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 activeTab="1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ccc!$A$2:$AB$81</definedName>
    <definedName name="_xlnm.Print_Area" localSheetId="0">pmtct!$A$2:$AA$57</definedName>
    <definedName name="_xlnm.Print_Area" localSheetId="2">'TB ACF'!$A$2:$AA$57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4" l="1"/>
  <c r="AD10" i="14" l="1"/>
  <c r="AD10" i="15"/>
  <c r="AD10" i="13"/>
  <c r="AA75" i="14"/>
  <c r="AA75" i="15"/>
  <c r="AA75" i="13"/>
  <c r="AA67" i="14"/>
  <c r="AA68" i="14"/>
  <c r="AA69" i="14"/>
  <c r="AA71" i="14"/>
  <c r="AA72" i="14"/>
  <c r="AA73" i="14"/>
  <c r="AA74" i="14"/>
  <c r="AA67" i="15"/>
  <c r="AA68" i="15"/>
  <c r="AA69" i="15"/>
  <c r="AA71" i="15"/>
  <c r="AA72" i="15"/>
  <c r="AA73" i="15"/>
  <c r="AA74" i="15"/>
  <c r="AA67" i="13"/>
  <c r="AA68" i="13"/>
  <c r="AA69" i="13"/>
  <c r="AA71" i="13"/>
  <c r="AA72" i="13"/>
  <c r="AA73" i="13"/>
  <c r="AA74" i="13"/>
  <c r="AA66" i="14"/>
  <c r="AD65" i="14" s="1"/>
  <c r="AC65" i="14" s="1"/>
  <c r="AA66" i="15"/>
  <c r="AA66" i="13"/>
  <c r="AD65" i="13" s="1"/>
  <c r="I70" i="14"/>
  <c r="AA70" i="14" s="1"/>
  <c r="I70" i="15"/>
  <c r="I70" i="13"/>
  <c r="AD65" i="15" l="1"/>
  <c r="AC65" i="15" s="1"/>
  <c r="AC65" i="13"/>
  <c r="C65" i="13" s="1"/>
  <c r="Y70" i="14"/>
  <c r="Y70" i="15"/>
  <c r="Y70" i="13"/>
  <c r="W70" i="14"/>
  <c r="W70" i="15"/>
  <c r="W70" i="13"/>
  <c r="U70" i="14"/>
  <c r="U70" i="15"/>
  <c r="U70" i="13"/>
  <c r="S70" i="14"/>
  <c r="S70" i="15"/>
  <c r="S70" i="13"/>
  <c r="Q70" i="14"/>
  <c r="Q70" i="15"/>
  <c r="Q70" i="13"/>
  <c r="O70" i="14"/>
  <c r="O70" i="15"/>
  <c r="O70" i="13"/>
  <c r="M70" i="14"/>
  <c r="M70" i="15"/>
  <c r="M70" i="13"/>
  <c r="K70" i="14"/>
  <c r="K70" i="15"/>
  <c r="AA70" i="15" s="1"/>
  <c r="K70" i="13"/>
  <c r="AA70" i="13" s="1"/>
  <c r="A69" i="14" l="1"/>
  <c r="A70" i="14" s="1"/>
  <c r="A71" i="14" s="1"/>
  <c r="A72" i="14" s="1"/>
  <c r="A73" i="14" s="1"/>
  <c r="A74" i="14" s="1"/>
  <c r="A75" i="14" s="1"/>
  <c r="A68" i="14"/>
  <c r="A67" i="14"/>
  <c r="A67" i="15"/>
  <c r="A68" i="15" s="1"/>
  <c r="A69" i="15" s="1"/>
  <c r="A70" i="15" s="1"/>
  <c r="A71" i="15" s="1"/>
  <c r="A72" i="15" s="1"/>
  <c r="A73" i="15" s="1"/>
  <c r="A74" i="15" s="1"/>
  <c r="A75" i="15" s="1"/>
  <c r="A67" i="13"/>
  <c r="A68" i="13" s="1"/>
  <c r="A69" i="13" s="1"/>
  <c r="A70" i="13" s="1"/>
  <c r="A71" i="13" s="1"/>
  <c r="A72" i="13" s="1"/>
  <c r="A73" i="13" s="1"/>
  <c r="A74" i="13" s="1"/>
  <c r="A75" i="13" s="1"/>
  <c r="A64" i="14"/>
  <c r="A64" i="15"/>
  <c r="AA97" i="15" l="1"/>
  <c r="AA98" i="15"/>
  <c r="AA99" i="15"/>
  <c r="A98" i="14"/>
  <c r="A99" i="14" s="1"/>
  <c r="A97" i="14"/>
  <c r="A97" i="15"/>
  <c r="A98" i="15" s="1"/>
  <c r="A99" i="15" s="1"/>
  <c r="A97" i="13"/>
  <c r="A98" i="13" s="1"/>
  <c r="A99" i="13" s="1"/>
  <c r="AA99" i="14" l="1"/>
  <c r="AA99" i="13"/>
  <c r="AA98" i="14"/>
  <c r="AA98" i="13"/>
  <c r="AA97" i="14"/>
  <c r="AA97" i="13"/>
  <c r="AA48" i="14" l="1"/>
  <c r="AA48" i="15"/>
  <c r="AA48" i="13"/>
  <c r="AA52" i="14"/>
  <c r="AA52" i="15"/>
  <c r="AA52" i="13"/>
  <c r="AA96" i="14" l="1"/>
  <c r="AA96" i="15"/>
  <c r="AA96" i="13"/>
  <c r="AA51" i="13" l="1"/>
  <c r="AA50" i="13"/>
  <c r="AA49" i="13"/>
  <c r="AA51" i="15"/>
  <c r="AA50" i="15"/>
  <c r="AA49" i="15"/>
  <c r="AA51" i="14"/>
  <c r="AA50" i="14"/>
  <c r="AA49" i="14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78" i="14" l="1"/>
  <c r="A61" i="14"/>
  <c r="A62" i="14" s="1"/>
  <c r="A63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94" i="14"/>
  <c r="A94" i="14"/>
  <c r="AA93" i="14"/>
  <c r="AA94" i="15"/>
  <c r="A94" i="15"/>
  <c r="AA93" i="15"/>
  <c r="AA94" i="13"/>
  <c r="A94" i="13"/>
  <c r="AA93" i="13"/>
  <c r="AA62" i="14" l="1"/>
  <c r="AA63" i="14"/>
  <c r="AA64" i="14"/>
  <c r="AA62" i="15"/>
  <c r="AA63" i="15"/>
  <c r="AA64" i="15"/>
  <c r="AA62" i="13"/>
  <c r="AA63" i="13"/>
  <c r="AA64" i="13"/>
  <c r="AA41" i="14"/>
  <c r="AA41" i="15"/>
  <c r="AA41" i="13"/>
  <c r="A78" i="13" l="1"/>
  <c r="A61" i="13"/>
  <c r="A62" i="13" s="1"/>
  <c r="A63" i="13" s="1"/>
  <c r="A64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A37" i="14"/>
  <c r="A55" i="13"/>
  <c r="A56" i="13" s="1"/>
  <c r="A57" i="13" s="1"/>
  <c r="A58" i="13" s="1"/>
  <c r="A38" i="13"/>
  <c r="A39" i="13" s="1"/>
  <c r="A40" i="13" s="1"/>
  <c r="A41" i="13" s="1"/>
  <c r="A42" i="13" s="1"/>
  <c r="A43" i="13" s="1"/>
  <c r="A44" i="13" s="1"/>
  <c r="A45" i="13" s="1"/>
  <c r="A46" i="13" s="1"/>
  <c r="AA40" i="13"/>
  <c r="AA38" i="13"/>
  <c r="A47" i="14" l="1"/>
  <c r="A48" i="14" s="1"/>
  <c r="A49" i="14" s="1"/>
  <c r="A50" i="14" s="1"/>
  <c r="A51" i="14" s="1"/>
  <c r="A47" i="15"/>
  <c r="A48" i="15" s="1"/>
  <c r="A49" i="15" s="1"/>
  <c r="A50" i="15" s="1"/>
  <c r="A51" i="15" s="1"/>
  <c r="A47" i="13"/>
  <c r="A48" i="13" s="1"/>
  <c r="A49" i="13" s="1"/>
  <c r="A50" i="13" s="1"/>
  <c r="A51" i="13" s="1"/>
  <c r="AA91" i="14"/>
  <c r="AA90" i="14"/>
  <c r="AA89" i="14"/>
  <c r="AA88" i="14"/>
  <c r="AA87" i="14"/>
  <c r="AA86" i="14"/>
  <c r="AA85" i="14"/>
  <c r="A85" i="14"/>
  <c r="A86" i="14" s="1"/>
  <c r="A87" i="14" s="1"/>
  <c r="A88" i="14" s="1"/>
  <c r="A89" i="14" s="1"/>
  <c r="A90" i="14" s="1"/>
  <c r="A91" i="14" s="1"/>
  <c r="AA84" i="14"/>
  <c r="AA91" i="15"/>
  <c r="AA90" i="15"/>
  <c r="AA89" i="15"/>
  <c r="AA88" i="15"/>
  <c r="AA87" i="15"/>
  <c r="AA86" i="15"/>
  <c r="AA85" i="15"/>
  <c r="A85" i="15"/>
  <c r="A86" i="15" s="1"/>
  <c r="A87" i="15" s="1"/>
  <c r="A88" i="15" s="1"/>
  <c r="A89" i="15" s="1"/>
  <c r="A90" i="15" s="1"/>
  <c r="A91" i="15" s="1"/>
  <c r="AA84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AA81" i="15"/>
  <c r="A81" i="15"/>
  <c r="A82" i="15" s="1"/>
  <c r="AA80" i="15"/>
  <c r="AA78" i="15"/>
  <c r="AA77" i="15"/>
  <c r="AA61" i="15"/>
  <c r="AA60" i="15"/>
  <c r="AA58" i="15"/>
  <c r="AA57" i="15"/>
  <c r="AA56" i="15"/>
  <c r="AA55" i="15"/>
  <c r="A55" i="15"/>
  <c r="A56" i="15" s="1"/>
  <c r="A57" i="15" s="1"/>
  <c r="AA54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88" i="13"/>
  <c r="AA89" i="13"/>
  <c r="AA90" i="13"/>
  <c r="AA91" i="13"/>
  <c r="AA86" i="13"/>
  <c r="AA85" i="13"/>
  <c r="A85" i="13"/>
  <c r="A86" i="13" s="1"/>
  <c r="A87" i="13" s="1"/>
  <c r="A88" i="13" s="1"/>
  <c r="A89" i="13" s="1"/>
  <c r="A90" i="13" s="1"/>
  <c r="A91" i="13" s="1"/>
  <c r="AA84" i="13"/>
  <c r="AA87" i="13"/>
  <c r="AA82" i="15" l="1"/>
  <c r="AA78" i="13"/>
  <c r="AA77" i="13"/>
  <c r="AA80" i="13"/>
  <c r="A81" i="13"/>
  <c r="AA81" i="13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AA81" i="14"/>
  <c r="A81" i="14"/>
  <c r="A82" i="14" s="1"/>
  <c r="AA80" i="14"/>
  <c r="AA78" i="14"/>
  <c r="AA77" i="14"/>
  <c r="AA82" i="14" l="1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AA82" i="13" l="1"/>
  <c r="A82" i="13"/>
  <c r="AA12" i="14" l="1"/>
  <c r="AA12" i="13"/>
  <c r="AA61" i="13" l="1"/>
  <c r="AA60" i="13"/>
  <c r="AA61" i="14"/>
  <c r="AA60" i="14"/>
  <c r="AA35" i="14" l="1"/>
  <c r="A35" i="14"/>
  <c r="AA34" i="14"/>
  <c r="A55" i="14" l="1"/>
  <c r="A56" i="14" s="1"/>
  <c r="A57" i="14" s="1"/>
  <c r="A58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8" i="14" l="1"/>
  <c r="AA58" i="13"/>
  <c r="AA57" i="14" l="1"/>
  <c r="AA56" i="14"/>
  <c r="AA55" i="14"/>
  <c r="AA54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7" i="13" l="1"/>
  <c r="C5" i="13"/>
  <c r="AA56" i="13"/>
  <c r="AA55" i="13"/>
  <c r="AA54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<sst xmlns="http://schemas.openxmlformats.org/spreadsheetml/2006/main" count="2444" uniqueCount="907">
  <si>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</si>
  <si>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</si>
  <si>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</si>
  <si>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</si>
  <si>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</si>
  <si>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</si>
  <si>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</si>
  <si>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</si>
  <si>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</si>
  <si>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</si>
  <si>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</si>
  <si>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</si>
  <si>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</si>
  <si>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</si>
  <si>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</si>
  <si>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</si>
  <si>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</si>
  <si>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</si>
  <si>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</si>
  <si>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</si>
  <si>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</si>
  <si>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</si>
  <si>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</si>
  <si>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</si>
  <si>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</si>
  <si>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</si>
  <si>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</si>
  <si>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</si>
  <si>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</si>
  <si>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</si>
  <si>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</si>
  <si>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</si>
  <si>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</si>
  <si>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</si>
  <si>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</si>
  <si>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</si>
  <si>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</si>
  <si>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</si>
  <si>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</si>
  <si>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</si>
  <si>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</si>
  <si>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</si>
  <si>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</si>
  <si>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</si>
  <si>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</si>
  <si>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</si>
  <si>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</si>
  <si>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</si>
  <si>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</si>
  <si>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</si>
  <si>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</si>
  <si>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</si>
  <si>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</si>
  <si>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</si>
  <si>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</si>
  <si>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</si>
  <si>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</si>
  <si>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</si>
  <si>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</si>
  <si>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</si>
  <si>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</si>
  <si>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</si>
  <si>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</si>
  <si>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</si>
  <si>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</si>
  <si>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</si>
  <si>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</si>
  <si>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</si>
  <si>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</si>
  <si>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</si>
  <si>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</si>
  <si>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</si>
  <si>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</si>
  <si>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</si>
  <si>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</si>
  <si>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</si>
  <si>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</si>
  <si>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</si>
  <si>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</si>
  <si>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</si>
  <si>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</si>
  <si>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</si>
  <si>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</si>
  <si>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</si>
  <si>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</si>
  <si>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</si>
  <si>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</si>
  <si>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</si>
  <si>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</si>
  <si>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</si>
  <si>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</si>
  <si>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</si>
  <si>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</si>
  <si>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</si>
  <si>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</si>
  <si>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</si>
  <si>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</si>
  <si>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</si>
  <si>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</si>
  <si>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</si>
  <si>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</si>
  <si>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</si>
  <si>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</si>
  <si>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</si>
  <si>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</si>
  <si>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</si>
  <si>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</si>
  <si>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</si>
  <si>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</si>
  <si>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</si>
  <si>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</si>
  <si>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</si>
  <si>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</si>
  <si>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</si>
  <si>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</si>
  <si>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</si>
  <si>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</si>
  <si>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</si>
  <si>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</si>
  <si>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</si>
  <si>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</si>
  <si>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</si>
  <si>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</si>
  <si>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</si>
  <si>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</si>
  <si>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</si>
  <si>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</si>
  <si>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</si>
  <si>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</si>
  <si>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</si>
  <si>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</si>
  <si>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</si>
  <si>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</si>
  <si>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</si>
  <si>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</si>
  <si>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</si>
  <si>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</si>
  <si>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</si>
  <si>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</si>
  <si>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</si>
  <si>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</si>
  <si>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</si>
  <si>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</si>
  <si>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</si>
  <si>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</si>
  <si>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</si>
  <si>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</si>
  <si>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</si>
  <si>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</si>
  <si>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</si>
  <si>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</si>
  <si>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</si>
  <si>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</si>
  <si>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</si>
  <si>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</si>
  <si>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</si>
  <si>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</si>
  <si>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</si>
  <si>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</si>
  <si>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</si>
  <si>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</si>
  <si>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</si>
  <si>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</si>
  <si>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</si>
  <si>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</si>
  <si>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</si>
  <si>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</si>
  <si>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</si>
  <si>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</si>
  <si>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</si>
  <si>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</si>
  <si>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</si>
  <si>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</si>
  <si>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</si>
  <si>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</si>
  <si>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</si>
  <si>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</si>
  <si>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</si>
  <si>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</si>
  <si>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</si>
  <si>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</si>
  <si>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</si>
  <si>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</si>
  <si>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</si>
  <si>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</si>
  <si>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</si>
  <si>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</si>
  <si>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</si>
  <si>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</si>
  <si>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</si>
  <si>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</si>
  <si>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</si>
  <si>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</si>
  <si>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</si>
  <si>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</si>
  <si>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</si>
  <si>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</si>
  <si>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</si>
  <si>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</si>
  <si>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</si>
  <si>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</si>
  <si>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</si>
  <si>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</si>
  <si>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</si>
  <si>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</si>
  <si>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</si>
  <si>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</si>
  <si>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</si>
  <si>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</si>
  <si>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</si>
  <si>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</si>
  <si>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</si>
  <si>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</si>
  <si>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</si>
  <si>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</si>
  <si>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</si>
  <si>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</si>
  <si>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</si>
  <si>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</si>
  <si>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</si>
  <si>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</si>
  <si>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</si>
  <si>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</si>
  <si>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</si>
  <si>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</si>
  <si>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</si>
  <si>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</si>
  <si>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</si>
  <si>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</si>
  <si>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</si>
  <si>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</si>
  <si>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</si>
  <si>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</si>
  <si>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</si>
  <si>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</si>
  <si>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</si>
  <si>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</si>
  <si>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</si>
  <si>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</si>
  <si>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</si>
  <si>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</si>
  <si>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</si>
  <si>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</si>
  <si>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</si>
  <si>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</si>
  <si>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</si>
  <si>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</si>
  <si>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</si>
  <si>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</si>
  <si>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</si>
  <si>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</si>
  <si>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</si>
  <si>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</si>
  <si>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</si>
  <si>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</si>
  <si>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</si>
  <si>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</si>
  <si>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</si>
  <si>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</si>
  <si>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</si>
  <si>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</si>
  <si>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</si>
  <si>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</si>
  <si>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</si>
  <si>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</si>
  <si>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</si>
  <si>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</si>
  <si>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</si>
  <si>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</si>
  <si>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</si>
  <si>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</si>
  <si>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</si>
  <si>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</si>
  <si>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</si>
  <si>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</si>
  <si>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</si>
  <si>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</si>
  <si>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</si>
  <si>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</si>
  <si>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</si>
  <si>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</si>
  <si>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</si>
  <si>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</si>
  <si>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</si>
  <si>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</si>
  <si>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</si>
  <si>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</si>
  <si>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</si>
  <si>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</si>
  <si>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</si>
  <si>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</si>
  <si>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</si>
  <si>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</si>
  <si>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</si>
  <si>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</si>
  <si>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</si>
  <si>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</si>
  <si>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</si>
  <si>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</si>
  <si>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</si>
  <si>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</si>
  <si>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</si>
  <si>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</si>
  <si>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</si>
  <si>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</si>
  <si>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</si>
  <si>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</si>
  <si>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</si>
  <si>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</si>
  <si>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</si>
  <si>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</si>
  <si>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</si>
  <si>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</si>
  <si>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</si>
  <si>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</si>
  <si>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</si>
  <si>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</si>
  <si>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</si>
  <si>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</si>
  <si>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</si>
  <si>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</si>
  <si>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</si>
  <si>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</si>
  <si>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</si>
  <si>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</si>
  <si>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</si>
  <si>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</si>
  <si>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</si>
  <si>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</si>
  <si>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</si>
  <si>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</si>
  <si>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</si>
  <si>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</si>
  <si>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</si>
  <si>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</si>
  <si>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</si>
  <si>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</si>
  <si>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</si>
  <si>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</si>
  <si>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</si>
  <si>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</si>
  <si>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</si>
  <si>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</si>
  <si>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</si>
  <si>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</si>
  <si>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</si>
  <si>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</si>
  <si>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</si>
  <si>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</si>
  <si>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</si>
  <si>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</si>
  <si>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</si>
  <si>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</si>
  <si>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</si>
  <si>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</si>
  <si>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</si>
  <si>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</si>
  <si>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</si>
  <si>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</si>
  <si>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</si>
  <si>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</si>
  <si>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</si>
  <si>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</si>
  <si>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</si>
  <si>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</si>
  <si>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</si>
  <si>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</si>
  <si>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</si>
  <si>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</si>
  <si>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</si>
  <si>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</si>
  <si>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</si>
  <si>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</si>
  <si>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</si>
  <si>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</si>
  <si>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</si>
  <si>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</si>
  <si>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</si>
  <si>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</si>
  <si>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</si>
  <si>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</si>
  <si>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</si>
  <si>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</si>
  <si>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</si>
  <si>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</si>
  <si>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</si>
  <si>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</si>
  <si>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</si>
  <si>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</si>
  <si>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</si>
  <si>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</si>
  <si>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</si>
  <si>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</si>
  <si>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</si>
  <si>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</si>
  <si>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</si>
  <si>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</si>
  <si>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</si>
  <si>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</si>
  <si>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</si>
  <si>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</si>
  <si>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</si>
  <si>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</si>
  <si>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</si>
  <si>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</si>
  <si>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</si>
  <si>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</si>
  <si>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</si>
  <si>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</si>
  <si>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</si>
  <si>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</si>
  <si>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</si>
  <si>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</si>
  <si>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</si>
  <si>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</si>
  <si>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</si>
  <si>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</si>
  <si>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</si>
  <si>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</si>
  <si>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</si>
  <si>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</si>
  <si>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</si>
  <si>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</si>
  <si>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</si>
  <si>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</si>
  <si>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</si>
  <si>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</si>
  <si>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</si>
  <si>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</si>
  <si>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</si>
  <si>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</si>
  <si>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</si>
  <si>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</si>
  <si>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</si>
  <si>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</si>
  <si>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</si>
  <si>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</si>
  <si>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</si>
  <si>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</si>
  <si>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</si>
  <si>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</si>
  <si>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</si>
  <si>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</si>
  <si>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</si>
  <si>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</si>
  <si>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</si>
  <si>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</si>
  <si>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</si>
  <si>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</si>
  <si>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</si>
  <si>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</si>
  <si>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</si>
  <si>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</si>
  <si>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</si>
  <si>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</si>
  <si>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</si>
  <si>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</si>
  <si>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</si>
  <si>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</si>
  <si>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</si>
  <si>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</si>
  <si>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</si>
  <si>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</si>
  <si>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</si>
  <si>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</si>
  <si>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</si>
  <si>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</si>
  <si>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</si>
  <si>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</si>
  <si>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</si>
  <si>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</si>
  <si>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</si>
  <si>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</si>
  <si>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</si>
  <si>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</si>
  <si>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</si>
  <si>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</si>
  <si>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</si>
  <si>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</si>
  <si>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</si>
  <si>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</si>
  <si>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</si>
  <si>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</si>
  <si>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</si>
  <si>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</si>
  <si>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</si>
  <si>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</si>
  <si>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</si>
  <si>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</si>
  <si>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</si>
  <si>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</si>
  <si>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</si>
  <si>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</si>
  <si>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</si>
  <si>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</si>
  <si>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</si>
  <si>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</si>
  <si>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</si>
  <si>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</si>
  <si>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</si>
  <si>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</si>
  <si>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</si>
  <si>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</si>
  <si>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</si>
  <si>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</si>
  <si>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</si>
  <si>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</si>
  <si>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</si>
  <si>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</si>
  <si>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</si>
  <si>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</si>
  <si>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</si>
  <si>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</si>
  <si>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</si>
  <si>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</si>
  <si>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</si>
  <si>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</si>
  <si>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</si>
  <si>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</si>
  <si>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</si>
  <si>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</si>
  <si>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</si>
  <si>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</si>
  <si>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</si>
  <si>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</si>
  <si>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</si>
  <si>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</si>
  <si>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</si>
  <si>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</si>
  <si>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</si>
  <si>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</si>
  <si>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</si>
  <si>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</si>
  <si>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</si>
  <si>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</si>
  <si>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</si>
  <si>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</si>
  <si>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</si>
  <si>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</si>
  <si>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</si>
  <si>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</si>
  <si>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</si>
  <si>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</si>
  <si>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</si>
  <si>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</si>
  <si>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</si>
  <si>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</si>
  <si>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</si>
  <si>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</si>
  <si>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</si>
  <si>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</si>
  <si>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</si>
  <si>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</si>
  <si>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</si>
  <si>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</si>
  <si>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</si>
  <si>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</si>
  <si>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</si>
  <si>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</si>
  <si>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</si>
  <si>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</si>
  <si>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</si>
  <si>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</si>
  <si>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</si>
  <si>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</si>
  <si>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</si>
  <si>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</si>
  <si>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</si>
  <si>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</si>
  <si>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</si>
  <si>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</si>
  <si>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</si>
  <si>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</si>
  <si>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</si>
  <si>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</si>
  <si>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</si>
  <si>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</si>
  <si>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</si>
  <si>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</si>
  <si>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</si>
  <si>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</si>
  <si>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</si>
  <si>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</si>
  <si>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</si>
  <si>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</si>
  <si>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</si>
  <si>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</si>
  <si>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</si>
  <si>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</si>
  <si>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</si>
  <si>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</si>
  <si>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</si>
  <si>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</si>
  <si>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</si>
  <si>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</si>
  <si>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</si>
  <si>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</si>
  <si>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</si>
  <si>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</si>
  <si>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</si>
  <si>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</si>
  <si>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</si>
  <si>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</si>
  <si>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</si>
  <si>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</si>
  <si>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</si>
  <si>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</si>
  <si>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</si>
  <si>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</si>
  <si>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</si>
  <si>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</si>
  <si>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</si>
  <si>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</si>
  <si>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</si>
  <si>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</si>
  <si>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</si>
  <si>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</si>
  <si>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</si>
  <si>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</si>
  <si>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</si>
  <si>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</si>
  <si>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</si>
  <si>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</si>
  <si>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</si>
  <si>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</si>
  <si>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</si>
  <si>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</si>
  <si>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</si>
  <si>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</si>
  <si>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</si>
  <si>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</si>
  <si>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</si>
  <si>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</si>
  <si>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</si>
  <si>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</si>
  <si>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</si>
  <si>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</si>
  <si>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</si>
  <si>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</si>
  <si>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</si>
  <si>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</si>
  <si>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</si>
  <si>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</si>
  <si>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</si>
  <si>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</si>
  <si>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</si>
  <si>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</si>
  <si>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</si>
  <si>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</si>
  <si>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</si>
  <si>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</si>
  <si>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</si>
  <si>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</si>
  <si>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</si>
  <si>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</si>
  <si>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</si>
  <si>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</si>
  <si>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</si>
  <si>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</si>
  <si>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</si>
  <si>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</si>
  <si>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</si>
  <si>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</si>
  <si>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</si>
  <si>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</si>
  <si>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</si>
  <si>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</si>
  <si>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</si>
  <si>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</si>
  <si>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</si>
  <si>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</si>
  <si>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</si>
  <si>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</si>
  <si>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</si>
  <si>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</si>
  <si>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</si>
  <si>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</si>
  <si>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</si>
  <si>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</si>
  <si>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</si>
  <si>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</si>
  <si>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</si>
  <si>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</si>
  <si>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</si>
  <si>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</si>
  <si>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</si>
  <si>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</si>
  <si>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</si>
  <si>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</si>
  <si>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</si>
  <si>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</si>
  <si>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</si>
  <si>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</si>
  <si>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</si>
  <si>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</si>
  <si>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</si>
  <si>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</si>
  <si>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</si>
  <si>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</si>
  <si>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</si>
  <si>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</si>
  <si>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</si>
  <si>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</si>
  <si>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</si>
  <si>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</si>
  <si>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</si>
  <si>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</si>
  <si>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</si>
  <si>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</si>
  <si>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</si>
  <si>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</si>
  <si>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</si>
  <si>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</si>
  <si>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</si>
  <si>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</si>
  <si>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</si>
  <si>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</si>
  <si>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</si>
  <si>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</si>
  <si>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</si>
  <si>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</si>
  <si>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</si>
  <si>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</si>
  <si>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</si>
  <si>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</si>
  <si>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</si>
  <si>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</si>
  <si>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</si>
  <si>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</si>
  <si>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</si>
  <si>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</si>
  <si>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</si>
  <si>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</si>
  <si>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</si>
  <si>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</si>
  <si>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</si>
  <si>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</si>
  <si>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</si>
  <si>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</si>
  <si>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</si>
  <si>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</si>
  <si>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</si>
  <si>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</si>
  <si>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</si>
  <si>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</si>
  <si>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</si>
  <si>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</si>
  <si>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</si>
  <si>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</si>
  <si>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</si>
  <si>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</si>
  <si>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</si>
  <si>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</si>
  <si>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</si>
  <si>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</si>
  <si>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</si>
  <si>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</si>
  <si>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</si>
  <si>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</si>
  <si>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</si>
  <si>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</si>
  <si>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</si>
  <si>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</si>
  <si>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</si>
  <si>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</si>
  <si>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</si>
  <si>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</si>
  <si>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</si>
  <si>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</si>
  <si>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</si>
  <si>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</si>
  <si>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</si>
  <si>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</si>
  <si>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</si>
  <si>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</si>
  <si>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</si>
  <si>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</si>
  <si>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</si>
  <si>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</si>
  <si>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</si>
  <si>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</si>
  <si>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</si>
  <si>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</si>
  <si>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</si>
  <si>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</si>
  <si>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</si>
  <si>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</si>
  <si>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</si>
  <si>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</si>
  <si>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</si>
  <si>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</si>
  <si>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</si>
  <si>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</si>
  <si>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</si>
  <si>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</si>
  <si>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</si>
  <si>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</si>
  <si>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</si>
  <si>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</si>
  <si>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</si>
  <si>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</si>
  <si>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</si>
  <si>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</si>
  <si>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</si>
  <si>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</si>
  <si>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</si>
  <si>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</si>
  <si>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</si>
  <si>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</si>
  <si>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</si>
  <si>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</si>
  <si>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</si>
  <si>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</si>
  <si>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</si>
  <si>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</si>
  <si>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</si>
  <si>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</si>
  <si>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</si>
  <si>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</si>
  <si>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</si>
  <si>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</si>
  <si>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</si>
  <si>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</si>
  <si>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</si>
  <si>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</si>
  <si>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</si>
  <si>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</si>
  <si>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</si>
  <si>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</si>
  <si>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</si>
  <si>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</si>
  <si>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</si>
  <si>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</si>
  <si>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</si>
  <si>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</si>
  <si>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</si>
  <si>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</si>
  <si>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</si>
  <si>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</si>
  <si>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</si>
  <si>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</si>
  <si>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</si>
  <si>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</si>
  <si>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</si>
  <si>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</si>
  <si>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</si>
  <si>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</si>
  <si>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</si>
  <si>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</si>
  <si>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</si>
  <si>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</si>
  <si>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</si>
  <si>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</si>
  <si>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</si>
  <si>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</si>
  <si>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</si>
  <si>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</si>
  <si>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</si>
  <si>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</si>
  <si>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</si>
  <si>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</si>
  <si>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</si>
  <si>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</si>
  <si>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</si>
  <si>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</si>
  <si>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</si>
  <si>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</si>
  <si>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</si>
  <si>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</si>
  <si>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</si>
  <si>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</si>
  <si>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</si>
  <si>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</si>
  <si>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</si>
  <si>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</si>
  <si>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</si>
  <si>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</si>
  <si>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</si>
  <si>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</si>
  <si>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</si>
  <si>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</si>
  <si>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</si>
  <si>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</si>
  <si>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</si>
  <si>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</si>
  <si>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</si>
  <si>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No. new On treatment done for CD4</t>
  </si>
  <si>
    <t>CD4</t>
  </si>
  <si>
    <t>Number of Known Positives at 1st ANC + Newly identified Positives at 1st ANC (PMTCT_POS)</t>
  </si>
  <si>
    <t>N</t>
  </si>
  <si>
    <t>No. with High VL done for CD4</t>
  </si>
  <si>
    <t>No. Returning to Care done for CD4</t>
  </si>
  <si>
    <t>No. with WHO Stage 3 and 4 done for CD4</t>
  </si>
  <si>
    <t>Children (0-23 months) Reached with Community Nutrition Interventions</t>
  </si>
  <si>
    <t>Pregnant Women Reached with Nutrition Specific Interventions</t>
  </si>
  <si>
    <t>Children Under 2 Years Receiving MR2 Vaccine</t>
  </si>
  <si>
    <t>Number initiated on PrEP in Jul-Sep 2023 and came for refill or reinitiation today</t>
  </si>
  <si>
    <t>Number initiated on PrEP in Apr-Jun 2023 and came for refill or reinitiation today</t>
  </si>
  <si>
    <t>Number initiated on PrEP in Jan-Mar 2023 and came for refill or reinitiation today</t>
  </si>
  <si>
    <t>Number initiated on PrEP in Oct-Dec 2022 and came for refill or reinitiation today</t>
  </si>
  <si>
    <t>Number initiated on PrEP in Jul-Sep 2022 and came for refill or reinitiation today</t>
  </si>
  <si>
    <t>Number initiated on PrEP in any other previous quaters and came for refill or reinitiation today</t>
  </si>
  <si>
    <t>ADF V 9.9.1</t>
  </si>
  <si>
    <t>1st ANC Visits Tested</t>
  </si>
  <si>
    <t>Number of Newly identified Positives at 1st ANC (PMTCT_New_POS)</t>
  </si>
  <si>
    <t>Number of Known Positives at 1st ANC Visit (PMTCT_KNOWN_POS)</t>
  </si>
  <si>
    <t>Early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</si>
</sst>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19" fillId="0" borderId="0"/>
  </cellStyleXfs>
  <cellXfs count="159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3" fillId="12" borderId="4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0" fillId="13" borderId="12" xfId="0" applyFont="1" applyFill="1" applyBorder="1" applyAlignment="1">
      <alignment vertical="center"/>
    </xf>
    <xf numFmtId="0" fontId="5" fillId="13" borderId="19" xfId="0" applyFont="1" applyFill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10" fillId="13" borderId="17" xfId="0" applyFont="1" applyFill="1" applyBorder="1" applyAlignment="1">
      <alignment horizontal="center" vertical="center"/>
    </xf>
    <xf numFmtId="0" fontId="10" fillId="13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7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9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9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9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84208</xdr:colOff>
      <xdr:row>1</xdr:row>
      <xdr:rowOff>10352</xdr:rowOff>
    </xdr:from>
    <xdr:to>
      <xdr:col>7</xdr:col>
      <xdr:colOff>144945</xdr:colOff>
      <xdr:row>2</xdr:row>
      <xdr:rowOff>125401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165838" y="176004"/>
          <a:ext cx="319569" cy="2807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30621</xdr:colOff>
      <xdr:row>1</xdr:row>
      <xdr:rowOff>24299</xdr:rowOff>
    </xdr:from>
    <xdr:to>
      <xdr:col>12</xdr:col>
      <xdr:colOff>31059</xdr:colOff>
      <xdr:row>2</xdr:row>
      <xdr:rowOff>156463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147578" y="189951"/>
          <a:ext cx="518101" cy="2978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155300</xdr:colOff>
      <xdr:row>1</xdr:row>
      <xdr:rowOff>81981</xdr:rowOff>
    </xdr:from>
    <xdr:to>
      <xdr:col>18</xdr:col>
      <xdr:colOff>90742</xdr:colOff>
      <xdr:row>2</xdr:row>
      <xdr:rowOff>62121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566414" y="247633"/>
          <a:ext cx="711937" cy="14579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143303</xdr:colOff>
      <xdr:row>1</xdr:row>
      <xdr:rowOff>27113</xdr:rowOff>
    </xdr:from>
    <xdr:to>
      <xdr:col>24</xdr:col>
      <xdr:colOff>263348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366238" y="192765"/>
          <a:ext cx="720534" cy="2816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38032</xdr:colOff>
      <xdr:row>1</xdr:row>
      <xdr:rowOff>18809</xdr:rowOff>
    </xdr:from>
    <xdr:to>
      <xdr:col>4</xdr:col>
      <xdr:colOff>115788</xdr:colOff>
      <xdr:row>2</xdr:row>
      <xdr:rowOff>130281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168" y="184461"/>
          <a:ext cx="336587" cy="266771"/>
        </a:xfrm>
        <a:prstGeom prst="rect">
          <a:avLst/>
        </a:prstGeom>
      </xdr:spPr>
    </xdr:pic>
    <xdr:clientData/>
  </xdr:twoCellAnchor>
  <xdr:twoCellAnchor editAs="oneCell">
    <xdr:from>
      <xdr:col>8</xdr:col>
      <xdr:colOff>45753</xdr:colOff>
      <xdr:row>1</xdr:row>
      <xdr:rowOff>15214</xdr:rowOff>
    </xdr:from>
    <xdr:to>
      <xdr:col>9</xdr:col>
      <xdr:colOff>150015</xdr:colOff>
      <xdr:row>3</xdr:row>
      <xdr:rowOff>962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645046" y="180866"/>
          <a:ext cx="363095" cy="295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33580</xdr:colOff>
      <xdr:row>1</xdr:row>
      <xdr:rowOff>28861</xdr:rowOff>
    </xdr:from>
    <xdr:to>
      <xdr:col>13</xdr:col>
      <xdr:colOff>139452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668200" y="194513"/>
          <a:ext cx="364703" cy="271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196922</xdr:colOff>
      <xdr:row>1</xdr:row>
      <xdr:rowOff>86543</xdr:rowOff>
    </xdr:from>
    <xdr:to>
      <xdr:col>19</xdr:col>
      <xdr:colOff>31581</xdr:colOff>
      <xdr:row>2</xdr:row>
      <xdr:rowOff>88220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866868" y="252195"/>
          <a:ext cx="611153" cy="1569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1317</xdr:colOff>
      <xdr:row>1</xdr:row>
      <xdr:rowOff>31675</xdr:rowOff>
    </xdr:from>
    <xdr:to>
      <xdr:col>25</xdr:col>
      <xdr:colOff>34115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83083" y="197327"/>
          <a:ext cx="705760" cy="271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125620</xdr:colOff>
      <xdr:row>1</xdr:row>
      <xdr:rowOff>10651</xdr:rowOff>
    </xdr:from>
    <xdr:to>
      <xdr:col>7</xdr:col>
      <xdr:colOff>229882</xdr:colOff>
      <xdr:row>3</xdr:row>
      <xdr:rowOff>1162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207250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92741</xdr:colOff>
      <xdr:row>1</xdr:row>
      <xdr:rowOff>24299</xdr:rowOff>
    </xdr:from>
    <xdr:to>
      <xdr:col>12</xdr:col>
      <xdr:colOff>216782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468529" y="189951"/>
          <a:ext cx="382873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256083</xdr:colOff>
      <xdr:row>1</xdr:row>
      <xdr:rowOff>81981</xdr:rowOff>
    </xdr:from>
    <xdr:to>
      <xdr:col>19</xdr:col>
      <xdr:colOff>90742</xdr:colOff>
      <xdr:row>2</xdr:row>
      <xdr:rowOff>83658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926029" y="247633"/>
          <a:ext cx="611153" cy="1673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232257</xdr:colOff>
      <xdr:row>1</xdr:row>
      <xdr:rowOff>22254</xdr:rowOff>
    </xdr:from>
    <xdr:to>
      <xdr:col>25</xdr:col>
      <xdr:colOff>24395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55192" y="187906"/>
          <a:ext cx="723931" cy="2816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71" zoomScalePageLayoutView="80" workbookViewId="0">
      <pane xSplit="2" ySplit="9" topLeftCell="C31" activePane="bottomRight" state="frozen"/>
      <selection activeCell="AC17" sqref="AC16:AC17"/>
      <selection pane="topRight" activeCell="AC17" sqref="AC16:AC17"/>
      <selection pane="bottomLeft" activeCell="AC17" sqref="AC16:AC17"/>
      <selection pane="bottomRight" activeCell="B3" sqref="B3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15.28515625" style="27" customWidth="1"/>
    <col min="30" max="30" width="4.140625" style="27" hidden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11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12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2"/>
      <c r="B4" s="68" t="s">
        <v>190</v>
      </c>
      <c r="C4" s="114" t="s">
        <v>31</v>
      </c>
      <c r="D4" s="115"/>
      <c r="E4" s="11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6" t="s">
        <v>30</v>
      </c>
      <c r="Y4" s="116"/>
      <c r="Z4" s="117"/>
      <c r="AA4" s="39"/>
    </row>
    <row r="5" spans="1:80" ht="12.75" thickBot="1">
      <c r="A5" s="113"/>
      <c r="B5" s="40"/>
      <c r="C5" s="118" t="str">
        <f>IF(ISERROR((RIGHT(B5,LEN(B5)- FIND("_",B5)))),"",(RIGHT(B5,LEN(B5)- FIND("_",B5))))</f>
        <v/>
      </c>
      <c r="D5" s="119"/>
      <c r="E5" s="120"/>
      <c r="F5" s="121" t="s">
        <v>806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3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24" t="s">
        <v>188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 spans="1:80" s="48" customFormat="1">
      <c r="A7" s="135" t="s">
        <v>9</v>
      </c>
      <c r="B7" s="136"/>
      <c r="C7" s="125" t="s">
        <v>193</v>
      </c>
      <c r="D7" s="125"/>
      <c r="E7" s="126" t="s">
        <v>194</v>
      </c>
      <c r="F7" s="134"/>
      <c r="G7" s="126" t="s">
        <v>195</v>
      </c>
      <c r="H7" s="134"/>
      <c r="I7" s="126" t="s">
        <v>196</v>
      </c>
      <c r="J7" s="134"/>
      <c r="K7" s="126" t="s">
        <v>197</v>
      </c>
      <c r="L7" s="134"/>
      <c r="M7" s="126" t="s">
        <v>198</v>
      </c>
      <c r="N7" s="133"/>
      <c r="O7" s="126" t="s">
        <v>199</v>
      </c>
      <c r="P7" s="134"/>
      <c r="Q7" s="126" t="s">
        <v>200</v>
      </c>
      <c r="R7" s="133"/>
      <c r="S7" s="125" t="s">
        <v>201</v>
      </c>
      <c r="T7" s="125"/>
      <c r="U7" s="126" t="s">
        <v>202</v>
      </c>
      <c r="V7" s="134"/>
      <c r="W7" s="125" t="s">
        <v>203</v>
      </c>
      <c r="X7" s="125"/>
      <c r="Y7" s="125" t="s">
        <v>204</v>
      </c>
      <c r="Z7" s="126"/>
      <c r="AA7" s="142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7"/>
      <c r="B8" s="13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7" t="s">
        <v>20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9"/>
      <c r="AB9" s="53" t="s">
        <v>207</v>
      </c>
      <c r="AC9" s="109" t="s">
        <v>906</v>
      </c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  <c r="AC10" s="107"/>
      <c r="AD10" s="110">
        <f>AC68</f>
        <v>0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  <c r="AC11" s="107"/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  <c r="AC12" s="107"/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  <c r="AC13" s="107"/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  <c r="AC14" s="107"/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  <c r="AC15" s="107"/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  <c r="AC16" s="107"/>
    </row>
    <row r="17" spans="1:29" s="59" customFormat="1" ht="15.75" thickBot="1">
      <c r="A17" s="102" t="s">
        <v>18</v>
      </c>
      <c r="B17" s="130" t="s">
        <v>176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2"/>
      <c r="AB17" s="58" t="s">
        <v>18</v>
      </c>
      <c r="AC17" s="10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10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  <c r="AC19" s="107"/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  <c r="AC20" s="107"/>
    </row>
    <row r="21" spans="1:29" ht="15.75" thickBot="1">
      <c r="A21" s="102" t="s">
        <v>17</v>
      </c>
      <c r="B21" s="130" t="s">
        <v>14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2"/>
      <c r="AB21" s="60" t="s">
        <v>17</v>
      </c>
      <c r="AC21" s="107"/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  <c r="AC22" s="107"/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  <c r="AC23" s="107"/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  <c r="AC24" s="107"/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  <c r="AC25" s="107"/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  <c r="AC26" s="107"/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  <c r="AC27" s="107"/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  <c r="AC28" s="107"/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  <c r="AC29" s="107"/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  <c r="AC30" s="107"/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  <c r="AC31" s="107"/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  <c r="AC32" s="107"/>
    </row>
    <row r="33" spans="1:29" ht="15.75" thickBot="1">
      <c r="A33" s="102" t="s">
        <v>15</v>
      </c>
      <c r="B33" s="130" t="s">
        <v>16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2"/>
      <c r="AB33" s="60" t="s">
        <v>15</v>
      </c>
      <c r="AC33" s="107"/>
    </row>
    <row r="34" spans="1:29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  <c r="AC34" s="107"/>
    </row>
    <row r="35" spans="1:29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  <c r="AC35" s="107"/>
    </row>
    <row r="36" spans="1:29" ht="15.75" thickBot="1">
      <c r="A36" s="102" t="s">
        <v>758</v>
      </c>
      <c r="B36" s="130" t="s">
        <v>757</v>
      </c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2"/>
      <c r="AB36" s="56" t="s">
        <v>758</v>
      </c>
      <c r="AC36" s="107"/>
    </row>
    <row r="37" spans="1:29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  <c r="AC37" s="107"/>
    </row>
    <row r="38" spans="1:29" ht="13.5" customHeight="1">
      <c r="A38" s="102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  <c r="AC38" s="107"/>
    </row>
    <row r="39" spans="1:29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C39" s="107"/>
    </row>
    <row r="40" spans="1:29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  <c r="AC40" s="107"/>
    </row>
    <row r="41" spans="1:29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  <c r="AC41" s="107"/>
    </row>
    <row r="42" spans="1:29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  <c r="AC42" s="107"/>
    </row>
    <row r="43" spans="1:29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  <c r="AC43" s="107"/>
    </row>
    <row r="44" spans="1:29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  <c r="AC44" s="107"/>
    </row>
    <row r="45" spans="1:29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  <c r="AC45" s="107"/>
    </row>
    <row r="46" spans="1:29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  <c r="AC46" s="107"/>
    </row>
    <row r="47" spans="1:29" ht="13.5" customHeight="1">
      <c r="A47" s="102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57">
        <v>92</v>
      </c>
      <c r="AC47" s="107"/>
    </row>
    <row r="48" spans="1:29" ht="13.5" customHeight="1">
      <c r="A48" s="102">
        <f t="shared" si="6"/>
        <v>35</v>
      </c>
      <c r="B48" s="96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" si="11">IF(SUMPRODUCT(--(C48:Z48&lt;&gt;""))=0,"",SUM(C48:Z48))</f>
        <v/>
      </c>
      <c r="AB48" s="57">
        <v>84</v>
      </c>
      <c r="AC48" s="107"/>
    </row>
    <row r="49" spans="1:29" ht="13.5" customHeight="1">
      <c r="A49" s="102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2">IF(SUMPRODUCT(--(C49:Z49&lt;&gt;""))=0,"",SUM(C49:Z49))</f>
        <v/>
      </c>
      <c r="AB49" s="57">
        <v>79</v>
      </c>
      <c r="AC49" s="107"/>
    </row>
    <row r="50" spans="1:29" ht="13.5" customHeight="1">
      <c r="A50" s="102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2"/>
        <v/>
      </c>
      <c r="AB50" s="57">
        <v>80</v>
      </c>
      <c r="AC50" s="107"/>
    </row>
    <row r="51" spans="1:29" ht="13.5" customHeight="1">
      <c r="A51" s="102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2"/>
        <v/>
      </c>
      <c r="AB51" s="57">
        <v>81</v>
      </c>
      <c r="AC51" s="107"/>
    </row>
    <row r="52" spans="1:29" ht="13.5" customHeight="1" thickBot="1">
      <c r="A52" s="102">
        <v>38</v>
      </c>
      <c r="B52" s="96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3">IF(SUMPRODUCT(--(C52:Z52&lt;&gt;""))=0,"",SUM(C52:Z52))</f>
        <v/>
      </c>
      <c r="AB52" s="57">
        <v>83</v>
      </c>
      <c r="AC52" s="107"/>
    </row>
    <row r="53" spans="1:29" ht="15.75" thickBot="1">
      <c r="A53" s="102" t="s">
        <v>0</v>
      </c>
      <c r="B53" s="130" t="s">
        <v>761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2"/>
      <c r="AB53" s="60" t="s">
        <v>0</v>
      </c>
      <c r="AC53" s="107"/>
    </row>
    <row r="54" spans="1:29">
      <c r="A54" s="102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7" si="14">IF(SUMPRODUCT(--(C54:Z54&lt;&gt;""))=0,"",SUM(C54:Z54))</f>
        <v/>
      </c>
      <c r="AB54" s="57">
        <v>41</v>
      </c>
      <c r="AC54" s="107"/>
    </row>
    <row r="55" spans="1:29">
      <c r="A55" s="102">
        <f t="shared" ref="A55:A58" si="15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4"/>
        <v/>
      </c>
      <c r="AB55" s="57">
        <v>42</v>
      </c>
      <c r="AC55" s="107"/>
    </row>
    <row r="56" spans="1:29">
      <c r="A56" s="102">
        <f t="shared" si="15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4"/>
        <v/>
      </c>
      <c r="AB56" s="57">
        <v>43</v>
      </c>
      <c r="AC56" s="107"/>
    </row>
    <row r="57" spans="1:29">
      <c r="A57" s="102">
        <f t="shared" si="15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4"/>
        <v/>
      </c>
      <c r="AB57" s="57">
        <v>44</v>
      </c>
      <c r="AC57" s="107"/>
    </row>
    <row r="58" spans="1:29" ht="12.75" thickBot="1">
      <c r="A58" s="102">
        <f t="shared" si="15"/>
        <v>43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ref="AA58" si="16">IF(SUMPRODUCT(--(C58:Z58&lt;&gt;""))=0,"",SUM(C58:Z58))</f>
        <v/>
      </c>
      <c r="AB58" s="57">
        <v>45</v>
      </c>
      <c r="AC58" s="107"/>
    </row>
    <row r="59" spans="1:29" ht="15.75" thickBot="1">
      <c r="A59" s="102" t="s">
        <v>801</v>
      </c>
      <c r="B59" s="130" t="s">
        <v>800</v>
      </c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2"/>
      <c r="AB59" s="56" t="s">
        <v>801</v>
      </c>
      <c r="AC59" s="107"/>
    </row>
    <row r="60" spans="1:29">
      <c r="A60" s="102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7">IF(SUMPRODUCT(--(C60:Z60&lt;&gt;""))=0,"",SUM(C60:Z60))</f>
        <v/>
      </c>
      <c r="AB60" s="57">
        <v>47</v>
      </c>
      <c r="AC60" s="107"/>
    </row>
    <row r="61" spans="1:29">
      <c r="A61" s="102">
        <f t="shared" ref="A61:A63" si="18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7"/>
        <v/>
      </c>
      <c r="AB61" s="57">
        <v>48</v>
      </c>
      <c r="AC61" s="107"/>
    </row>
    <row r="62" spans="1:29">
      <c r="A62" s="102">
        <f t="shared" si="18"/>
        <v>46</v>
      </c>
      <c r="B62" s="65" t="s">
        <v>874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7"/>
        <v/>
      </c>
      <c r="AB62" s="57">
        <v>70</v>
      </c>
      <c r="AC62" s="107"/>
    </row>
    <row r="63" spans="1:29">
      <c r="A63" s="102">
        <f t="shared" si="18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7"/>
        <v/>
      </c>
      <c r="AB63" s="57">
        <v>71</v>
      </c>
      <c r="AC63" s="107"/>
    </row>
    <row r="64" spans="1:29" ht="12.75" thickBot="1">
      <c r="A64" s="102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7"/>
        <v/>
      </c>
      <c r="AB64" s="57">
        <v>49</v>
      </c>
      <c r="AC64" s="107"/>
    </row>
    <row r="65" spans="1:30" ht="15.75" customHeight="1" thickBot="1">
      <c r="A65" s="102" t="s">
        <v>813</v>
      </c>
      <c r="B65" s="108" t="s">
        <v>809</v>
      </c>
      <c r="C65" s="150" t="str">
        <f>AC65</f>
        <v/>
      </c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1"/>
      <c r="AB65" s="56" t="s">
        <v>813</v>
      </c>
      <c r="AC65" s="148" t="str">
        <f>CONCATENATE(AD65)</f>
        <v/>
      </c>
      <c r="AD65" s="27" t="str">
        <f>IF((AA66-(AA68+AA67))&gt;0,CONCATENATE("You have ",(AA66-(AA68+AA67))," Missed testing  opportunities. Please Indicate reasons for not testing"),"")</f>
        <v/>
      </c>
    </row>
    <row r="66" spans="1:30" ht="15" customHeight="1">
      <c r="A66" s="102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>
        <f>IF(SUMPRODUCT(--(C66:Z66&lt;&gt;""))=0,0,SUM(C66:Z66))</f>
        <v>0</v>
      </c>
      <c r="AB66" s="57">
        <v>50</v>
      </c>
      <c r="AC66" s="148"/>
    </row>
    <row r="67" spans="1:30" ht="15" customHeight="1">
      <c r="A67" s="102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>
        <f t="shared" ref="AA67:AA74" si="19">IF(SUMPRODUCT(--(C67:Z67&lt;&gt;""))=0,0,SUM(C67:Z67))</f>
        <v>0</v>
      </c>
      <c r="AB67" s="57">
        <v>94</v>
      </c>
      <c r="AC67" s="148"/>
    </row>
    <row r="68" spans="1:30" ht="15" customHeight="1">
      <c r="A68" s="102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>
        <f t="shared" si="19"/>
        <v>0</v>
      </c>
      <c r="AB68" s="57">
        <v>93</v>
      </c>
      <c r="AC68" s="149"/>
    </row>
    <row r="69" spans="1:30" ht="15" customHeight="1">
      <c r="A69" s="102">
        <f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>
        <f t="shared" si="19"/>
        <v>0</v>
      </c>
      <c r="AB69" s="57">
        <v>95</v>
      </c>
      <c r="AC69" s="149"/>
    </row>
    <row r="70" spans="1:30" ht="15" customHeight="1">
      <c r="A70" s="102">
        <f t="shared" ref="A70:A75" si="20">IF(ISERROR((A69+1)),"",(A69+1))</f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si="19"/>
        <v>0</v>
      </c>
      <c r="AB70" s="57">
        <v>85</v>
      </c>
      <c r="AC70" s="149"/>
    </row>
    <row r="71" spans="1:30" ht="11.25" customHeight="1">
      <c r="A71" s="102">
        <f t="shared" si="20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>
        <f t="shared" si="19"/>
        <v>0</v>
      </c>
      <c r="AB71" s="57">
        <v>51</v>
      </c>
      <c r="AC71" s="149"/>
    </row>
    <row r="72" spans="1:30" ht="15" customHeight="1">
      <c r="A72" s="102">
        <f t="shared" si="20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>
        <f t="shared" si="19"/>
        <v>0</v>
      </c>
      <c r="AB72" s="57">
        <v>52</v>
      </c>
      <c r="AC72" s="149"/>
    </row>
    <row r="73" spans="1:30" ht="15" customHeight="1">
      <c r="A73" s="102">
        <f t="shared" si="20"/>
        <v>56</v>
      </c>
      <c r="B73" s="105" t="s">
        <v>893</v>
      </c>
      <c r="C73" s="80"/>
      <c r="D73" s="80"/>
      <c r="E73" s="80"/>
      <c r="F73" s="80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55">
        <f t="shared" si="19"/>
        <v>0</v>
      </c>
      <c r="AB73" s="57">
        <v>89</v>
      </c>
      <c r="AC73" s="149"/>
    </row>
    <row r="74" spans="1:30" ht="11.25" customHeight="1">
      <c r="A74" s="102">
        <f t="shared" si="20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>
        <f t="shared" si="19"/>
        <v>0</v>
      </c>
      <c r="AB74" s="57">
        <v>90</v>
      </c>
      <c r="AC74" s="149"/>
    </row>
    <row r="75" spans="1:30" ht="15.75" customHeight="1" thickBot="1">
      <c r="A75" s="102">
        <f t="shared" si="20"/>
        <v>58</v>
      </c>
      <c r="B75" s="105" t="s">
        <v>895</v>
      </c>
      <c r="C75" s="69"/>
      <c r="D75" s="69"/>
      <c r="E75" s="69"/>
      <c r="F75" s="69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55">
        <f>IF(SUMPRODUCT(--(C75:Z75&lt;&gt;""))=0,0,SUM(C75:Z75))</f>
        <v>0</v>
      </c>
      <c r="AB75" s="57">
        <v>91</v>
      </c>
      <c r="AC75" s="149"/>
    </row>
    <row r="76" spans="1:30" ht="15.75" thickBot="1">
      <c r="A76" s="102" t="s">
        <v>818</v>
      </c>
      <c r="B76" s="147" t="s">
        <v>820</v>
      </c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2"/>
      <c r="AB76" s="56" t="s">
        <v>819</v>
      </c>
      <c r="AC76" s="149"/>
    </row>
    <row r="77" spans="1:30">
      <c r="A77" s="102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21">IF(SUMPRODUCT(--(C77:Z77&lt;&gt;""))=0,"",SUM(C77:Z77))</f>
        <v/>
      </c>
      <c r="AB77" s="57">
        <v>57</v>
      </c>
      <c r="AC77" s="107"/>
    </row>
    <row r="78" spans="1:30" ht="12.75" thickBot="1">
      <c r="A78" s="102">
        <f t="shared" ref="A78" si="22">IF(ISERROR((A77+1)),"",(A77+1))</f>
        <v>60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1"/>
        <v/>
      </c>
      <c r="AB78" s="57">
        <v>56</v>
      </c>
      <c r="AC78" s="107"/>
    </row>
    <row r="79" spans="1:30" ht="15.75" thickBot="1">
      <c r="A79" s="102" t="s">
        <v>819</v>
      </c>
      <c r="B79" s="130" t="s">
        <v>817</v>
      </c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2"/>
      <c r="AB79" s="56" t="s">
        <v>818</v>
      </c>
      <c r="AC79" s="107"/>
    </row>
    <row r="80" spans="1:30">
      <c r="A80" s="102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3">IF(SUMPRODUCT(--(C80:Z80&lt;&gt;""))=0,"",SUM(C80:Z80))</f>
        <v/>
      </c>
      <c r="AB80" s="57">
        <v>53</v>
      </c>
      <c r="AC80" s="107"/>
    </row>
    <row r="81" spans="1:29">
      <c r="A81" s="102">
        <f t="shared" ref="A81:A82" si="24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3"/>
        <v/>
      </c>
      <c r="AB81" s="57">
        <v>54</v>
      </c>
      <c r="AC81" s="107"/>
    </row>
    <row r="82" spans="1:29" ht="12.75" thickBot="1">
      <c r="A82" s="102">
        <f t="shared" si="24"/>
        <v>63</v>
      </c>
      <c r="B82" s="87" t="s">
        <v>816</v>
      </c>
      <c r="C82" s="86" t="str">
        <f>IF(C80+C81&lt;&gt;0,C80+C81,"")</f>
        <v/>
      </c>
      <c r="D82" s="86" t="str">
        <f t="shared" ref="D82:Z82" si="25">IF(D80+D81&lt;&gt;0,D80+D81,"")</f>
        <v/>
      </c>
      <c r="E82" s="86" t="str">
        <f t="shared" si="25"/>
        <v/>
      </c>
      <c r="F82" s="86" t="str">
        <f t="shared" si="25"/>
        <v/>
      </c>
      <c r="G82" s="86" t="str">
        <f t="shared" si="25"/>
        <v/>
      </c>
      <c r="H82" s="86" t="str">
        <f t="shared" si="25"/>
        <v/>
      </c>
      <c r="I82" s="86" t="str">
        <f t="shared" si="25"/>
        <v/>
      </c>
      <c r="J82" s="86" t="str">
        <f t="shared" si="25"/>
        <v/>
      </c>
      <c r="K82" s="86" t="str">
        <f t="shared" si="25"/>
        <v/>
      </c>
      <c r="L82" s="86" t="str">
        <f t="shared" si="25"/>
        <v/>
      </c>
      <c r="M82" s="86" t="str">
        <f t="shared" si="25"/>
        <v/>
      </c>
      <c r="N82" s="86" t="str">
        <f t="shared" si="25"/>
        <v/>
      </c>
      <c r="O82" s="86" t="str">
        <f t="shared" si="25"/>
        <v/>
      </c>
      <c r="P82" s="86" t="str">
        <f t="shared" si="25"/>
        <v/>
      </c>
      <c r="Q82" s="86" t="str">
        <f t="shared" si="25"/>
        <v/>
      </c>
      <c r="R82" s="86" t="str">
        <f t="shared" si="25"/>
        <v/>
      </c>
      <c r="S82" s="86" t="str">
        <f t="shared" si="25"/>
        <v/>
      </c>
      <c r="T82" s="86" t="str">
        <f t="shared" si="25"/>
        <v/>
      </c>
      <c r="U82" s="86" t="str">
        <f t="shared" si="25"/>
        <v/>
      </c>
      <c r="V82" s="86" t="str">
        <f t="shared" si="25"/>
        <v/>
      </c>
      <c r="W82" s="86" t="str">
        <f t="shared" si="25"/>
        <v/>
      </c>
      <c r="X82" s="86" t="str">
        <f t="shared" si="25"/>
        <v/>
      </c>
      <c r="Y82" s="86" t="str">
        <f t="shared" si="25"/>
        <v/>
      </c>
      <c r="Z82" s="86" t="str">
        <f t="shared" si="25"/>
        <v/>
      </c>
      <c r="AA82" s="55" t="str">
        <f t="shared" si="23"/>
        <v/>
      </c>
      <c r="AB82" s="57">
        <v>55</v>
      </c>
      <c r="AC82" s="107"/>
    </row>
    <row r="83" spans="1:29" ht="15.75" hidden="1" thickBot="1">
      <c r="A83" s="102"/>
      <c r="B83" s="130" t="s">
        <v>844</v>
      </c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2"/>
      <c r="AB83" s="56" t="s">
        <v>853</v>
      </c>
      <c r="AC83" s="107"/>
    </row>
    <row r="84" spans="1:29" ht="12.75" hidden="1" thickBot="1">
      <c r="A84" s="102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86" si="26">IF(SUMPRODUCT(--(C84:Z84&lt;&gt;""))=0,"",SUM(C84:Z84))</f>
        <v/>
      </c>
      <c r="AB84" s="57">
        <v>58</v>
      </c>
      <c r="AC84" s="107"/>
    </row>
    <row r="85" spans="1:29" ht="12.75" hidden="1" thickBot="1">
      <c r="A85" s="102">
        <f t="shared" ref="A85:A91" si="27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6"/>
        <v/>
      </c>
      <c r="AB85" s="57">
        <v>59</v>
      </c>
      <c r="AC85" s="107"/>
    </row>
    <row r="86" spans="1:29" ht="12.75" hidden="1" thickBot="1">
      <c r="A86" s="102">
        <f t="shared" si="27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6"/>
        <v/>
      </c>
      <c r="AB86" s="57">
        <v>60</v>
      </c>
      <c r="AC86" s="107"/>
    </row>
    <row r="87" spans="1:29" ht="12.75" hidden="1" thickBot="1">
      <c r="A87" s="102">
        <f t="shared" si="27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ref="AA87:AA91" si="28">IF(SUMPRODUCT(--(C87:Z87&lt;&gt;""))=0,"",SUM(C87:Z87))</f>
        <v/>
      </c>
      <c r="AB87" s="57">
        <v>61</v>
      </c>
      <c r="AC87" s="107"/>
    </row>
    <row r="88" spans="1:29" ht="12.75" hidden="1" thickBot="1">
      <c r="A88" s="102">
        <f t="shared" si="27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8"/>
        <v/>
      </c>
      <c r="AB88" s="57">
        <v>62</v>
      </c>
      <c r="AC88" s="107"/>
    </row>
    <row r="89" spans="1:29" ht="12.75" hidden="1" thickBot="1">
      <c r="A89" s="102">
        <f t="shared" si="27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8"/>
        <v/>
      </c>
      <c r="AB89" s="57">
        <v>63</v>
      </c>
      <c r="AC89" s="107"/>
    </row>
    <row r="90" spans="1:29" ht="12.75" hidden="1" thickBot="1">
      <c r="A90" s="102">
        <f t="shared" si="27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8"/>
        <v/>
      </c>
      <c r="AB90" s="57">
        <v>64</v>
      </c>
      <c r="AC90" s="107"/>
    </row>
    <row r="91" spans="1:29" ht="12.75" hidden="1" thickBot="1">
      <c r="A91" s="102">
        <f t="shared" si="27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8"/>
        <v/>
      </c>
      <c r="AB91" s="57">
        <v>65</v>
      </c>
      <c r="AC91" s="107"/>
    </row>
    <row r="92" spans="1:29" ht="15.75" thickBot="1">
      <c r="A92" s="102" t="s">
        <v>880</v>
      </c>
      <c r="B92" s="130" t="s">
        <v>879</v>
      </c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2"/>
      <c r="AB92" s="56" t="s">
        <v>853</v>
      </c>
      <c r="AC92" s="107"/>
    </row>
    <row r="93" spans="1:29">
      <c r="A93" s="102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9">IF(SUMPRODUCT(--(C93:Z93&lt;&gt;""))=0,"",SUM(C93:Z93))</f>
        <v/>
      </c>
      <c r="AB93" s="57">
        <v>72</v>
      </c>
      <c r="AC93" s="107"/>
    </row>
    <row r="94" spans="1:29" ht="12.75" thickBot="1">
      <c r="A94" s="102">
        <f t="shared" ref="A94" si="30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9"/>
        <v/>
      </c>
      <c r="AB94" s="57">
        <v>73</v>
      </c>
      <c r="AC94" s="107"/>
    </row>
    <row r="95" spans="1:29" ht="15.75" thickBot="1">
      <c r="A95" s="102" t="s">
        <v>1</v>
      </c>
      <c r="B95" s="130" t="s">
        <v>887</v>
      </c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2"/>
      <c r="AB95" s="56" t="s">
        <v>1</v>
      </c>
      <c r="AC95" s="107"/>
    </row>
    <row r="96" spans="1:29">
      <c r="A96" s="102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31">IF(SUMPRODUCT(--(C96:Z96&lt;&gt;""))=0,"",SUM(C96:Z96))</f>
        <v/>
      </c>
      <c r="AB96" s="57">
        <v>82</v>
      </c>
      <c r="AC96" s="107"/>
    </row>
    <row r="97" spans="1:80">
      <c r="A97" s="102">
        <f t="shared" ref="A97:A99" si="32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" si="33">IF(SUMPRODUCT(--(C97:Z97&lt;&gt;""))=0,"",SUM(C97:Z97))</f>
        <v/>
      </c>
      <c r="AB97" s="57">
        <v>86</v>
      </c>
      <c r="AC97" s="107"/>
    </row>
    <row r="98" spans="1:80">
      <c r="A98" s="102">
        <f t="shared" si="32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ref="AA98" si="34">IF(SUMPRODUCT(--(C98:Z98&lt;&gt;""))=0,"",SUM(C98:Z98))</f>
        <v/>
      </c>
      <c r="AB98" s="57">
        <v>87</v>
      </c>
      <c r="AC98" s="107"/>
    </row>
    <row r="99" spans="1:80">
      <c r="A99" s="102">
        <f t="shared" si="32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ref="AA99" si="35">IF(SUMPRODUCT(--(C99:Z99&lt;&gt;""))=0,"",SUM(C99:Z99))</f>
        <v/>
      </c>
      <c r="AB99" s="57">
        <v>88</v>
      </c>
      <c r="AC99" s="107"/>
    </row>
    <row r="100" spans="1:80" ht="15.75" hidden="1" thickBot="1">
      <c r="A100" s="102" t="s">
        <v>889</v>
      </c>
      <c r="B100" s="130" t="s">
        <v>188</v>
      </c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2"/>
      <c r="AB100" s="57" t="s">
        <v>889</v>
      </c>
      <c r="AC100" s="107"/>
    </row>
    <row r="101" spans="1:80" ht="12.75" thickBot="1">
      <c r="A101" s="102"/>
      <c r="B101" s="66" t="s">
        <v>159</v>
      </c>
      <c r="C101" s="144" t="s">
        <v>160</v>
      </c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6"/>
      <c r="AB101" s="56"/>
      <c r="AC101" s="107"/>
    </row>
    <row r="102" spans="1:80" ht="12.75" thickBot="1">
      <c r="B102" s="63"/>
      <c r="C102" s="13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1"/>
      <c r="AB102" s="60"/>
      <c r="CB102" s="69"/>
    </row>
  </sheetData>
  <sheetProtection algorithmName="SHA-512" hashValue="DiyfoCO3HzceZJ9FHqmD7AQkyA0axFvGACT4bBcw2vsVL2772NUQxhHooyjJWZlo2ZdyQTg7pnIHFM8j7j8QIA==" saltValue="4Yj6TybknRQMM5pehYjkaA==" spinCount="100000" sheet="1" selectLockedCells="1"/>
  <mergeCells count="38">
    <mergeCell ref="AC65:AC67"/>
    <mergeCell ref="AC68:AC76"/>
    <mergeCell ref="C65:AA65"/>
    <mergeCell ref="B83:AA83"/>
    <mergeCell ref="B79:AA79"/>
    <mergeCell ref="C102:AA102"/>
    <mergeCell ref="AA7:AA8"/>
    <mergeCell ref="B33:AA33"/>
    <mergeCell ref="C101:AA101"/>
    <mergeCell ref="B76:AA76"/>
    <mergeCell ref="B59:AA59"/>
    <mergeCell ref="B36:AA36"/>
    <mergeCell ref="B53:AA53"/>
    <mergeCell ref="K7:L7"/>
    <mergeCell ref="B92:AA92"/>
    <mergeCell ref="B95:AA95"/>
    <mergeCell ref="B100:AA100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766" priority="340">
      <formula>LEN(TRIM(C18))&gt;0</formula>
    </cfRule>
  </conditionalFormatting>
  <conditionalFormatting sqref="C10:Z16 C60:Z61 C63:Z63 C49:Z52">
    <cfRule type="notContainsBlanks" dxfId="765" priority="339">
      <formula>LEN(TRIM(C10))&gt;0</formula>
    </cfRule>
  </conditionalFormatting>
  <conditionalFormatting sqref="AA18:AA20 AA22:AA32 AA34:AA35 AA10:AA16 AA60:AA64 AA49:AA52">
    <cfRule type="notContainsBlanks" dxfId="764" priority="342">
      <formula>LEN(TRIM(AA10))&gt;0</formula>
    </cfRule>
  </conditionalFormatting>
  <conditionalFormatting sqref="B102:AA102">
    <cfRule type="notContainsBlanks" dxfId="763" priority="338">
      <formula>LEN(TRIM(B102))&gt;0</formula>
    </cfRule>
  </conditionalFormatting>
  <conditionalFormatting sqref="B5 B3">
    <cfRule type="notContainsBlanks" dxfId="762" priority="337">
      <formula>LEN(TRIM(B3))&gt;0</formula>
    </cfRule>
  </conditionalFormatting>
  <conditionalFormatting sqref="C6">
    <cfRule type="notContainsBlanks" dxfId="761" priority="336">
      <formula>LEN(TRIM(C6))&gt;0</formula>
    </cfRule>
  </conditionalFormatting>
  <conditionalFormatting sqref="C18:Z20 C31:Z32 C34:Z35 C22:Z29">
    <cfRule type="notContainsBlanks" dxfId="760" priority="334">
      <formula>LEN(TRIM(C18))&gt;0</formula>
    </cfRule>
  </conditionalFormatting>
  <conditionalFormatting sqref="AA37">
    <cfRule type="expression" dxfId="759" priority="138">
      <formula>AA39&gt;AA37</formula>
    </cfRule>
    <cfRule type="notContainsBlanks" dxfId="758" priority="333">
      <formula>LEN(TRIM(AA37))&gt;0</formula>
    </cfRule>
  </conditionalFormatting>
  <conditionalFormatting sqref="C37:Z37">
    <cfRule type="notContainsBlanks" dxfId="757" priority="332">
      <formula>LEN(TRIM(C37))&gt;0</formula>
    </cfRule>
  </conditionalFormatting>
  <conditionalFormatting sqref="AA54:AA58">
    <cfRule type="notContainsBlanks" dxfId="756" priority="330">
      <formula>LEN(TRIM(AA54))&gt;0</formula>
    </cfRule>
  </conditionalFormatting>
  <conditionalFormatting sqref="C54:Z58">
    <cfRule type="notContainsBlanks" dxfId="755" priority="329">
      <formula>LEN(TRIM(C54))&gt;0</formula>
    </cfRule>
  </conditionalFormatting>
  <conditionalFormatting sqref="C55:Z55 K61 O61:O62 Q61:Q62 S61:S62 U61:U62 W61:W62 Y61:Y62 M61:M62">
    <cfRule type="expression" dxfId="754" priority="314">
      <formula>C55&gt;C54</formula>
    </cfRule>
  </conditionalFormatting>
  <conditionalFormatting sqref="C57:Z57">
    <cfRule type="expression" dxfId="753" priority="311">
      <formula>C57&gt;C56</formula>
    </cfRule>
  </conditionalFormatting>
  <conditionalFormatting sqref="Y62 W62 U62 S62 Q62 O62 M62 K62">
    <cfRule type="notContainsBlanks" dxfId="752" priority="309">
      <formula>LEN(TRIM(K62))&gt;0</formula>
    </cfRule>
  </conditionalFormatting>
  <conditionalFormatting sqref="C62:I62 C64:I64">
    <cfRule type="notContainsBlanks" dxfId="751" priority="307">
      <formula>LEN(TRIM(C62))&gt;0</formula>
    </cfRule>
  </conditionalFormatting>
  <conditionalFormatting sqref="J62 J64">
    <cfRule type="notContainsBlanks" dxfId="750" priority="306">
      <formula>LEN(TRIM(J62))&gt;0</formula>
    </cfRule>
  </conditionalFormatting>
  <conditionalFormatting sqref="L62 L64">
    <cfRule type="notContainsBlanks" dxfId="749" priority="305">
      <formula>LEN(TRIM(L62))&gt;0</formula>
    </cfRule>
  </conditionalFormatting>
  <conditionalFormatting sqref="N62 N64">
    <cfRule type="notContainsBlanks" dxfId="748" priority="304">
      <formula>LEN(TRIM(N62))&gt;0</formula>
    </cfRule>
  </conditionalFormatting>
  <conditionalFormatting sqref="P62 P64">
    <cfRule type="notContainsBlanks" dxfId="747" priority="303">
      <formula>LEN(TRIM(P62))&gt;0</formula>
    </cfRule>
  </conditionalFormatting>
  <conditionalFormatting sqref="R62 R64">
    <cfRule type="notContainsBlanks" dxfId="746" priority="302">
      <formula>LEN(TRIM(R62))&gt;0</formula>
    </cfRule>
  </conditionalFormatting>
  <conditionalFormatting sqref="T62 T64">
    <cfRule type="notContainsBlanks" dxfId="745" priority="301">
      <formula>LEN(TRIM(T62))&gt;0</formula>
    </cfRule>
  </conditionalFormatting>
  <conditionalFormatting sqref="V62 V64">
    <cfRule type="notContainsBlanks" dxfId="744" priority="300">
      <formula>LEN(TRIM(V62))&gt;0</formula>
    </cfRule>
  </conditionalFormatting>
  <conditionalFormatting sqref="X62 X64">
    <cfRule type="notContainsBlanks" dxfId="743" priority="299">
      <formula>LEN(TRIM(X62))&gt;0</formula>
    </cfRule>
  </conditionalFormatting>
  <conditionalFormatting sqref="Z62 Z64">
    <cfRule type="notContainsBlanks" dxfId="742" priority="298">
      <formula>LEN(TRIM(Z62))&gt;0</formula>
    </cfRule>
  </conditionalFormatting>
  <conditionalFormatting sqref="K61 M61:M62 O61:O62 Q61:Q62 S61:S62 U61:U62 W61:W62 Y61:Y62">
    <cfRule type="expression" dxfId="741" priority="297">
      <formula>K61&gt;K60</formula>
    </cfRule>
  </conditionalFormatting>
  <conditionalFormatting sqref="K60">
    <cfRule type="expression" dxfId="740" priority="296">
      <formula>K61&gt;K60</formula>
    </cfRule>
  </conditionalFormatting>
  <conditionalFormatting sqref="M60">
    <cfRule type="expression" dxfId="739" priority="294">
      <formula>M61&gt;M60</formula>
    </cfRule>
  </conditionalFormatting>
  <conditionalFormatting sqref="O60">
    <cfRule type="expression" dxfId="738" priority="292">
      <formula>O61&gt;O60</formula>
    </cfRule>
  </conditionalFormatting>
  <conditionalFormatting sqref="Q60">
    <cfRule type="expression" dxfId="737" priority="290">
      <formula>Q61&gt;Q60</formula>
    </cfRule>
  </conditionalFormatting>
  <conditionalFormatting sqref="S60">
    <cfRule type="expression" dxfId="736" priority="288">
      <formula>S61&gt;S60</formula>
    </cfRule>
  </conditionalFormatting>
  <conditionalFormatting sqref="U60">
    <cfRule type="expression" dxfId="735" priority="286">
      <formula>U61&gt;U60</formula>
    </cfRule>
  </conditionalFormatting>
  <conditionalFormatting sqref="W60">
    <cfRule type="expression" dxfId="734" priority="284">
      <formula>W61&gt;W60</formula>
    </cfRule>
  </conditionalFormatting>
  <conditionalFormatting sqref="Y60">
    <cfRule type="expression" dxfId="733" priority="282">
      <formula>Y61&gt;Y60</formula>
    </cfRule>
  </conditionalFormatting>
  <conditionalFormatting sqref="C35">
    <cfRule type="expression" dxfId="732" priority="281">
      <formula>C35&gt;C34</formula>
    </cfRule>
  </conditionalFormatting>
  <conditionalFormatting sqref="C34">
    <cfRule type="expression" dxfId="731" priority="280">
      <formula>C35&gt;C34</formula>
    </cfRule>
  </conditionalFormatting>
  <conditionalFormatting sqref="D35">
    <cfRule type="expression" dxfId="730" priority="279">
      <formula>D35&gt;D34</formula>
    </cfRule>
  </conditionalFormatting>
  <conditionalFormatting sqref="D34">
    <cfRule type="expression" dxfId="729" priority="278">
      <formula>D35&gt;D34</formula>
    </cfRule>
  </conditionalFormatting>
  <conditionalFormatting sqref="E35">
    <cfRule type="expression" dxfId="728" priority="277">
      <formula>E35&gt;E34</formula>
    </cfRule>
  </conditionalFormatting>
  <conditionalFormatting sqref="E34">
    <cfRule type="expression" dxfId="727" priority="276">
      <formula>E35&gt;E34</formula>
    </cfRule>
  </conditionalFormatting>
  <conditionalFormatting sqref="F35">
    <cfRule type="expression" dxfId="726" priority="275">
      <formula>F35&gt;F34</formula>
    </cfRule>
  </conditionalFormatting>
  <conditionalFormatting sqref="F34">
    <cfRule type="expression" dxfId="725" priority="274">
      <formula>F35&gt;F34</formula>
    </cfRule>
  </conditionalFormatting>
  <conditionalFormatting sqref="G35">
    <cfRule type="expression" dxfId="724" priority="273">
      <formula>G35&gt;G34</formula>
    </cfRule>
  </conditionalFormatting>
  <conditionalFormatting sqref="G34">
    <cfRule type="expression" dxfId="723" priority="272">
      <formula>G35&gt;G34</formula>
    </cfRule>
  </conditionalFormatting>
  <conditionalFormatting sqref="H35">
    <cfRule type="expression" dxfId="722" priority="271">
      <formula>H35&gt;H34</formula>
    </cfRule>
  </conditionalFormatting>
  <conditionalFormatting sqref="H34">
    <cfRule type="expression" dxfId="721" priority="270">
      <formula>H35&gt;H34</formula>
    </cfRule>
  </conditionalFormatting>
  <conditionalFormatting sqref="I35">
    <cfRule type="expression" dxfId="720" priority="269">
      <formula>I35&gt;I34</formula>
    </cfRule>
  </conditionalFormatting>
  <conditionalFormatting sqref="I34">
    <cfRule type="expression" dxfId="719" priority="268">
      <formula>I35&gt;I34</formula>
    </cfRule>
  </conditionalFormatting>
  <conditionalFormatting sqref="J35">
    <cfRule type="expression" dxfId="718" priority="267">
      <formula>J35&gt;J34</formula>
    </cfRule>
  </conditionalFormatting>
  <conditionalFormatting sqref="J34">
    <cfRule type="expression" dxfId="717" priority="266">
      <formula>J35&gt;J34</formula>
    </cfRule>
  </conditionalFormatting>
  <conditionalFormatting sqref="K35">
    <cfRule type="expression" dxfId="716" priority="265">
      <formula>K35&gt;K34</formula>
    </cfRule>
  </conditionalFormatting>
  <conditionalFormatting sqref="K34">
    <cfRule type="expression" dxfId="715" priority="264">
      <formula>K35&gt;K34</formula>
    </cfRule>
  </conditionalFormatting>
  <conditionalFormatting sqref="L35">
    <cfRule type="expression" dxfId="714" priority="263">
      <formula>L35&gt;L34</formula>
    </cfRule>
  </conditionalFormatting>
  <conditionalFormatting sqref="L34">
    <cfRule type="expression" dxfId="713" priority="262">
      <formula>L35&gt;L34</formula>
    </cfRule>
  </conditionalFormatting>
  <conditionalFormatting sqref="M35">
    <cfRule type="expression" dxfId="712" priority="261">
      <formula>M35&gt;M34</formula>
    </cfRule>
  </conditionalFormatting>
  <conditionalFormatting sqref="M34">
    <cfRule type="expression" dxfId="711" priority="260">
      <formula>M35&gt;M34</formula>
    </cfRule>
  </conditionalFormatting>
  <conditionalFormatting sqref="N35">
    <cfRule type="expression" dxfId="710" priority="259">
      <formula>N35&gt;N34</formula>
    </cfRule>
  </conditionalFormatting>
  <conditionalFormatting sqref="N34">
    <cfRule type="expression" dxfId="709" priority="258">
      <formula>N35&gt;N34</formula>
    </cfRule>
  </conditionalFormatting>
  <conditionalFormatting sqref="O35">
    <cfRule type="expression" dxfId="708" priority="257">
      <formula>O35&gt;O34</formula>
    </cfRule>
  </conditionalFormatting>
  <conditionalFormatting sqref="O34">
    <cfRule type="expression" dxfId="707" priority="256">
      <formula>O35&gt;O34</formula>
    </cfRule>
  </conditionalFormatting>
  <conditionalFormatting sqref="P35">
    <cfRule type="expression" dxfId="706" priority="255">
      <formula>P35&gt;P34</formula>
    </cfRule>
  </conditionalFormatting>
  <conditionalFormatting sqref="P34">
    <cfRule type="expression" dxfId="705" priority="254">
      <formula>P35&gt;P34</formula>
    </cfRule>
  </conditionalFormatting>
  <conditionalFormatting sqref="Q35">
    <cfRule type="expression" dxfId="704" priority="253">
      <formula>Q35&gt;Q34</formula>
    </cfRule>
  </conditionalFormatting>
  <conditionalFormatting sqref="Q34">
    <cfRule type="expression" dxfId="703" priority="252">
      <formula>Q35&gt;Q34</formula>
    </cfRule>
  </conditionalFormatting>
  <conditionalFormatting sqref="R35">
    <cfRule type="expression" dxfId="702" priority="251">
      <formula>R35&gt;R34</formula>
    </cfRule>
  </conditionalFormatting>
  <conditionalFormatting sqref="R34">
    <cfRule type="expression" dxfId="701" priority="250">
      <formula>R35&gt;R34</formula>
    </cfRule>
  </conditionalFormatting>
  <conditionalFormatting sqref="S35">
    <cfRule type="expression" dxfId="700" priority="249">
      <formula>S35&gt;S34</formula>
    </cfRule>
  </conditionalFormatting>
  <conditionalFormatting sqref="S34">
    <cfRule type="expression" dxfId="699" priority="248">
      <formula>S35&gt;S34</formula>
    </cfRule>
  </conditionalFormatting>
  <conditionalFormatting sqref="T35">
    <cfRule type="expression" dxfId="698" priority="247">
      <formula>T35&gt;T34</formula>
    </cfRule>
  </conditionalFormatting>
  <conditionalFormatting sqref="T34">
    <cfRule type="expression" dxfId="697" priority="246">
      <formula>T35&gt;T34</formula>
    </cfRule>
  </conditionalFormatting>
  <conditionalFormatting sqref="U35">
    <cfRule type="expression" dxfId="696" priority="245">
      <formula>U35&gt;U34</formula>
    </cfRule>
  </conditionalFormatting>
  <conditionalFormatting sqref="U34">
    <cfRule type="expression" dxfId="695" priority="244">
      <formula>U35&gt;U34</formula>
    </cfRule>
  </conditionalFormatting>
  <conditionalFormatting sqref="V35">
    <cfRule type="expression" dxfId="694" priority="243">
      <formula>V35&gt;V34</formula>
    </cfRule>
  </conditionalFormatting>
  <conditionalFormatting sqref="V34">
    <cfRule type="expression" dxfId="693" priority="242">
      <formula>V35&gt;V34</formula>
    </cfRule>
  </conditionalFormatting>
  <conditionalFormatting sqref="W35">
    <cfRule type="expression" dxfId="692" priority="241">
      <formula>W35&gt;W34</formula>
    </cfRule>
  </conditionalFormatting>
  <conditionalFormatting sqref="W34">
    <cfRule type="expression" dxfId="691" priority="240">
      <formula>W35&gt;W34</formula>
    </cfRule>
  </conditionalFormatting>
  <conditionalFormatting sqref="X35">
    <cfRule type="expression" dxfId="690" priority="239">
      <formula>X35&gt;X34</formula>
    </cfRule>
  </conditionalFormatting>
  <conditionalFormatting sqref="X34">
    <cfRule type="expression" dxfId="689" priority="238">
      <formula>X35&gt;X34</formula>
    </cfRule>
  </conditionalFormatting>
  <conditionalFormatting sqref="Y35">
    <cfRule type="expression" dxfId="688" priority="237">
      <formula>Y35&gt;Y34</formula>
    </cfRule>
  </conditionalFormatting>
  <conditionalFormatting sqref="Y34">
    <cfRule type="expression" dxfId="687" priority="236">
      <formula>Y35&gt;Y34</formula>
    </cfRule>
  </conditionalFormatting>
  <conditionalFormatting sqref="Z35">
    <cfRule type="expression" dxfId="686" priority="235">
      <formula>Z35&gt;Z34</formula>
    </cfRule>
  </conditionalFormatting>
  <conditionalFormatting sqref="Z34">
    <cfRule type="expression" dxfId="685" priority="234">
      <formula>Z35&gt;Z34</formula>
    </cfRule>
  </conditionalFormatting>
  <conditionalFormatting sqref="CB102">
    <cfRule type="notContainsBlanks" dxfId="684" priority="233">
      <formula>LEN(TRIM(CB102))&gt;0</formula>
    </cfRule>
  </conditionalFormatting>
  <conditionalFormatting sqref="K64">
    <cfRule type="notContainsBlanks" dxfId="683" priority="232">
      <formula>LEN(TRIM(K64))&gt;0</formula>
    </cfRule>
  </conditionalFormatting>
  <conditionalFormatting sqref="M64">
    <cfRule type="notContainsBlanks" dxfId="682" priority="231">
      <formula>LEN(TRIM(M64))&gt;0</formula>
    </cfRule>
  </conditionalFormatting>
  <conditionalFormatting sqref="O64">
    <cfRule type="notContainsBlanks" dxfId="681" priority="230">
      <formula>LEN(TRIM(O64))&gt;0</formula>
    </cfRule>
  </conditionalFormatting>
  <conditionalFormatting sqref="Q64">
    <cfRule type="notContainsBlanks" dxfId="680" priority="229">
      <formula>LEN(TRIM(Q64))&gt;0</formula>
    </cfRule>
  </conditionalFormatting>
  <conditionalFormatting sqref="S64">
    <cfRule type="notContainsBlanks" dxfId="679" priority="228">
      <formula>LEN(TRIM(S64))&gt;0</formula>
    </cfRule>
  </conditionalFormatting>
  <conditionalFormatting sqref="U64">
    <cfRule type="notContainsBlanks" dxfId="678" priority="227">
      <formula>LEN(TRIM(U64))&gt;0</formula>
    </cfRule>
  </conditionalFormatting>
  <conditionalFormatting sqref="W64">
    <cfRule type="notContainsBlanks" dxfId="677" priority="226">
      <formula>LEN(TRIM(W64))&gt;0</formula>
    </cfRule>
  </conditionalFormatting>
  <conditionalFormatting sqref="Y64">
    <cfRule type="notContainsBlanks" dxfId="676" priority="225">
      <formula>LEN(TRIM(Y64))&gt;0</formula>
    </cfRule>
  </conditionalFormatting>
  <conditionalFormatting sqref="AA66:AA75">
    <cfRule type="notContainsBlanks" dxfId="675" priority="224">
      <formula>LEN(TRIM(AA66))&gt;0</formula>
    </cfRule>
  </conditionalFormatting>
  <conditionalFormatting sqref="K66 M66 O66 Q66 S66 U66 W66 Y66 Y71 W71 U71 S71 Q71 O71 M71 K71">
    <cfRule type="notContainsBlanks" dxfId="674" priority="223">
      <formula>LEN(TRIM(K66))&gt;0</formula>
    </cfRule>
  </conditionalFormatting>
  <conditionalFormatting sqref="C66:H66 C71:H72">
    <cfRule type="notContainsBlanks" dxfId="673" priority="221">
      <formula>LEN(TRIM(C66))&gt;0</formula>
    </cfRule>
  </conditionalFormatting>
  <conditionalFormatting sqref="L66 L71:L72">
    <cfRule type="notContainsBlanks" dxfId="672" priority="219">
      <formula>LEN(TRIM(L66))&gt;0</formula>
    </cfRule>
  </conditionalFormatting>
  <conditionalFormatting sqref="N66 N71:N72">
    <cfRule type="notContainsBlanks" dxfId="671" priority="218">
      <formula>LEN(TRIM(N66))&gt;0</formula>
    </cfRule>
  </conditionalFormatting>
  <conditionalFormatting sqref="P66 P71:P72">
    <cfRule type="notContainsBlanks" dxfId="670" priority="217">
      <formula>LEN(TRIM(P66))&gt;0</formula>
    </cfRule>
  </conditionalFormatting>
  <conditionalFormatting sqref="R66 R71:R72">
    <cfRule type="notContainsBlanks" dxfId="669" priority="216">
      <formula>LEN(TRIM(R66))&gt;0</formula>
    </cfRule>
  </conditionalFormatting>
  <conditionalFormatting sqref="T66 T71:T72">
    <cfRule type="notContainsBlanks" dxfId="668" priority="215">
      <formula>LEN(TRIM(T66))&gt;0</formula>
    </cfRule>
  </conditionalFormatting>
  <conditionalFormatting sqref="V66 V71:V72">
    <cfRule type="notContainsBlanks" dxfId="667" priority="214">
      <formula>LEN(TRIM(V66))&gt;0</formula>
    </cfRule>
  </conditionalFormatting>
  <conditionalFormatting sqref="X66 X71:X72">
    <cfRule type="notContainsBlanks" dxfId="666" priority="213">
      <formula>LEN(TRIM(X66))&gt;0</formula>
    </cfRule>
  </conditionalFormatting>
  <conditionalFormatting sqref="Z66 Z71:Z72">
    <cfRule type="notContainsBlanks" dxfId="665" priority="212">
      <formula>LEN(TRIM(Z66))&gt;0</formula>
    </cfRule>
  </conditionalFormatting>
  <conditionalFormatting sqref="K72">
    <cfRule type="notContainsBlanks" dxfId="664" priority="195">
      <formula>LEN(TRIM(K72))&gt;0</formula>
    </cfRule>
  </conditionalFormatting>
  <conditionalFormatting sqref="M72">
    <cfRule type="notContainsBlanks" dxfId="663" priority="194">
      <formula>LEN(TRIM(M72))&gt;0</formula>
    </cfRule>
  </conditionalFormatting>
  <conditionalFormatting sqref="O72">
    <cfRule type="notContainsBlanks" dxfId="662" priority="193">
      <formula>LEN(TRIM(O72))&gt;0</formula>
    </cfRule>
  </conditionalFormatting>
  <conditionalFormatting sqref="Q72">
    <cfRule type="notContainsBlanks" dxfId="661" priority="192">
      <formula>LEN(TRIM(Q72))&gt;0</formula>
    </cfRule>
  </conditionalFormatting>
  <conditionalFormatting sqref="S72">
    <cfRule type="notContainsBlanks" dxfId="660" priority="191">
      <formula>LEN(TRIM(S72))&gt;0</formula>
    </cfRule>
  </conditionalFormatting>
  <conditionalFormatting sqref="U72">
    <cfRule type="notContainsBlanks" dxfId="659" priority="190">
      <formula>LEN(TRIM(U72))&gt;0</formula>
    </cfRule>
  </conditionalFormatting>
  <conditionalFormatting sqref="W72">
    <cfRule type="notContainsBlanks" dxfId="658" priority="189">
      <formula>LEN(TRIM(W72))&gt;0</formula>
    </cfRule>
  </conditionalFormatting>
  <conditionalFormatting sqref="Y72">
    <cfRule type="notContainsBlanks" dxfId="657" priority="188">
      <formula>LEN(TRIM(Y72))&gt;0</formula>
    </cfRule>
  </conditionalFormatting>
  <conditionalFormatting sqref="AA80:AA82">
    <cfRule type="notContainsBlanks" dxfId="656" priority="187">
      <formula>LEN(TRIM(AA80))&gt;0</formula>
    </cfRule>
  </conditionalFormatting>
  <conditionalFormatting sqref="C80:Z81">
    <cfRule type="notContainsBlanks" dxfId="655" priority="186">
      <formula>LEN(TRIM(C80))&gt;0</formula>
    </cfRule>
  </conditionalFormatting>
  <conditionalFormatting sqref="C81:Z81">
    <cfRule type="expression" dxfId="654" priority="185">
      <formula>C81&gt;C80</formula>
    </cfRule>
  </conditionalFormatting>
  <conditionalFormatting sqref="C82:Z82">
    <cfRule type="notContainsBlanks" dxfId="653" priority="184">
      <formula>LEN(TRIM(C82))&gt;0</formula>
    </cfRule>
  </conditionalFormatting>
  <conditionalFormatting sqref="I66 I71">
    <cfRule type="notContainsBlanks" dxfId="652" priority="181">
      <formula>LEN(TRIM(I66))&gt;0</formula>
    </cfRule>
  </conditionalFormatting>
  <conditionalFormatting sqref="J66 J71:J72">
    <cfRule type="notContainsBlanks" dxfId="651" priority="180">
      <formula>LEN(TRIM(J66))&gt;0</formula>
    </cfRule>
  </conditionalFormatting>
  <conditionalFormatting sqref="I72">
    <cfRule type="notContainsBlanks" dxfId="650" priority="179">
      <formula>LEN(TRIM(I72))&gt;0</formula>
    </cfRule>
  </conditionalFormatting>
  <conditionalFormatting sqref="AA78">
    <cfRule type="notContainsBlanks" dxfId="649" priority="176">
      <formula>LEN(TRIM(AA78))&gt;0</formula>
    </cfRule>
  </conditionalFormatting>
  <conditionalFormatting sqref="C78:Z78">
    <cfRule type="notContainsBlanks" dxfId="648" priority="175">
      <formula>LEN(TRIM(C78))&gt;0</formula>
    </cfRule>
  </conditionalFormatting>
  <conditionalFormatting sqref="AA77">
    <cfRule type="notContainsBlanks" dxfId="647" priority="174">
      <formula>LEN(TRIM(AA77))&gt;0</formula>
    </cfRule>
  </conditionalFormatting>
  <conditionalFormatting sqref="C77:Z77">
    <cfRule type="notContainsBlanks" dxfId="646" priority="173">
      <formula>LEN(TRIM(C77))&gt;0</formula>
    </cfRule>
  </conditionalFormatting>
  <conditionalFormatting sqref="C78:Z78">
    <cfRule type="expression" dxfId="645" priority="172">
      <formula>C78&gt;C77</formula>
    </cfRule>
  </conditionalFormatting>
  <conditionalFormatting sqref="C77:Z77">
    <cfRule type="expression" dxfId="644" priority="171">
      <formula>C78&gt;C77</formula>
    </cfRule>
  </conditionalFormatting>
  <conditionalFormatting sqref="C77:Z77">
    <cfRule type="expression" dxfId="643" priority="170">
      <formula>C77&gt;C25</formula>
    </cfRule>
  </conditionalFormatting>
  <conditionalFormatting sqref="C25:Z25">
    <cfRule type="expression" dxfId="642" priority="169">
      <formula>C77&gt;C25</formula>
    </cfRule>
  </conditionalFormatting>
  <conditionalFormatting sqref="C25:Z25">
    <cfRule type="expression" dxfId="641" priority="168">
      <formula>C25&gt;C77</formula>
    </cfRule>
  </conditionalFormatting>
  <conditionalFormatting sqref="C77:Z77">
    <cfRule type="expression" dxfId="640" priority="167">
      <formula>C25&gt;C77</formula>
    </cfRule>
  </conditionalFormatting>
  <conditionalFormatting sqref="AA87:AA91">
    <cfRule type="notContainsBlanks" dxfId="639" priority="166">
      <formula>LEN(TRIM(AA87))&gt;0</formula>
    </cfRule>
  </conditionalFormatting>
  <conditionalFormatting sqref="C87:Z90">
    <cfRule type="notContainsBlanks" dxfId="638" priority="165">
      <formula>LEN(TRIM(C87))&gt;0</formula>
    </cfRule>
  </conditionalFormatting>
  <conditionalFormatting sqref="C90:Z90">
    <cfRule type="expression" dxfId="637" priority="164">
      <formula>C90&gt;C87</formula>
    </cfRule>
  </conditionalFormatting>
  <conditionalFormatting sqref="AA84:AA86">
    <cfRule type="notContainsBlanks" dxfId="636" priority="162">
      <formula>LEN(TRIM(AA84))&gt;0</formula>
    </cfRule>
  </conditionalFormatting>
  <conditionalFormatting sqref="C84:Z85">
    <cfRule type="notContainsBlanks" dxfId="635" priority="161">
      <formula>LEN(TRIM(C84))&gt;0</formula>
    </cfRule>
  </conditionalFormatting>
  <conditionalFormatting sqref="C85:Z85">
    <cfRule type="expression" dxfId="634" priority="160">
      <formula>C85&gt;C84</formula>
    </cfRule>
  </conditionalFormatting>
  <conditionalFormatting sqref="C91:Z91">
    <cfRule type="notContainsBlanks" dxfId="633" priority="158">
      <formula>LEN(TRIM(C91))&gt;0</formula>
    </cfRule>
  </conditionalFormatting>
  <conditionalFormatting sqref="C91:Z91">
    <cfRule type="expression" dxfId="632" priority="157">
      <formula>C91&gt;C88</formula>
    </cfRule>
  </conditionalFormatting>
  <conditionalFormatting sqref="C86:Z86">
    <cfRule type="notContainsBlanks" dxfId="631" priority="156">
      <formula>LEN(TRIM(C86))&gt;0</formula>
    </cfRule>
  </conditionalFormatting>
  <conditionalFormatting sqref="C86:Z86">
    <cfRule type="expression" dxfId="630" priority="155">
      <formula>C86&gt;C83</formula>
    </cfRule>
  </conditionalFormatting>
  <conditionalFormatting sqref="AA38">
    <cfRule type="notContainsBlanks" dxfId="629" priority="154">
      <formula>LEN(TRIM(AA38))&gt;0</formula>
    </cfRule>
  </conditionalFormatting>
  <conditionalFormatting sqref="C38:Z38">
    <cfRule type="notContainsBlanks" dxfId="628" priority="153">
      <formula>LEN(TRIM(C38))&gt;0</formula>
    </cfRule>
  </conditionalFormatting>
  <conditionalFormatting sqref="C39:Z39">
    <cfRule type="notContainsBlanks" dxfId="627" priority="151">
      <formula>LEN(TRIM(C39))&gt;0</formula>
    </cfRule>
  </conditionalFormatting>
  <conditionalFormatting sqref="AA40:AA41">
    <cfRule type="notContainsBlanks" dxfId="626" priority="150">
      <formula>LEN(TRIM(AA40))&gt;0</formula>
    </cfRule>
  </conditionalFormatting>
  <conditionalFormatting sqref="C40:Z41">
    <cfRule type="notContainsBlanks" dxfId="625" priority="149">
      <formula>LEN(TRIM(C40))&gt;0</formula>
    </cfRule>
  </conditionalFormatting>
  <conditionalFormatting sqref="AA39">
    <cfRule type="expression" dxfId="624" priority="139">
      <formula>AA39&gt;AA37</formula>
    </cfRule>
    <cfRule type="notContainsBlanks" dxfId="623" priority="148">
      <formula>LEN(TRIM(AA39))&gt;0</formula>
    </cfRule>
  </conditionalFormatting>
  <conditionalFormatting sqref="K38:Z38">
    <cfRule type="expression" dxfId="622" priority="147">
      <formula>IF(K38&gt;0,((K38)&gt;K37),"")</formula>
    </cfRule>
  </conditionalFormatting>
  <conditionalFormatting sqref="K37:Z37">
    <cfRule type="expression" dxfId="621" priority="140">
      <formula>K39&gt;K37</formula>
    </cfRule>
    <cfRule type="expression" dxfId="620" priority="141">
      <formula>K40&gt;K37</formula>
    </cfRule>
    <cfRule type="expression" dxfId="619" priority="146">
      <formula>(K38)&gt;K37</formula>
    </cfRule>
  </conditionalFormatting>
  <conditionalFormatting sqref="K39:Z39">
    <cfRule type="expression" dxfId="618" priority="143">
      <formula>IF(K39&gt;0,((K39)&gt;K37),"")</formula>
    </cfRule>
  </conditionalFormatting>
  <conditionalFormatting sqref="K62">
    <cfRule type="expression" dxfId="617" priority="426">
      <formula>K62&gt;K61</formula>
    </cfRule>
  </conditionalFormatting>
  <conditionalFormatting sqref="K62">
    <cfRule type="expression" dxfId="616" priority="442">
      <formula>K62&gt;K61</formula>
    </cfRule>
  </conditionalFormatting>
  <conditionalFormatting sqref="K63 O63 Q63 S63 U63 W63 Y63 M63">
    <cfRule type="expression" dxfId="615" priority="467">
      <formula>K63&gt;K61</formula>
    </cfRule>
  </conditionalFormatting>
  <conditionalFormatting sqref="AA93:AA94">
    <cfRule type="notContainsBlanks" dxfId="614" priority="137">
      <formula>LEN(TRIM(AA93))&gt;0</formula>
    </cfRule>
  </conditionalFormatting>
  <conditionalFormatting sqref="C93:Z94">
    <cfRule type="notContainsBlanks" dxfId="613" priority="136">
      <formula>LEN(TRIM(C93))&gt;0</formula>
    </cfRule>
  </conditionalFormatting>
  <conditionalFormatting sqref="C94:Z94">
    <cfRule type="expression" dxfId="612" priority="135">
      <formula>C94&gt;C93</formula>
    </cfRule>
  </conditionalFormatting>
  <conditionalFormatting sqref="AA42:AA44 AA46:AA47">
    <cfRule type="notContainsBlanks" dxfId="611" priority="134">
      <formula>LEN(TRIM(AA42))&gt;0</formula>
    </cfRule>
  </conditionalFormatting>
  <conditionalFormatting sqref="C46:Z47 C42:Z44">
    <cfRule type="notContainsBlanks" dxfId="610" priority="133">
      <formula>LEN(TRIM(C42))&gt;0</formula>
    </cfRule>
  </conditionalFormatting>
  <conditionalFormatting sqref="AA45">
    <cfRule type="notContainsBlanks" dxfId="609" priority="132">
      <formula>LEN(TRIM(AA45))&gt;0</formula>
    </cfRule>
  </conditionalFormatting>
  <conditionalFormatting sqref="C45:Z45">
    <cfRule type="notContainsBlanks" dxfId="608" priority="131">
      <formula>LEN(TRIM(C45))&gt;0</formula>
    </cfRule>
  </conditionalFormatting>
  <conditionalFormatting sqref="K43:Z43">
    <cfRule type="expression" dxfId="607" priority="130">
      <formula>K43&gt;K42</formula>
    </cfRule>
  </conditionalFormatting>
  <conditionalFormatting sqref="K42:Z42">
    <cfRule type="expression" dxfId="606" priority="129">
      <formula>K43&gt;K42</formula>
    </cfRule>
  </conditionalFormatting>
  <conditionalFormatting sqref="K46:Z47">
    <cfRule type="expression" dxfId="605" priority="128">
      <formula>K46&gt;K43</formula>
    </cfRule>
  </conditionalFormatting>
  <conditionalFormatting sqref="K43:Z43">
    <cfRule type="expression" dxfId="604" priority="127">
      <formula>K46&gt;K43</formula>
    </cfRule>
  </conditionalFormatting>
  <conditionalFormatting sqref="AA96">
    <cfRule type="notContainsBlanks" dxfId="603" priority="123">
      <formula>LEN(TRIM(AA96))&gt;0</formula>
    </cfRule>
  </conditionalFormatting>
  <conditionalFormatting sqref="C96:Z96">
    <cfRule type="notContainsBlanks" dxfId="602" priority="122">
      <formula>LEN(TRIM(C96))&gt;0</formula>
    </cfRule>
  </conditionalFormatting>
  <conditionalFormatting sqref="C96:Z99">
    <cfRule type="expression" dxfId="601" priority="121">
      <formula>$C$96&gt;$C$22</formula>
    </cfRule>
  </conditionalFormatting>
  <conditionalFormatting sqref="C22:Z22">
    <cfRule type="expression" dxfId="600" priority="120">
      <formula>C96&gt;C22</formula>
    </cfRule>
  </conditionalFormatting>
  <conditionalFormatting sqref="Z70">
    <cfRule type="notContainsBlanks" dxfId="599" priority="109">
      <formula>LEN(TRIM(Z70))&gt;0</formula>
    </cfRule>
  </conditionalFormatting>
  <conditionalFormatting sqref="C70:H70">
    <cfRule type="notContainsBlanks" dxfId="598" priority="117">
      <formula>LEN(TRIM(C70))&gt;0</formula>
    </cfRule>
  </conditionalFormatting>
  <conditionalFormatting sqref="L70">
    <cfRule type="notContainsBlanks" dxfId="597" priority="116">
      <formula>LEN(TRIM(L70))&gt;0</formula>
    </cfRule>
  </conditionalFormatting>
  <conditionalFormatting sqref="N70">
    <cfRule type="notContainsBlanks" dxfId="596" priority="115">
      <formula>LEN(TRIM(N70))&gt;0</formula>
    </cfRule>
  </conditionalFormatting>
  <conditionalFormatting sqref="P70">
    <cfRule type="notContainsBlanks" dxfId="595" priority="114">
      <formula>LEN(TRIM(P70))&gt;0</formula>
    </cfRule>
  </conditionalFormatting>
  <conditionalFormatting sqref="R70">
    <cfRule type="notContainsBlanks" dxfId="594" priority="113">
      <formula>LEN(TRIM(R70))&gt;0</formula>
    </cfRule>
  </conditionalFormatting>
  <conditionalFormatting sqref="T70">
    <cfRule type="notContainsBlanks" dxfId="593" priority="112">
      <formula>LEN(TRIM(T70))&gt;0</formula>
    </cfRule>
  </conditionalFormatting>
  <conditionalFormatting sqref="V70">
    <cfRule type="notContainsBlanks" dxfId="592" priority="111">
      <formula>LEN(TRIM(V70))&gt;0</formula>
    </cfRule>
  </conditionalFormatting>
  <conditionalFormatting sqref="X70">
    <cfRule type="notContainsBlanks" dxfId="591" priority="110">
      <formula>LEN(TRIM(X70))&gt;0</formula>
    </cfRule>
  </conditionalFormatting>
  <conditionalFormatting sqref="C98:Z98">
    <cfRule type="notContainsBlanks" dxfId="590" priority="100">
      <formula>LEN(TRIM(C98))&gt;0</formula>
    </cfRule>
  </conditionalFormatting>
  <conditionalFormatting sqref="J70">
    <cfRule type="notContainsBlanks" dxfId="589" priority="107">
      <formula>LEN(TRIM(J70))&gt;0</formula>
    </cfRule>
  </conditionalFormatting>
  <conditionalFormatting sqref="AA48">
    <cfRule type="notContainsBlanks" dxfId="588" priority="106">
      <formula>LEN(TRIM(AA48))&gt;0</formula>
    </cfRule>
  </conditionalFormatting>
  <conditionalFormatting sqref="C48:Z48">
    <cfRule type="notContainsBlanks" dxfId="587" priority="105">
      <formula>LEN(TRIM(C48))&gt;0</formula>
    </cfRule>
  </conditionalFormatting>
  <conditionalFormatting sqref="AA97">
    <cfRule type="notContainsBlanks" dxfId="586" priority="104">
      <formula>LEN(TRIM(AA97))&gt;0</formula>
    </cfRule>
  </conditionalFormatting>
  <conditionalFormatting sqref="C97:Z97">
    <cfRule type="notContainsBlanks" dxfId="585" priority="103">
      <formula>LEN(TRIM(C97))&gt;0</formula>
    </cfRule>
  </conditionalFormatting>
  <conditionalFormatting sqref="AA98">
    <cfRule type="notContainsBlanks" dxfId="584" priority="101">
      <formula>LEN(TRIM(AA98))&gt;0</formula>
    </cfRule>
  </conditionalFormatting>
  <conditionalFormatting sqref="AA99">
    <cfRule type="notContainsBlanks" dxfId="583" priority="98">
      <formula>LEN(TRIM(AA99))&gt;0</formula>
    </cfRule>
  </conditionalFormatting>
  <conditionalFormatting sqref="C99:Z99">
    <cfRule type="notContainsBlanks" dxfId="582" priority="97">
      <formula>LEN(TRIM(C99))&gt;0</formula>
    </cfRule>
  </conditionalFormatting>
  <conditionalFormatting sqref="K74 M74 O74 Q74 S74 U74 W74 Y74">
    <cfRule type="notContainsBlanks" dxfId="581" priority="94">
      <formula>LEN(TRIM(K74))&gt;0</formula>
    </cfRule>
  </conditionalFormatting>
  <conditionalFormatting sqref="C74:H74 G73:Y73 G75:Y75">
    <cfRule type="notContainsBlanks" dxfId="580" priority="93">
      <formula>LEN(TRIM(C73))&gt;0</formula>
    </cfRule>
  </conditionalFormatting>
  <conditionalFormatting sqref="L74">
    <cfRule type="notContainsBlanks" dxfId="579" priority="92">
      <formula>LEN(TRIM(L74))&gt;0</formula>
    </cfRule>
  </conditionalFormatting>
  <conditionalFormatting sqref="N74">
    <cfRule type="notContainsBlanks" dxfId="578" priority="91">
      <formula>LEN(TRIM(N74))&gt;0</formula>
    </cfRule>
  </conditionalFormatting>
  <conditionalFormatting sqref="P74">
    <cfRule type="notContainsBlanks" dxfId="577" priority="90">
      <formula>LEN(TRIM(P74))&gt;0</formula>
    </cfRule>
  </conditionalFormatting>
  <conditionalFormatting sqref="R74">
    <cfRule type="notContainsBlanks" dxfId="576" priority="89">
      <formula>LEN(TRIM(R74))&gt;0</formula>
    </cfRule>
  </conditionalFormatting>
  <conditionalFormatting sqref="T74">
    <cfRule type="notContainsBlanks" dxfId="575" priority="88">
      <formula>LEN(TRIM(T74))&gt;0</formula>
    </cfRule>
  </conditionalFormatting>
  <conditionalFormatting sqref="V74">
    <cfRule type="notContainsBlanks" dxfId="574" priority="87">
      <formula>LEN(TRIM(V74))&gt;0</formula>
    </cfRule>
  </conditionalFormatting>
  <conditionalFormatting sqref="X74">
    <cfRule type="notContainsBlanks" dxfId="573" priority="86">
      <formula>LEN(TRIM(X74))&gt;0</formula>
    </cfRule>
  </conditionalFormatting>
  <conditionalFormatting sqref="Z73:Z75">
    <cfRule type="notContainsBlanks" dxfId="572" priority="85">
      <formula>LEN(TRIM(Z73))&gt;0</formula>
    </cfRule>
  </conditionalFormatting>
  <conditionalFormatting sqref="I74">
    <cfRule type="notContainsBlanks" dxfId="571" priority="76">
      <formula>LEN(TRIM(I74))&gt;0</formula>
    </cfRule>
  </conditionalFormatting>
  <conditionalFormatting sqref="J74">
    <cfRule type="notContainsBlanks" dxfId="570" priority="75">
      <formula>LEN(TRIM(J74))&gt;0</formula>
    </cfRule>
  </conditionalFormatting>
  <conditionalFormatting sqref="K68 M68 O68 Q68 S68 U68 W68 Y68">
    <cfRule type="notContainsBlanks" dxfId="569" priority="72">
      <formula>LEN(TRIM(K68))&gt;0</formula>
    </cfRule>
  </conditionalFormatting>
  <conditionalFormatting sqref="C68:H68">
    <cfRule type="notContainsBlanks" dxfId="568" priority="71">
      <formula>LEN(TRIM(C68))&gt;0</formula>
    </cfRule>
  </conditionalFormatting>
  <conditionalFormatting sqref="L68">
    <cfRule type="notContainsBlanks" dxfId="567" priority="70">
      <formula>LEN(TRIM(L68))&gt;0</formula>
    </cfRule>
  </conditionalFormatting>
  <conditionalFormatting sqref="N68">
    <cfRule type="notContainsBlanks" dxfId="566" priority="69">
      <formula>LEN(TRIM(N68))&gt;0</formula>
    </cfRule>
  </conditionalFormatting>
  <conditionalFormatting sqref="P68">
    <cfRule type="notContainsBlanks" dxfId="565" priority="68">
      <formula>LEN(TRIM(P68))&gt;0</formula>
    </cfRule>
  </conditionalFormatting>
  <conditionalFormatting sqref="R68">
    <cfRule type="notContainsBlanks" dxfId="564" priority="67">
      <formula>LEN(TRIM(R68))&gt;0</formula>
    </cfRule>
  </conditionalFormatting>
  <conditionalFormatting sqref="T68">
    <cfRule type="notContainsBlanks" dxfId="563" priority="66">
      <formula>LEN(TRIM(T68))&gt;0</formula>
    </cfRule>
  </conditionalFormatting>
  <conditionalFormatting sqref="V68">
    <cfRule type="notContainsBlanks" dxfId="562" priority="65">
      <formula>LEN(TRIM(V68))&gt;0</formula>
    </cfRule>
  </conditionalFormatting>
  <conditionalFormatting sqref="X68">
    <cfRule type="notContainsBlanks" dxfId="561" priority="64">
      <formula>LEN(TRIM(X68))&gt;0</formula>
    </cfRule>
  </conditionalFormatting>
  <conditionalFormatting sqref="Z68">
    <cfRule type="notContainsBlanks" dxfId="560" priority="63">
      <formula>LEN(TRIM(Z68))&gt;0</formula>
    </cfRule>
  </conditionalFormatting>
  <conditionalFormatting sqref="I68">
    <cfRule type="notContainsBlanks" dxfId="559" priority="62">
      <formula>LEN(TRIM(I68))&gt;0</formula>
    </cfRule>
  </conditionalFormatting>
  <conditionalFormatting sqref="J68">
    <cfRule type="notContainsBlanks" dxfId="558" priority="61">
      <formula>LEN(TRIM(J68))&gt;0</formula>
    </cfRule>
  </conditionalFormatting>
  <conditionalFormatting sqref="K67 M67 O67 Q67 S67 U67 W67 Y67">
    <cfRule type="notContainsBlanks" dxfId="557" priority="59">
      <formula>LEN(TRIM(K67))&gt;0</formula>
    </cfRule>
  </conditionalFormatting>
  <conditionalFormatting sqref="C67:H67">
    <cfRule type="notContainsBlanks" dxfId="556" priority="58">
      <formula>LEN(TRIM(C67))&gt;0</formula>
    </cfRule>
  </conditionalFormatting>
  <conditionalFormatting sqref="L67">
    <cfRule type="notContainsBlanks" dxfId="555" priority="57">
      <formula>LEN(TRIM(L67))&gt;0</formula>
    </cfRule>
  </conditionalFormatting>
  <conditionalFormatting sqref="N67">
    <cfRule type="notContainsBlanks" dxfId="554" priority="56">
      <formula>LEN(TRIM(N67))&gt;0</formula>
    </cfRule>
  </conditionalFormatting>
  <conditionalFormatting sqref="P67">
    <cfRule type="notContainsBlanks" dxfId="553" priority="55">
      <formula>LEN(TRIM(P67))&gt;0</formula>
    </cfRule>
  </conditionalFormatting>
  <conditionalFormatting sqref="R67">
    <cfRule type="notContainsBlanks" dxfId="552" priority="54">
      <formula>LEN(TRIM(R67))&gt;0</formula>
    </cfRule>
  </conditionalFormatting>
  <conditionalFormatting sqref="T67">
    <cfRule type="notContainsBlanks" dxfId="551" priority="53">
      <formula>LEN(TRIM(T67))&gt;0</formula>
    </cfRule>
  </conditionalFormatting>
  <conditionalFormatting sqref="V67">
    <cfRule type="notContainsBlanks" dxfId="550" priority="52">
      <formula>LEN(TRIM(V67))&gt;0</formula>
    </cfRule>
  </conditionalFormatting>
  <conditionalFormatting sqref="X67">
    <cfRule type="notContainsBlanks" dxfId="549" priority="51">
      <formula>LEN(TRIM(X67))&gt;0</formula>
    </cfRule>
  </conditionalFormatting>
  <conditionalFormatting sqref="Z67">
    <cfRule type="notContainsBlanks" dxfId="548" priority="50">
      <formula>LEN(TRIM(Z67))&gt;0</formula>
    </cfRule>
  </conditionalFormatting>
  <conditionalFormatting sqref="I67">
    <cfRule type="notContainsBlanks" dxfId="547" priority="49">
      <formula>LEN(TRIM(I67))&gt;0</formula>
    </cfRule>
  </conditionalFormatting>
  <conditionalFormatting sqref="J67">
    <cfRule type="notContainsBlanks" dxfId="546" priority="48">
      <formula>LEN(TRIM(J67))&gt;0</formula>
    </cfRule>
  </conditionalFormatting>
  <conditionalFormatting sqref="K69 M69 O69 Q69 S69 U69 W69 Y69">
    <cfRule type="notContainsBlanks" dxfId="545" priority="46">
      <formula>LEN(TRIM(K69))&gt;0</formula>
    </cfRule>
  </conditionalFormatting>
  <conditionalFormatting sqref="C69:H69">
    <cfRule type="notContainsBlanks" dxfId="544" priority="45">
      <formula>LEN(TRIM(C69))&gt;0</formula>
    </cfRule>
  </conditionalFormatting>
  <conditionalFormatting sqref="L69">
    <cfRule type="notContainsBlanks" dxfId="543" priority="44">
      <formula>LEN(TRIM(L69))&gt;0</formula>
    </cfRule>
  </conditionalFormatting>
  <conditionalFormatting sqref="N69">
    <cfRule type="notContainsBlanks" dxfId="542" priority="43">
      <formula>LEN(TRIM(N69))&gt;0</formula>
    </cfRule>
  </conditionalFormatting>
  <conditionalFormatting sqref="P69">
    <cfRule type="notContainsBlanks" dxfId="541" priority="42">
      <formula>LEN(TRIM(P69))&gt;0</formula>
    </cfRule>
  </conditionalFormatting>
  <conditionalFormatting sqref="R69">
    <cfRule type="notContainsBlanks" dxfId="540" priority="41">
      <formula>LEN(TRIM(R69))&gt;0</formula>
    </cfRule>
  </conditionalFormatting>
  <conditionalFormatting sqref="T69">
    <cfRule type="notContainsBlanks" dxfId="539" priority="40">
      <formula>LEN(TRIM(T69))&gt;0</formula>
    </cfRule>
  </conditionalFormatting>
  <conditionalFormatting sqref="V69">
    <cfRule type="notContainsBlanks" dxfId="538" priority="39">
      <formula>LEN(TRIM(V69))&gt;0</formula>
    </cfRule>
  </conditionalFormatting>
  <conditionalFormatting sqref="X69">
    <cfRule type="notContainsBlanks" dxfId="537" priority="38">
      <formula>LEN(TRIM(X69))&gt;0</formula>
    </cfRule>
  </conditionalFormatting>
  <conditionalFormatting sqref="Z69">
    <cfRule type="notContainsBlanks" dxfId="536" priority="37">
      <formula>LEN(TRIM(Z69))&gt;0</formula>
    </cfRule>
  </conditionalFormatting>
  <conditionalFormatting sqref="I69">
    <cfRule type="notContainsBlanks" dxfId="535" priority="36">
      <formula>LEN(TRIM(I69))&gt;0</formula>
    </cfRule>
  </conditionalFormatting>
  <conditionalFormatting sqref="J69">
    <cfRule type="notContainsBlanks" dxfId="534" priority="35">
      <formula>LEN(TRIM(J69))&gt;0</formula>
    </cfRule>
  </conditionalFormatting>
  <conditionalFormatting sqref="I70">
    <cfRule type="notContainsBlanks" dxfId="533" priority="26">
      <formula>LEN(TRIM(I70))&gt;0</formula>
    </cfRule>
  </conditionalFormatting>
  <conditionalFormatting sqref="K70">
    <cfRule type="notContainsBlanks" dxfId="532" priority="13">
      <formula>LEN(TRIM(K70))&gt;0</formula>
    </cfRule>
  </conditionalFormatting>
  <conditionalFormatting sqref="M70">
    <cfRule type="notContainsBlanks" dxfId="531" priority="12">
      <formula>LEN(TRIM(M70))&gt;0</formula>
    </cfRule>
  </conditionalFormatting>
  <conditionalFormatting sqref="O70">
    <cfRule type="notContainsBlanks" dxfId="530" priority="11">
      <formula>LEN(TRIM(O70))&gt;0</formula>
    </cfRule>
  </conditionalFormatting>
  <conditionalFormatting sqref="Q70">
    <cfRule type="notContainsBlanks" dxfId="529" priority="10">
      <formula>LEN(TRIM(Q70))&gt;0</formula>
    </cfRule>
  </conditionalFormatting>
  <conditionalFormatting sqref="S70">
    <cfRule type="notContainsBlanks" dxfId="528" priority="9">
      <formula>LEN(TRIM(S70))&gt;0</formula>
    </cfRule>
  </conditionalFormatting>
  <conditionalFormatting sqref="U70">
    <cfRule type="notContainsBlanks" dxfId="527" priority="8">
      <formula>LEN(TRIM(U70))&gt;0</formula>
    </cfRule>
  </conditionalFormatting>
  <conditionalFormatting sqref="W70">
    <cfRule type="notContainsBlanks" dxfId="526" priority="7">
      <formula>LEN(TRIM(W70))&gt;0</formula>
    </cfRule>
  </conditionalFormatting>
  <conditionalFormatting sqref="Y70">
    <cfRule type="notContainsBlanks" dxfId="525" priority="6">
      <formula>LEN(TRIM(Y70))&gt;0</formula>
    </cfRule>
  </conditionalFormatting>
  <conditionalFormatting sqref="C73">
    <cfRule type="notContainsBlanks" dxfId="524" priority="5">
      <formula>LEN(TRIM(C73))&gt;0</formula>
    </cfRule>
  </conditionalFormatting>
  <conditionalFormatting sqref="D73:F73">
    <cfRule type="notContainsBlanks" dxfId="523" priority="4">
      <formula>LEN(TRIM(D73))&gt;0</formula>
    </cfRule>
  </conditionalFormatting>
  <conditionalFormatting sqref="C75:F75">
    <cfRule type="notContainsBlanks" dxfId="522" priority="3">
      <formula>LEN(TRIM(C75))&gt;0</formula>
    </cfRule>
  </conditionalFormatting>
  <conditionalFormatting sqref="AC68:AC76">
    <cfRule type="expression" dxfId="521" priority="2">
      <formula>LEN($AC$65)&gt;0</formula>
    </cfRule>
  </conditionalFormatting>
  <conditionalFormatting sqref="AC65:AC67">
    <cfRule type="notContainsBlanks" dxfId="520" priority="468">
      <formula>LEN(TRIM(AC65))&gt;0</formula>
    </cfRule>
  </conditionalFormatting>
  <dataValidations count="7">
    <dataValidation type="whole" allowBlank="1" showInputMessage="1" showErrorMessage="1" errorTitle="Non Numeric Character" error="Enter Numbers only" sqref="C22:Z32 C18:Z20 C34:Z35 C84:Z85 C10:Z16 C54:Z58 C60:Z64 C80:Z81 C96:Z99 C77:Z78 C87:Z90 C93:Z94 C37:Z52 C66:Z75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84:AA90 AA10:AA16 AA54:AA58 AA80:AA82 AA77:AA78 AA96:AA99 C82:Z82 C86:Z86 AA60:AA64 C91:AA91 AA93:AA94 AA37:AA52 AA66:AA75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tabSelected="1" zoomScale="92" zoomScaleNormal="92" zoomScaleSheetLayoutView="106" zoomScalePageLayoutView="80" workbookViewId="0">
      <pane xSplit="2" ySplit="9" topLeftCell="C43" activePane="bottomRight" state="frozen"/>
      <selection activeCell="AJ71" sqref="AJ71"/>
      <selection pane="topRight" activeCell="AJ71" sqref="AJ71"/>
      <selection pane="bottomLeft" activeCell="AJ71" sqref="AJ71"/>
      <selection pane="bottomRight" activeCell="B3" sqref="B3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15.28515625" style="27" customWidth="1"/>
    <col min="30" max="30" width="20.140625" style="27" hidden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11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12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2"/>
      <c r="B4" s="68" t="s">
        <v>190</v>
      </c>
      <c r="C4" s="114" t="s">
        <v>31</v>
      </c>
      <c r="D4" s="115"/>
      <c r="E4" s="11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6" t="s">
        <v>30</v>
      </c>
      <c r="Y4" s="116"/>
      <c r="Z4" s="117"/>
      <c r="AA4" s="39"/>
    </row>
    <row r="5" spans="1:80" ht="12.75" thickBot="1">
      <c r="A5" s="113"/>
      <c r="B5" s="40"/>
      <c r="C5" s="118" t="str">
        <f>IF(ISERROR((RIGHT(B5,LEN(B5)- FIND("_",B5)))),"",(RIGHT(B5,LEN(B5)- FIND("_",B5))))</f>
        <v/>
      </c>
      <c r="D5" s="119"/>
      <c r="E5" s="120"/>
      <c r="F5" s="121" t="s">
        <v>806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3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24" t="s">
        <v>191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 spans="1:80" s="48" customFormat="1">
      <c r="A7" s="135" t="s">
        <v>9</v>
      </c>
      <c r="B7" s="136"/>
      <c r="C7" s="125" t="s">
        <v>193</v>
      </c>
      <c r="D7" s="125"/>
      <c r="E7" s="126" t="s">
        <v>194</v>
      </c>
      <c r="F7" s="134"/>
      <c r="G7" s="126" t="s">
        <v>195</v>
      </c>
      <c r="H7" s="134"/>
      <c r="I7" s="126" t="s">
        <v>196</v>
      </c>
      <c r="J7" s="134"/>
      <c r="K7" s="126" t="s">
        <v>197</v>
      </c>
      <c r="L7" s="134"/>
      <c r="M7" s="126" t="s">
        <v>198</v>
      </c>
      <c r="N7" s="133"/>
      <c r="O7" s="126" t="s">
        <v>199</v>
      </c>
      <c r="P7" s="134"/>
      <c r="Q7" s="126" t="s">
        <v>200</v>
      </c>
      <c r="R7" s="133"/>
      <c r="S7" s="125" t="s">
        <v>201</v>
      </c>
      <c r="T7" s="125"/>
      <c r="U7" s="126" t="s">
        <v>202</v>
      </c>
      <c r="V7" s="134"/>
      <c r="W7" s="125" t="s">
        <v>203</v>
      </c>
      <c r="X7" s="125"/>
      <c r="Y7" s="125" t="s">
        <v>204</v>
      </c>
      <c r="Z7" s="126"/>
      <c r="AA7" s="142" t="s">
        <v>216</v>
      </c>
      <c r="AB7" s="46"/>
      <c r="AC7" s="27"/>
      <c r="AD7" s="47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7"/>
      <c r="B8" s="13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52"/>
      <c r="AB8" s="46"/>
      <c r="AC8" s="27"/>
      <c r="AD8" s="47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56" t="s">
        <v>20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32"/>
      <c r="AB9" s="53" t="s">
        <v>207</v>
      </c>
      <c r="AC9" s="109" t="s">
        <v>906</v>
      </c>
      <c r="AD9" s="47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  <c r="AC10" s="107"/>
      <c r="AD10" s="110">
        <f>AC68</f>
        <v>0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  <c r="AC11" s="107"/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  <c r="AC12" s="107"/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  <c r="AC13" s="107"/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  <c r="AC14" s="107"/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  <c r="AC15" s="107"/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  <c r="AC16" s="107"/>
    </row>
    <row r="17" spans="1:61" s="59" customFormat="1" ht="15.75" thickBot="1">
      <c r="A17" s="54" t="s">
        <v>18</v>
      </c>
      <c r="B17" s="156" t="s">
        <v>176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32"/>
      <c r="AB17" s="58" t="s">
        <v>18</v>
      </c>
      <c r="AC17" s="10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10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  <c r="AC19" s="107"/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  <c r="AC20" s="107"/>
    </row>
    <row r="21" spans="1:61" ht="15.75" thickBot="1">
      <c r="A21" s="54" t="s">
        <v>17</v>
      </c>
      <c r="B21" s="156" t="s">
        <v>14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32"/>
      <c r="AB21" s="60" t="s">
        <v>17</v>
      </c>
      <c r="AC21" s="107"/>
    </row>
    <row r="22" spans="1:61">
      <c r="A22" s="54">
        <v>11</v>
      </c>
      <c r="B22" s="7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61" t="str">
        <f t="shared" si="0"/>
        <v/>
      </c>
      <c r="AB22" s="56">
        <v>14</v>
      </c>
      <c r="AC22" s="107"/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  <c r="AC23" s="107"/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  <c r="AC24" s="107"/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  <c r="AC25" s="107"/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  <c r="AC26" s="107"/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  <c r="AC27" s="107"/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  <c r="AC28" s="107"/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  <c r="AC29" s="107"/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  <c r="AC30" s="107"/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  <c r="AC31" s="107"/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  <c r="AC32" s="107"/>
    </row>
    <row r="33" spans="1:61" ht="15.75" thickBot="1">
      <c r="A33" s="54" t="s">
        <v>15</v>
      </c>
      <c r="B33" s="156" t="s">
        <v>16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32"/>
      <c r="AB33" s="60" t="s">
        <v>15</v>
      </c>
      <c r="AC33" s="107"/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  <c r="AC34" s="107"/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  <c r="AC35" s="107"/>
    </row>
    <row r="36" spans="1:61" ht="15.75" thickBot="1">
      <c r="A36" s="54" t="s">
        <v>758</v>
      </c>
      <c r="B36" s="153" t="s">
        <v>757</v>
      </c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5"/>
      <c r="AB36" s="60" t="s">
        <v>758</v>
      </c>
      <c r="AC36" s="107"/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C37" s="10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51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C38" s="10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C39" s="10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C40" s="10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C41" s="10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8" si="8">IF(SUMPRODUCT(--(C42:Z42&lt;&gt;""))=0,"",SUM(C42:Z42))</f>
        <v/>
      </c>
      <c r="AB42" s="93">
        <v>74</v>
      </c>
      <c r="AC42" s="10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C43" s="10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C44" s="10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C45" s="10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C46" s="10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93">
        <v>92</v>
      </c>
      <c r="AC47" s="10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8"/>
        <v/>
      </c>
      <c r="AB48" s="93">
        <v>84</v>
      </c>
      <c r="AC48" s="10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>
      <c r="A49" s="54">
        <f t="shared" si="7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1">IF(SUMPRODUCT(--(C49:Z49&lt;&gt;""))=0,"",SUM(C49:Z49))</f>
        <v/>
      </c>
      <c r="AB49" s="93">
        <v>79</v>
      </c>
      <c r="AC49" s="10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3.5" customHeight="1">
      <c r="A50" s="54">
        <f t="shared" si="7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1"/>
        <v/>
      </c>
      <c r="AB50" s="93">
        <v>80</v>
      </c>
      <c r="AC50" s="10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3.5" customHeight="1">
      <c r="A51" s="54">
        <f t="shared" si="7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1"/>
        <v/>
      </c>
      <c r="AB51" s="93">
        <v>81</v>
      </c>
      <c r="AC51" s="10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3.5" customHeight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2">IF(SUMPRODUCT(--(C52:Z52&lt;&gt;""))=0,"",SUM(C52:Z52))</f>
        <v/>
      </c>
      <c r="AB52" s="93">
        <v>83</v>
      </c>
      <c r="AC52" s="10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61" ht="15.75" thickBot="1">
      <c r="A53" s="54" t="s">
        <v>0</v>
      </c>
      <c r="B53" s="130" t="s">
        <v>761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2"/>
      <c r="AB53" s="60" t="s">
        <v>0</v>
      </c>
      <c r="AC53" s="107"/>
    </row>
    <row r="54" spans="1:6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3">IF(SUMPRODUCT(--(C54:Z54&lt;&gt;""))=0,"",SUM(C54:Z54))</f>
        <v/>
      </c>
      <c r="AB54" s="57">
        <v>41</v>
      </c>
      <c r="AC54" s="107"/>
    </row>
    <row r="55" spans="1:61">
      <c r="A55" s="54">
        <f t="shared" ref="A55:A58" si="14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3"/>
        <v/>
      </c>
      <c r="AB55" s="57">
        <v>42</v>
      </c>
      <c r="AC55" s="107"/>
    </row>
    <row r="56" spans="1:61">
      <c r="A56" s="54">
        <f t="shared" si="14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3"/>
        <v/>
      </c>
      <c r="AB56" s="57">
        <v>43</v>
      </c>
      <c r="AC56" s="107"/>
    </row>
    <row r="57" spans="1:61">
      <c r="A57" s="54">
        <f t="shared" si="14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3"/>
        <v/>
      </c>
      <c r="AB57" s="57">
        <v>44</v>
      </c>
      <c r="AC57" s="107"/>
    </row>
    <row r="58" spans="1:61" ht="12.75" thickBot="1">
      <c r="A58" s="54">
        <f t="shared" si="14"/>
        <v>43</v>
      </c>
      <c r="B58" s="81" t="s">
        <v>766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92" t="str">
        <f t="shared" si="13"/>
        <v/>
      </c>
      <c r="AB58" s="57">
        <v>45</v>
      </c>
      <c r="AC58" s="107"/>
    </row>
    <row r="59" spans="1:61" ht="15.75" thickBot="1">
      <c r="A59" s="54" t="s">
        <v>801</v>
      </c>
      <c r="B59" s="153" t="s">
        <v>800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5"/>
      <c r="AB59" s="60" t="s">
        <v>801</v>
      </c>
      <c r="AC59" s="107"/>
    </row>
    <row r="60" spans="1:6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5">IF(SUMPRODUCT(--(C60:Z60&lt;&gt;""))=0,"",SUM(C60:Z60))</f>
        <v/>
      </c>
      <c r="AB60" s="57">
        <v>47</v>
      </c>
      <c r="AC60" s="107"/>
    </row>
    <row r="61" spans="1:61">
      <c r="A61" s="54">
        <f t="shared" ref="A61:A63" si="16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48</v>
      </c>
      <c r="AC61" s="107"/>
    </row>
    <row r="62" spans="1:61">
      <c r="A62" s="54">
        <f t="shared" si="16"/>
        <v>46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5"/>
        <v/>
      </c>
      <c r="AB62" s="57">
        <v>70</v>
      </c>
      <c r="AC62" s="107"/>
    </row>
    <row r="63" spans="1:61">
      <c r="A63" s="54">
        <f t="shared" si="16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5"/>
        <v/>
      </c>
      <c r="AB63" s="57">
        <v>71</v>
      </c>
      <c r="AC63" s="107"/>
    </row>
    <row r="64" spans="1:61" ht="12.75" thickBot="1">
      <c r="A64" s="54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5"/>
        <v/>
      </c>
      <c r="AB64" s="57">
        <v>49</v>
      </c>
      <c r="AC64" s="107"/>
    </row>
    <row r="65" spans="1:61" ht="15.75" customHeight="1" thickBot="1">
      <c r="A65" s="54" t="s">
        <v>813</v>
      </c>
      <c r="B65" s="108" t="s">
        <v>809</v>
      </c>
      <c r="C65" s="150" t="str">
        <f>AC65</f>
        <v/>
      </c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1"/>
      <c r="AB65" s="56" t="s">
        <v>813</v>
      </c>
      <c r="AC65" s="148" t="str">
        <f>CONCATENATE(AD65)</f>
        <v/>
      </c>
      <c r="AD65" s="27" t="str">
        <f>IF((AA66-(AA68+AA67))&gt;0,CONCATENATE("You have ",(AA66-(AA68+AA67))," Missed testing  opportunities. Please Indicate reasons for not testing"),"")</f>
        <v/>
      </c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 ht="15" customHeight="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>
        <f>IF(SUMPRODUCT(--(C66:Z66&lt;&gt;""))=0,0,SUM(C66:Z66))</f>
        <v>0</v>
      </c>
      <c r="AB66" s="57">
        <v>50</v>
      </c>
      <c r="AC66" s="148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 ht="15" customHeight="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>
        <f t="shared" ref="AA67:AA74" si="17">IF(SUMPRODUCT(--(C67:Z67&lt;&gt;""))=0,0,SUM(C67:Z67))</f>
        <v>0</v>
      </c>
      <c r="AB67" s="57">
        <v>94</v>
      </c>
      <c r="AC67" s="148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 ht="15" customHeight="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>
        <f t="shared" si="17"/>
        <v>0</v>
      </c>
      <c r="AB68" s="57">
        <v>93</v>
      </c>
      <c r="AC68" s="149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 ht="15" customHeight="1">
      <c r="A69" s="54">
        <f t="shared" ref="A69:A75" si="18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>
        <f t="shared" si="17"/>
        <v>0</v>
      </c>
      <c r="AB69" s="57">
        <v>95</v>
      </c>
      <c r="AC69" s="149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5" customHeight="1">
      <c r="A70" s="54">
        <f t="shared" si="18"/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si="17"/>
        <v>0</v>
      </c>
      <c r="AB70" s="57">
        <v>85</v>
      </c>
      <c r="AC70" s="149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 ht="15" customHeight="1">
      <c r="A71" s="54">
        <f t="shared" si="18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>
        <f t="shared" si="17"/>
        <v>0</v>
      </c>
      <c r="AB71" s="57">
        <v>51</v>
      </c>
      <c r="AC71" s="149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 ht="15" customHeight="1">
      <c r="A72" s="54">
        <f t="shared" si="18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>
        <f t="shared" si="17"/>
        <v>0</v>
      </c>
      <c r="AB72" s="57">
        <v>52</v>
      </c>
      <c r="AC72" s="149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 ht="15" customHeight="1">
      <c r="A73" s="54">
        <f t="shared" si="18"/>
        <v>56</v>
      </c>
      <c r="B73" s="105" t="s">
        <v>893</v>
      </c>
      <c r="C73" s="80"/>
      <c r="D73" s="80"/>
      <c r="E73" s="80"/>
      <c r="F73" s="80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55">
        <f t="shared" si="17"/>
        <v>0</v>
      </c>
      <c r="AB73" s="57">
        <v>89</v>
      </c>
      <c r="AC73" s="149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t="15" customHeight="1">
      <c r="A74" s="54">
        <f t="shared" si="18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>
        <f t="shared" si="17"/>
        <v>0</v>
      </c>
      <c r="AB74" s="57">
        <v>90</v>
      </c>
      <c r="AC74" s="149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t="15.75" customHeight="1" thickBot="1">
      <c r="A75" s="54">
        <f t="shared" si="18"/>
        <v>58</v>
      </c>
      <c r="B75" s="105" t="s">
        <v>895</v>
      </c>
      <c r="C75" s="69"/>
      <c r="D75" s="69"/>
      <c r="E75" s="69"/>
      <c r="F75" s="69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55">
        <f>IF(SUMPRODUCT(--(C75:Z75&lt;&gt;""))=0,0,SUM(C75:Z75))</f>
        <v>0</v>
      </c>
      <c r="AB75" s="57">
        <v>91</v>
      </c>
      <c r="AC75" s="149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t="15.75" thickBot="1">
      <c r="A76" s="54" t="s">
        <v>818</v>
      </c>
      <c r="B76" s="147" t="s">
        <v>820</v>
      </c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2"/>
      <c r="AB76" s="56" t="s">
        <v>819</v>
      </c>
      <c r="AC76" s="149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>
      <c r="A77" s="54">
        <v>59</v>
      </c>
      <c r="B77" s="78" t="s">
        <v>840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19">IF(SUMPRODUCT(--(C77:Z77&lt;&gt;""))=0,"",SUM(C77:Z77))</f>
        <v/>
      </c>
      <c r="AB77" s="57">
        <v>57</v>
      </c>
      <c r="AC77" s="10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t="12.75" thickBot="1">
      <c r="A78" s="54">
        <f t="shared" ref="A78" si="20">IF(ISERROR((A77+1)),"",(A77+1))</f>
        <v>60</v>
      </c>
      <c r="B78" s="65" t="s">
        <v>841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19"/>
        <v/>
      </c>
      <c r="AB78" s="57">
        <v>56</v>
      </c>
      <c r="AC78" s="10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t="15.75" thickBot="1">
      <c r="A79" s="54" t="s">
        <v>819</v>
      </c>
      <c r="B79" s="130" t="s">
        <v>817</v>
      </c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2"/>
      <c r="AB79" s="56" t="s">
        <v>818</v>
      </c>
      <c r="AC79" s="10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1">IF(SUMPRODUCT(--(C80:Z80&lt;&gt;""))=0,"",SUM(C80:Z80))</f>
        <v/>
      </c>
      <c r="AB80" s="57">
        <v>53</v>
      </c>
      <c r="AC80" s="10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61">
      <c r="A81" s="54">
        <f t="shared" ref="A81:A82" si="22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1"/>
        <v/>
      </c>
      <c r="AB81" s="57">
        <v>54</v>
      </c>
      <c r="AC81" s="10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61" ht="12.75" thickBot="1">
      <c r="A82" s="54">
        <f t="shared" si="22"/>
        <v>63</v>
      </c>
      <c r="B82" s="87" t="s">
        <v>816</v>
      </c>
      <c r="C82" s="86" t="str">
        <f>IF(C80+C81&lt;&gt;0,C80+C81,"")</f>
        <v/>
      </c>
      <c r="D82" s="86" t="str">
        <f t="shared" ref="D82:Z82" si="23">IF(D80+D81&lt;&gt;0,D80+D81,"")</f>
        <v/>
      </c>
      <c r="E82" s="86" t="str">
        <f t="shared" si="23"/>
        <v/>
      </c>
      <c r="F82" s="86" t="str">
        <f t="shared" si="23"/>
        <v/>
      </c>
      <c r="G82" s="86" t="str">
        <f t="shared" si="23"/>
        <v/>
      </c>
      <c r="H82" s="86" t="str">
        <f t="shared" si="23"/>
        <v/>
      </c>
      <c r="I82" s="86" t="str">
        <f t="shared" si="23"/>
        <v/>
      </c>
      <c r="J82" s="86" t="str">
        <f t="shared" si="23"/>
        <v/>
      </c>
      <c r="K82" s="86" t="str">
        <f t="shared" si="23"/>
        <v/>
      </c>
      <c r="L82" s="86" t="str">
        <f t="shared" si="23"/>
        <v/>
      </c>
      <c r="M82" s="86" t="str">
        <f t="shared" si="23"/>
        <v/>
      </c>
      <c r="N82" s="86" t="str">
        <f t="shared" si="23"/>
        <v/>
      </c>
      <c r="O82" s="86" t="str">
        <f t="shared" si="23"/>
        <v/>
      </c>
      <c r="P82" s="86" t="str">
        <f t="shared" si="23"/>
        <v/>
      </c>
      <c r="Q82" s="86" t="str">
        <f t="shared" si="23"/>
        <v/>
      </c>
      <c r="R82" s="86" t="str">
        <f t="shared" si="23"/>
        <v/>
      </c>
      <c r="S82" s="86" t="str">
        <f t="shared" si="23"/>
        <v/>
      </c>
      <c r="T82" s="86" t="str">
        <f t="shared" si="23"/>
        <v/>
      </c>
      <c r="U82" s="86" t="str">
        <f t="shared" si="23"/>
        <v/>
      </c>
      <c r="V82" s="86" t="str">
        <f t="shared" si="23"/>
        <v/>
      </c>
      <c r="W82" s="86" t="str">
        <f t="shared" si="23"/>
        <v/>
      </c>
      <c r="X82" s="86" t="str">
        <f t="shared" si="23"/>
        <v/>
      </c>
      <c r="Y82" s="86" t="str">
        <f t="shared" si="23"/>
        <v/>
      </c>
      <c r="Z82" s="86" t="str">
        <f t="shared" si="23"/>
        <v/>
      </c>
      <c r="AA82" s="55" t="str">
        <f t="shared" si="21"/>
        <v/>
      </c>
      <c r="AB82" s="57">
        <v>55</v>
      </c>
      <c r="AC82" s="10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61" ht="15.75" hidden="1" thickBot="1">
      <c r="A83" s="54"/>
      <c r="B83" s="130" t="s">
        <v>844</v>
      </c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2"/>
      <c r="AB83" s="56" t="s">
        <v>853</v>
      </c>
      <c r="AC83" s="10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61" ht="12.75" hidden="1" thickBot="1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4">IF(SUMPRODUCT(--(C84:Z84&lt;&gt;""))=0,"",SUM(C84:Z84))</f>
        <v/>
      </c>
      <c r="AB84" s="57">
        <v>58</v>
      </c>
      <c r="AC84" s="10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61" ht="12.75" hidden="1" thickBot="1">
      <c r="A85" s="54">
        <f t="shared" ref="A85:A91" si="25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4"/>
        <v/>
      </c>
      <c r="AB85" s="57">
        <v>59</v>
      </c>
      <c r="AC85" s="10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61" ht="12.75" hidden="1" thickBot="1">
      <c r="A86" s="54">
        <f t="shared" si="25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4"/>
        <v/>
      </c>
      <c r="AB86" s="57">
        <v>60</v>
      </c>
      <c r="AC86" s="10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</row>
    <row r="87" spans="1:61" ht="12.75" hidden="1" thickBot="1">
      <c r="A87" s="54">
        <f t="shared" si="25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4"/>
        <v/>
      </c>
      <c r="AB87" s="57">
        <v>61</v>
      </c>
      <c r="AC87" s="10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</row>
    <row r="88" spans="1:61" ht="12.75" hidden="1" thickBot="1">
      <c r="A88" s="54">
        <f t="shared" si="25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4"/>
        <v/>
      </c>
      <c r="AB88" s="57">
        <v>62</v>
      </c>
      <c r="AC88" s="10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</row>
    <row r="89" spans="1:61" ht="12.75" hidden="1" thickBot="1">
      <c r="A89" s="54">
        <f t="shared" si="25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4"/>
        <v/>
      </c>
      <c r="AB89" s="57">
        <v>63</v>
      </c>
      <c r="AC89" s="10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</row>
    <row r="90" spans="1:61" ht="12.75" hidden="1" thickBot="1">
      <c r="A90" s="54">
        <f t="shared" si="25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4"/>
        <v/>
      </c>
      <c r="AB90" s="57">
        <v>64</v>
      </c>
      <c r="AC90" s="10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</row>
    <row r="91" spans="1:61" ht="12.75" hidden="1" thickBot="1">
      <c r="A91" s="54">
        <f t="shared" si="25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4"/>
        <v/>
      </c>
      <c r="AB91" s="57">
        <v>65</v>
      </c>
      <c r="AC91" s="10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</row>
    <row r="92" spans="1:61" ht="15.75" thickBot="1">
      <c r="A92" s="54" t="s">
        <v>880</v>
      </c>
      <c r="B92" s="130" t="s">
        <v>879</v>
      </c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2"/>
      <c r="AB92" s="56" t="s">
        <v>853</v>
      </c>
      <c r="AC92" s="10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</row>
    <row r="93" spans="1:6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6">IF(SUMPRODUCT(--(C93:Z93&lt;&gt;""))=0,"",SUM(C93:Z93))</f>
        <v/>
      </c>
      <c r="AB93" s="57">
        <v>72</v>
      </c>
      <c r="AC93" s="10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</row>
    <row r="94" spans="1:61" ht="12.75" thickBot="1">
      <c r="A94" s="54">
        <f t="shared" ref="A94" si="27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6"/>
        <v/>
      </c>
      <c r="AB94" s="57">
        <v>73</v>
      </c>
      <c r="AC94" s="10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</row>
    <row r="95" spans="1:61" ht="15.75" thickBot="1">
      <c r="A95" s="54" t="s">
        <v>1</v>
      </c>
      <c r="B95" s="130" t="s">
        <v>887</v>
      </c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2"/>
      <c r="AB95" s="56" t="s">
        <v>1</v>
      </c>
      <c r="AC95" s="10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</row>
    <row r="96" spans="1:6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>IF(SUMPRODUCT(--(C96:Z96&lt;&gt;""))=0,"",SUM(C96:Z96))</f>
        <v/>
      </c>
      <c r="AB96" s="57">
        <v>82</v>
      </c>
      <c r="AC96" s="10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</row>
    <row r="97" spans="1:80">
      <c r="A97" s="54">
        <f t="shared" ref="A97:A99" si="28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>IF(SUMPRODUCT(--(C97:Z97&lt;&gt;""))=0,"",SUM(C97:Z97))</f>
        <v/>
      </c>
      <c r="AB97" s="57">
        <v>86</v>
      </c>
      <c r="AC97" s="10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</row>
    <row r="98" spans="1:80">
      <c r="A98" s="54">
        <f t="shared" si="28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>IF(SUMPRODUCT(--(C98:Z98&lt;&gt;""))=0,"",SUM(C98:Z98))</f>
        <v/>
      </c>
      <c r="AB98" s="57">
        <v>87</v>
      </c>
      <c r="AC98" s="10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</row>
    <row r="99" spans="1:80">
      <c r="A99" s="54">
        <f t="shared" si="28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>IF(SUMPRODUCT(--(C99:Z99&lt;&gt;""))=0,"",SUM(C99:Z99))</f>
        <v/>
      </c>
      <c r="AB99" s="57">
        <v>88</v>
      </c>
      <c r="AC99" s="10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</row>
    <row r="100" spans="1:80" ht="15.75" hidden="1" thickBot="1">
      <c r="A100" s="54" t="s">
        <v>889</v>
      </c>
      <c r="B100" s="130" t="s">
        <v>188</v>
      </c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2"/>
      <c r="AB100" s="57" t="s">
        <v>889</v>
      </c>
      <c r="AC100" s="10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</row>
    <row r="101" spans="1:80" ht="12.75" thickBot="1">
      <c r="A101" s="54"/>
      <c r="B101" s="66" t="s">
        <v>159</v>
      </c>
      <c r="C101" s="144" t="s">
        <v>160</v>
      </c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6"/>
      <c r="AB101" s="56"/>
      <c r="AC101" s="10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</row>
    <row r="102" spans="1:80" ht="12.75" thickBot="1">
      <c r="B102" s="63"/>
      <c r="C102" s="13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1"/>
      <c r="AB102" s="60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CB102" s="69"/>
    </row>
  </sheetData>
  <sheetProtection algorithmName="SHA-512" hashValue="dXpAtJzjE+Sq8ieP/DxLY8o9BMN+hq0alGTSPReHOnRI0hKhYPoYD2hE58AC/q3IvlOffqhyO/OVpgmNkkHyZA==" saltValue="GJzUOCPhq+UC4EdHeUtmsw==" spinCount="100000" sheet="1" selectLockedCells="1"/>
  <mergeCells count="38">
    <mergeCell ref="AC65:AC67"/>
    <mergeCell ref="AC68:AC76"/>
    <mergeCell ref="B9:AA9"/>
    <mergeCell ref="B17:AA17"/>
    <mergeCell ref="B21:AA21"/>
    <mergeCell ref="B33:AA33"/>
    <mergeCell ref="C65:AA65"/>
    <mergeCell ref="B79:AA79"/>
    <mergeCell ref="C101:AA101"/>
    <mergeCell ref="C102:AA102"/>
    <mergeCell ref="B59:AA59"/>
    <mergeCell ref="B36:AA36"/>
    <mergeCell ref="B53:AA53"/>
    <mergeCell ref="B83:AA83"/>
    <mergeCell ref="B76:AA76"/>
    <mergeCell ref="B92:AA92"/>
    <mergeCell ref="B95:AA95"/>
    <mergeCell ref="B100:AA100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M7:N7"/>
    <mergeCell ref="O7:P7"/>
    <mergeCell ref="Q7:R7"/>
    <mergeCell ref="S7:T7"/>
    <mergeCell ref="U7:V7"/>
  </mergeCells>
  <conditionalFormatting sqref="C18:Z18">
    <cfRule type="notContainsBlanks" dxfId="519" priority="445">
      <formula>LEN(TRIM(C18))&gt;0</formula>
    </cfRule>
  </conditionalFormatting>
  <conditionalFormatting sqref="C10:Z16 C60:J61 C63:J63 L60:L61 L63 N60:N61 N63 P60:P61 P63 R60:R61 R63 T60:T61 T63 V60:V61 V63 X60:X61 X63 Z60:Z61 Z63 C49:Z52">
    <cfRule type="notContainsBlanks" dxfId="518" priority="444">
      <formula>LEN(TRIM(C10))&gt;0</formula>
    </cfRule>
  </conditionalFormatting>
  <conditionalFormatting sqref="AA18:AA20 AA22:AA32 AA10:AA16 AA60:AA64 AA49:AA52">
    <cfRule type="notContainsBlanks" dxfId="517" priority="446">
      <formula>LEN(TRIM(AA10))&gt;0</formula>
    </cfRule>
  </conditionalFormatting>
  <conditionalFormatting sqref="B5 B3">
    <cfRule type="notContainsBlanks" dxfId="516" priority="442">
      <formula>LEN(TRIM(B3))&gt;0</formula>
    </cfRule>
  </conditionalFormatting>
  <conditionalFormatting sqref="C6">
    <cfRule type="notContainsBlanks" dxfId="515" priority="441">
      <formula>LEN(TRIM(C6))&gt;0</formula>
    </cfRule>
  </conditionalFormatting>
  <conditionalFormatting sqref="C18:Z20 C31:Z32 C23:Z29">
    <cfRule type="notContainsBlanks" dxfId="514" priority="439">
      <formula>LEN(TRIM(C18))&gt;0</formula>
    </cfRule>
  </conditionalFormatting>
  <conditionalFormatting sqref="AA54:AA57">
    <cfRule type="notContainsBlanks" dxfId="513" priority="436">
      <formula>LEN(TRIM(AA54))&gt;0</formula>
    </cfRule>
  </conditionalFormatting>
  <conditionalFormatting sqref="C54:Z56">
    <cfRule type="notContainsBlanks" dxfId="512" priority="435">
      <formula>LEN(TRIM(C54))&gt;0</formula>
    </cfRule>
  </conditionalFormatting>
  <conditionalFormatting sqref="C55:Z55">
    <cfRule type="expression" dxfId="511" priority="428">
      <formula>C55&gt;C54</formula>
    </cfRule>
  </conditionalFormatting>
  <conditionalFormatting sqref="C30:Z30">
    <cfRule type="notContainsBlanks" dxfId="510" priority="425">
      <formula>LEN(TRIM(C30))&gt;0</formula>
    </cfRule>
  </conditionalFormatting>
  <conditionalFormatting sqref="AA58">
    <cfRule type="notContainsBlanks" dxfId="509" priority="423">
      <formula>LEN(TRIM(AA58))&gt;0</formula>
    </cfRule>
  </conditionalFormatting>
  <conditionalFormatting sqref="C58:Z58">
    <cfRule type="notContainsBlanks" dxfId="508" priority="422">
      <formula>LEN(TRIM(C58))&gt;0</formula>
    </cfRule>
  </conditionalFormatting>
  <conditionalFormatting sqref="C57:Z57">
    <cfRule type="notContainsBlanks" dxfId="507" priority="416">
      <formula>LEN(TRIM(C57))&gt;0</formula>
    </cfRule>
  </conditionalFormatting>
  <conditionalFormatting sqref="C57:Z57">
    <cfRule type="expression" dxfId="506" priority="415">
      <formula>C57&gt;C56</formula>
    </cfRule>
  </conditionalFormatting>
  <conditionalFormatting sqref="AA34:AA35">
    <cfRule type="notContainsBlanks" dxfId="505" priority="414">
      <formula>LEN(TRIM(AA34))&gt;0</formula>
    </cfRule>
  </conditionalFormatting>
  <conditionalFormatting sqref="C62:I62 C64:I64">
    <cfRule type="notContainsBlanks" dxfId="504" priority="409">
      <formula>LEN(TRIM(C62))&gt;0</formula>
    </cfRule>
  </conditionalFormatting>
  <conditionalFormatting sqref="J62 J64">
    <cfRule type="notContainsBlanks" dxfId="503" priority="408">
      <formula>LEN(TRIM(J62))&gt;0</formula>
    </cfRule>
  </conditionalFormatting>
  <conditionalFormatting sqref="L62 L64">
    <cfRule type="notContainsBlanks" dxfId="502" priority="407">
      <formula>LEN(TRIM(L62))&gt;0</formula>
    </cfRule>
  </conditionalFormatting>
  <conditionalFormatting sqref="N62 N64">
    <cfRule type="notContainsBlanks" dxfId="501" priority="406">
      <formula>LEN(TRIM(N62))&gt;0</formula>
    </cfRule>
  </conditionalFormatting>
  <conditionalFormatting sqref="P62 P64">
    <cfRule type="notContainsBlanks" dxfId="500" priority="405">
      <formula>LEN(TRIM(P62))&gt;0</formula>
    </cfRule>
  </conditionalFormatting>
  <conditionalFormatting sqref="R62 R64">
    <cfRule type="notContainsBlanks" dxfId="499" priority="404">
      <formula>LEN(TRIM(R62))&gt;0</formula>
    </cfRule>
  </conditionalFormatting>
  <conditionalFormatting sqref="T62 T64">
    <cfRule type="notContainsBlanks" dxfId="498" priority="403">
      <formula>LEN(TRIM(T62))&gt;0</formula>
    </cfRule>
  </conditionalFormatting>
  <conditionalFormatting sqref="V62 V64">
    <cfRule type="notContainsBlanks" dxfId="497" priority="402">
      <formula>LEN(TRIM(V62))&gt;0</formula>
    </cfRule>
  </conditionalFormatting>
  <conditionalFormatting sqref="X62 X64">
    <cfRule type="notContainsBlanks" dxfId="496" priority="401">
      <formula>LEN(TRIM(X62))&gt;0</formula>
    </cfRule>
  </conditionalFormatting>
  <conditionalFormatting sqref="Z62 Z64">
    <cfRule type="notContainsBlanks" dxfId="495" priority="400">
      <formula>LEN(TRIM(Z62))&gt;0</formula>
    </cfRule>
  </conditionalFormatting>
  <conditionalFormatting sqref="K60">
    <cfRule type="expression" dxfId="494" priority="392">
      <formula>K61&gt;K60</formula>
    </cfRule>
  </conditionalFormatting>
  <conditionalFormatting sqref="M60">
    <cfRule type="expression" dxfId="493" priority="388">
      <formula>M61&gt;M60</formula>
    </cfRule>
  </conditionalFormatting>
  <conditionalFormatting sqref="O60">
    <cfRule type="expression" dxfId="492" priority="384">
      <formula>O61&gt;O60</formula>
    </cfRule>
  </conditionalFormatting>
  <conditionalFormatting sqref="Q60">
    <cfRule type="expression" dxfId="491" priority="380">
      <formula>Q61&gt;Q60</formula>
    </cfRule>
  </conditionalFormatting>
  <conditionalFormatting sqref="S60">
    <cfRule type="expression" dxfId="490" priority="376">
      <formula>S61&gt;S60</formula>
    </cfRule>
  </conditionalFormatting>
  <conditionalFormatting sqref="U60">
    <cfRule type="expression" dxfId="489" priority="372">
      <formula>U61&gt;U60</formula>
    </cfRule>
  </conditionalFormatting>
  <conditionalFormatting sqref="W60">
    <cfRule type="expression" dxfId="488" priority="368">
      <formula>W61&gt;W60</formula>
    </cfRule>
  </conditionalFormatting>
  <conditionalFormatting sqref="Y60">
    <cfRule type="expression" dxfId="487" priority="364">
      <formula>Y61&gt;Y60</formula>
    </cfRule>
  </conditionalFormatting>
  <conditionalFormatting sqref="C34:C35">
    <cfRule type="notContainsBlanks" dxfId="486" priority="360">
      <formula>LEN(TRIM(C34))&gt;0</formula>
    </cfRule>
  </conditionalFormatting>
  <conditionalFormatting sqref="C35">
    <cfRule type="expression" dxfId="485" priority="359">
      <formula>C35&gt;C34</formula>
    </cfRule>
  </conditionalFormatting>
  <conditionalFormatting sqref="C34">
    <cfRule type="expression" dxfId="484" priority="358">
      <formula>C35&gt;C34</formula>
    </cfRule>
  </conditionalFormatting>
  <conditionalFormatting sqref="D34:D35">
    <cfRule type="notContainsBlanks" dxfId="483" priority="357">
      <formula>LEN(TRIM(D34))&gt;0</formula>
    </cfRule>
  </conditionalFormatting>
  <conditionalFormatting sqref="D35">
    <cfRule type="expression" dxfId="482" priority="356">
      <formula>D35&gt;D34</formula>
    </cfRule>
  </conditionalFormatting>
  <conditionalFormatting sqref="D34">
    <cfRule type="expression" dxfId="481" priority="355">
      <formula>D35&gt;D34</formula>
    </cfRule>
  </conditionalFormatting>
  <conditionalFormatting sqref="E34:E35">
    <cfRule type="notContainsBlanks" dxfId="480" priority="354">
      <formula>LEN(TRIM(E34))&gt;0</formula>
    </cfRule>
  </conditionalFormatting>
  <conditionalFormatting sqref="E35">
    <cfRule type="expression" dxfId="479" priority="353">
      <formula>E35&gt;E34</formula>
    </cfRule>
  </conditionalFormatting>
  <conditionalFormatting sqref="E34">
    <cfRule type="expression" dxfId="478" priority="352">
      <formula>E35&gt;E34</formula>
    </cfRule>
  </conditionalFormatting>
  <conditionalFormatting sqref="F34:F35">
    <cfRule type="notContainsBlanks" dxfId="477" priority="351">
      <formula>LEN(TRIM(F34))&gt;0</formula>
    </cfRule>
  </conditionalFormatting>
  <conditionalFormatting sqref="F35">
    <cfRule type="expression" dxfId="476" priority="350">
      <formula>F35&gt;F34</formula>
    </cfRule>
  </conditionalFormatting>
  <conditionalFormatting sqref="F34">
    <cfRule type="expression" dxfId="475" priority="349">
      <formula>F35&gt;F34</formula>
    </cfRule>
  </conditionalFormatting>
  <conditionalFormatting sqref="G34:G35">
    <cfRule type="notContainsBlanks" dxfId="474" priority="348">
      <formula>LEN(TRIM(G34))&gt;0</formula>
    </cfRule>
  </conditionalFormatting>
  <conditionalFormatting sqref="G35">
    <cfRule type="expression" dxfId="473" priority="347">
      <formula>G35&gt;G34</formula>
    </cfRule>
  </conditionalFormatting>
  <conditionalFormatting sqref="G34">
    <cfRule type="expression" dxfId="472" priority="346">
      <formula>G35&gt;G34</formula>
    </cfRule>
  </conditionalFormatting>
  <conditionalFormatting sqref="H34:H35">
    <cfRule type="notContainsBlanks" dxfId="471" priority="345">
      <formula>LEN(TRIM(H34))&gt;0</formula>
    </cfRule>
  </conditionalFormatting>
  <conditionalFormatting sqref="H35">
    <cfRule type="expression" dxfId="470" priority="344">
      <formula>H35&gt;H34</formula>
    </cfRule>
  </conditionalFormatting>
  <conditionalFormatting sqref="H34">
    <cfRule type="expression" dxfId="469" priority="343">
      <formula>H35&gt;H34</formula>
    </cfRule>
  </conditionalFormatting>
  <conditionalFormatting sqref="I34:I35">
    <cfRule type="notContainsBlanks" dxfId="468" priority="342">
      <formula>LEN(TRIM(I34))&gt;0</formula>
    </cfRule>
  </conditionalFormatting>
  <conditionalFormatting sqref="I35">
    <cfRule type="expression" dxfId="467" priority="341">
      <formula>I35&gt;I34</formula>
    </cfRule>
  </conditionalFormatting>
  <conditionalFormatting sqref="I34">
    <cfRule type="expression" dxfId="466" priority="340">
      <formula>I35&gt;I34</formula>
    </cfRule>
  </conditionalFormatting>
  <conditionalFormatting sqref="J34:J35">
    <cfRule type="notContainsBlanks" dxfId="465" priority="339">
      <formula>LEN(TRIM(J34))&gt;0</formula>
    </cfRule>
  </conditionalFormatting>
  <conditionalFormatting sqref="J35">
    <cfRule type="expression" dxfId="464" priority="338">
      <formula>J35&gt;J34</formula>
    </cfRule>
  </conditionalFormatting>
  <conditionalFormatting sqref="J34">
    <cfRule type="expression" dxfId="463" priority="337">
      <formula>J35&gt;J34</formula>
    </cfRule>
  </conditionalFormatting>
  <conditionalFormatting sqref="K34:K35">
    <cfRule type="notContainsBlanks" dxfId="462" priority="336">
      <formula>LEN(TRIM(K34))&gt;0</formula>
    </cfRule>
  </conditionalFormatting>
  <conditionalFormatting sqref="K35">
    <cfRule type="expression" dxfId="461" priority="335">
      <formula>K35&gt;K34</formula>
    </cfRule>
  </conditionalFormatting>
  <conditionalFormatting sqref="K34">
    <cfRule type="expression" dxfId="460" priority="334">
      <formula>K35&gt;K34</formula>
    </cfRule>
  </conditionalFormatting>
  <conditionalFormatting sqref="L34:L35">
    <cfRule type="notContainsBlanks" dxfId="459" priority="333">
      <formula>LEN(TRIM(L34))&gt;0</formula>
    </cfRule>
  </conditionalFormatting>
  <conditionalFormatting sqref="L35">
    <cfRule type="expression" dxfId="458" priority="332">
      <formula>L35&gt;L34</formula>
    </cfRule>
  </conditionalFormatting>
  <conditionalFormatting sqref="L34">
    <cfRule type="expression" dxfId="457" priority="331">
      <formula>L35&gt;L34</formula>
    </cfRule>
  </conditionalFormatting>
  <conditionalFormatting sqref="M34:M35">
    <cfRule type="notContainsBlanks" dxfId="456" priority="330">
      <formula>LEN(TRIM(M34))&gt;0</formula>
    </cfRule>
  </conditionalFormatting>
  <conditionalFormatting sqref="M35">
    <cfRule type="expression" dxfId="455" priority="329">
      <formula>M35&gt;M34</formula>
    </cfRule>
  </conditionalFormatting>
  <conditionalFormatting sqref="M34">
    <cfRule type="expression" dxfId="454" priority="328">
      <formula>M35&gt;M34</formula>
    </cfRule>
  </conditionalFormatting>
  <conditionalFormatting sqref="N34:N35">
    <cfRule type="notContainsBlanks" dxfId="453" priority="327">
      <formula>LEN(TRIM(N34))&gt;0</formula>
    </cfRule>
  </conditionalFormatting>
  <conditionalFormatting sqref="N35">
    <cfRule type="expression" dxfId="452" priority="326">
      <formula>N35&gt;N34</formula>
    </cfRule>
  </conditionalFormatting>
  <conditionalFormatting sqref="N34">
    <cfRule type="expression" dxfId="451" priority="325">
      <formula>N35&gt;N34</formula>
    </cfRule>
  </conditionalFormatting>
  <conditionalFormatting sqref="O34:O35">
    <cfRule type="notContainsBlanks" dxfId="450" priority="324">
      <formula>LEN(TRIM(O34))&gt;0</formula>
    </cfRule>
  </conditionalFormatting>
  <conditionalFormatting sqref="O35">
    <cfRule type="expression" dxfId="449" priority="323">
      <formula>O35&gt;O34</formula>
    </cfRule>
  </conditionalFormatting>
  <conditionalFormatting sqref="O34">
    <cfRule type="expression" dxfId="448" priority="322">
      <formula>O35&gt;O34</formula>
    </cfRule>
  </conditionalFormatting>
  <conditionalFormatting sqref="P34:P35">
    <cfRule type="notContainsBlanks" dxfId="447" priority="321">
      <formula>LEN(TRIM(P34))&gt;0</formula>
    </cfRule>
  </conditionalFormatting>
  <conditionalFormatting sqref="P35">
    <cfRule type="expression" dxfId="446" priority="320">
      <formula>P35&gt;P34</formula>
    </cfRule>
  </conditionalFormatting>
  <conditionalFormatting sqref="P34">
    <cfRule type="expression" dxfId="445" priority="319">
      <formula>P35&gt;P34</formula>
    </cfRule>
  </conditionalFormatting>
  <conditionalFormatting sqref="Q34:Q35">
    <cfRule type="notContainsBlanks" dxfId="444" priority="318">
      <formula>LEN(TRIM(Q34))&gt;0</formula>
    </cfRule>
  </conditionalFormatting>
  <conditionalFormatting sqref="Q35">
    <cfRule type="expression" dxfId="443" priority="317">
      <formula>Q35&gt;Q34</formula>
    </cfRule>
  </conditionalFormatting>
  <conditionalFormatting sqref="Q34">
    <cfRule type="expression" dxfId="442" priority="316">
      <formula>Q35&gt;Q34</formula>
    </cfRule>
  </conditionalFormatting>
  <conditionalFormatting sqref="R34:R35">
    <cfRule type="notContainsBlanks" dxfId="441" priority="315">
      <formula>LEN(TRIM(R34))&gt;0</formula>
    </cfRule>
  </conditionalFormatting>
  <conditionalFormatting sqref="R35">
    <cfRule type="expression" dxfId="440" priority="314">
      <formula>R35&gt;R34</formula>
    </cfRule>
  </conditionalFormatting>
  <conditionalFormatting sqref="R34">
    <cfRule type="expression" dxfId="439" priority="313">
      <formula>R35&gt;R34</formula>
    </cfRule>
  </conditionalFormatting>
  <conditionalFormatting sqref="S34:S35">
    <cfRule type="notContainsBlanks" dxfId="438" priority="312">
      <formula>LEN(TRIM(S34))&gt;0</formula>
    </cfRule>
  </conditionalFormatting>
  <conditionalFormatting sqref="S35">
    <cfRule type="expression" dxfId="437" priority="311">
      <formula>S35&gt;S34</formula>
    </cfRule>
  </conditionalFormatting>
  <conditionalFormatting sqref="S34">
    <cfRule type="expression" dxfId="436" priority="310">
      <formula>S35&gt;S34</formula>
    </cfRule>
  </conditionalFormatting>
  <conditionalFormatting sqref="T34:T35">
    <cfRule type="notContainsBlanks" dxfId="435" priority="309">
      <formula>LEN(TRIM(T34))&gt;0</formula>
    </cfRule>
  </conditionalFormatting>
  <conditionalFormatting sqref="T35">
    <cfRule type="expression" dxfId="434" priority="308">
      <formula>T35&gt;T34</formula>
    </cfRule>
  </conditionalFormatting>
  <conditionalFormatting sqref="T34">
    <cfRule type="expression" dxfId="433" priority="307">
      <formula>T35&gt;T34</formula>
    </cfRule>
  </conditionalFormatting>
  <conditionalFormatting sqref="U34:U35">
    <cfRule type="notContainsBlanks" dxfId="432" priority="306">
      <formula>LEN(TRIM(U34))&gt;0</formula>
    </cfRule>
  </conditionalFormatting>
  <conditionalFormatting sqref="U35">
    <cfRule type="expression" dxfId="431" priority="305">
      <formula>U35&gt;U34</formula>
    </cfRule>
  </conditionalFormatting>
  <conditionalFormatting sqref="U34">
    <cfRule type="expression" dxfId="430" priority="304">
      <formula>U35&gt;U34</formula>
    </cfRule>
  </conditionalFormatting>
  <conditionalFormatting sqref="V34:V35">
    <cfRule type="notContainsBlanks" dxfId="429" priority="303">
      <formula>LEN(TRIM(V34))&gt;0</formula>
    </cfRule>
  </conditionalFormatting>
  <conditionalFormatting sqref="V35">
    <cfRule type="expression" dxfId="428" priority="302">
      <formula>V35&gt;V34</formula>
    </cfRule>
  </conditionalFormatting>
  <conditionalFormatting sqref="V34">
    <cfRule type="expression" dxfId="427" priority="301">
      <formula>V35&gt;V34</formula>
    </cfRule>
  </conditionalFormatting>
  <conditionalFormatting sqref="W34:W35">
    <cfRule type="notContainsBlanks" dxfId="426" priority="300">
      <formula>LEN(TRIM(W34))&gt;0</formula>
    </cfRule>
  </conditionalFormatting>
  <conditionalFormatting sqref="W35">
    <cfRule type="expression" dxfId="425" priority="299">
      <formula>W35&gt;W34</formula>
    </cfRule>
  </conditionalFormatting>
  <conditionalFormatting sqref="W34">
    <cfRule type="expression" dxfId="424" priority="298">
      <formula>W35&gt;W34</formula>
    </cfRule>
  </conditionalFormatting>
  <conditionalFormatting sqref="X34:X35">
    <cfRule type="notContainsBlanks" dxfId="423" priority="297">
      <formula>LEN(TRIM(X34))&gt;0</formula>
    </cfRule>
  </conditionalFormatting>
  <conditionalFormatting sqref="X35">
    <cfRule type="expression" dxfId="422" priority="296">
      <formula>X35&gt;X34</formula>
    </cfRule>
  </conditionalFormatting>
  <conditionalFormatting sqref="X34">
    <cfRule type="expression" dxfId="421" priority="295">
      <formula>X35&gt;X34</formula>
    </cfRule>
  </conditionalFormatting>
  <conditionalFormatting sqref="Y34:Y35">
    <cfRule type="notContainsBlanks" dxfId="420" priority="294">
      <formula>LEN(TRIM(Y34))&gt;0</formula>
    </cfRule>
  </conditionalFormatting>
  <conditionalFormatting sqref="Y35">
    <cfRule type="expression" dxfId="419" priority="293">
      <formula>Y35&gt;Y34</formula>
    </cfRule>
  </conditionalFormatting>
  <conditionalFormatting sqref="Y34">
    <cfRule type="expression" dxfId="418" priority="292">
      <formula>Y35&gt;Y34</formula>
    </cfRule>
  </conditionalFormatting>
  <conditionalFormatting sqref="Z34:Z35">
    <cfRule type="notContainsBlanks" dxfId="417" priority="291">
      <formula>LEN(TRIM(Z34))&gt;0</formula>
    </cfRule>
  </conditionalFormatting>
  <conditionalFormatting sqref="Z35">
    <cfRule type="expression" dxfId="416" priority="290">
      <formula>Z35&gt;Z34</formula>
    </cfRule>
  </conditionalFormatting>
  <conditionalFormatting sqref="Z34">
    <cfRule type="expression" dxfId="415" priority="289">
      <formula>Z35&gt;Z34</formula>
    </cfRule>
  </conditionalFormatting>
  <conditionalFormatting sqref="Y64 W64 U64 S64 Q64 O64 M64 K64">
    <cfRule type="notContainsBlanks" dxfId="414" priority="281">
      <formula>LEN(TRIM(K64))&gt;0</formula>
    </cfRule>
  </conditionalFormatting>
  <conditionalFormatting sqref="AA66:AA75">
    <cfRule type="notContainsBlanks" dxfId="413" priority="243">
      <formula>LEN(TRIM(AA66))&gt;0</formula>
    </cfRule>
  </conditionalFormatting>
  <conditionalFormatting sqref="K66 M66 O66 Q66 S66 U66 W66 Y66 Y71 W71 U71 S71 Q71 O71 M71 K71">
    <cfRule type="notContainsBlanks" dxfId="412" priority="242">
      <formula>LEN(TRIM(K66))&gt;0</formula>
    </cfRule>
  </conditionalFormatting>
  <conditionalFormatting sqref="C66:H66 C71:H72">
    <cfRule type="notContainsBlanks" dxfId="411" priority="241">
      <formula>LEN(TRIM(C66))&gt;0</formula>
    </cfRule>
  </conditionalFormatting>
  <conditionalFormatting sqref="L66 L71:L72">
    <cfRule type="notContainsBlanks" dxfId="410" priority="239">
      <formula>LEN(TRIM(L66))&gt;0</formula>
    </cfRule>
  </conditionalFormatting>
  <conditionalFormatting sqref="N66 N71:N72">
    <cfRule type="notContainsBlanks" dxfId="409" priority="238">
      <formula>LEN(TRIM(N66))&gt;0</formula>
    </cfRule>
  </conditionalFormatting>
  <conditionalFormatting sqref="P66 P71:P72">
    <cfRule type="notContainsBlanks" dxfId="408" priority="237">
      <formula>LEN(TRIM(P66))&gt;0</formula>
    </cfRule>
  </conditionalFormatting>
  <conditionalFormatting sqref="R66 R71:R72">
    <cfRule type="notContainsBlanks" dxfId="407" priority="236">
      <formula>LEN(TRIM(R66))&gt;0</formula>
    </cfRule>
  </conditionalFormatting>
  <conditionalFormatting sqref="T66 T71:T72">
    <cfRule type="notContainsBlanks" dxfId="406" priority="235">
      <formula>LEN(TRIM(T66))&gt;0</formula>
    </cfRule>
  </conditionalFormatting>
  <conditionalFormatting sqref="V66 V71:V72">
    <cfRule type="notContainsBlanks" dxfId="405" priority="234">
      <formula>LEN(TRIM(V66))&gt;0</formula>
    </cfRule>
  </conditionalFormatting>
  <conditionalFormatting sqref="X66 X71:X72">
    <cfRule type="notContainsBlanks" dxfId="404" priority="233">
      <formula>LEN(TRIM(X66))&gt;0</formula>
    </cfRule>
  </conditionalFormatting>
  <conditionalFormatting sqref="Z66 Z71:Z72">
    <cfRule type="notContainsBlanks" dxfId="403" priority="232">
      <formula>LEN(TRIM(Z66))&gt;0</formula>
    </cfRule>
  </conditionalFormatting>
  <conditionalFormatting sqref="K72">
    <cfRule type="notContainsBlanks" dxfId="402" priority="231">
      <formula>LEN(TRIM(K72))&gt;0</formula>
    </cfRule>
  </conditionalFormatting>
  <conditionalFormatting sqref="M72">
    <cfRule type="notContainsBlanks" dxfId="401" priority="230">
      <formula>LEN(TRIM(M72))&gt;0</formula>
    </cfRule>
  </conditionalFormatting>
  <conditionalFormatting sqref="O72">
    <cfRule type="notContainsBlanks" dxfId="400" priority="229">
      <formula>LEN(TRIM(O72))&gt;0</formula>
    </cfRule>
  </conditionalFormatting>
  <conditionalFormatting sqref="Q72">
    <cfRule type="notContainsBlanks" dxfId="399" priority="228">
      <formula>LEN(TRIM(Q72))&gt;0</formula>
    </cfRule>
  </conditionalFormatting>
  <conditionalFormatting sqref="S72">
    <cfRule type="notContainsBlanks" dxfId="398" priority="227">
      <formula>LEN(TRIM(S72))&gt;0</formula>
    </cfRule>
  </conditionalFormatting>
  <conditionalFormatting sqref="U72">
    <cfRule type="notContainsBlanks" dxfId="397" priority="226">
      <formula>LEN(TRIM(U72))&gt;0</formula>
    </cfRule>
  </conditionalFormatting>
  <conditionalFormatting sqref="W72">
    <cfRule type="notContainsBlanks" dxfId="396" priority="225">
      <formula>LEN(TRIM(W72))&gt;0</formula>
    </cfRule>
  </conditionalFormatting>
  <conditionalFormatting sqref="Y72">
    <cfRule type="notContainsBlanks" dxfId="395" priority="224">
      <formula>LEN(TRIM(Y72))&gt;0</formula>
    </cfRule>
  </conditionalFormatting>
  <conditionalFormatting sqref="B102:AA102">
    <cfRule type="notContainsBlanks" dxfId="394" priority="220">
      <formula>LEN(TRIM(B102))&gt;0</formula>
    </cfRule>
  </conditionalFormatting>
  <conditionalFormatting sqref="CB102">
    <cfRule type="notContainsBlanks" dxfId="393" priority="219">
      <formula>LEN(TRIM(CB102))&gt;0</formula>
    </cfRule>
  </conditionalFormatting>
  <conditionalFormatting sqref="I66 I71">
    <cfRule type="notContainsBlanks" dxfId="392" priority="212">
      <formula>LEN(TRIM(I66))&gt;0</formula>
    </cfRule>
  </conditionalFormatting>
  <conditionalFormatting sqref="J66 J71:J72">
    <cfRule type="notContainsBlanks" dxfId="391" priority="211">
      <formula>LEN(TRIM(J66))&gt;0</formula>
    </cfRule>
  </conditionalFormatting>
  <conditionalFormatting sqref="I72">
    <cfRule type="notContainsBlanks" dxfId="390" priority="210">
      <formula>LEN(TRIM(I72))&gt;0</formula>
    </cfRule>
  </conditionalFormatting>
  <conditionalFormatting sqref="AA80:AA82">
    <cfRule type="notContainsBlanks" dxfId="389" priority="207">
      <formula>LEN(TRIM(AA80))&gt;0</formula>
    </cfRule>
  </conditionalFormatting>
  <conditionalFormatting sqref="C80:Z81">
    <cfRule type="notContainsBlanks" dxfId="388" priority="206">
      <formula>LEN(TRIM(C80))&gt;0</formula>
    </cfRule>
  </conditionalFormatting>
  <conditionalFormatting sqref="C81:Z81">
    <cfRule type="expression" dxfId="387" priority="205">
      <formula>C81&gt;C80</formula>
    </cfRule>
  </conditionalFormatting>
  <conditionalFormatting sqref="C82:Z82">
    <cfRule type="notContainsBlanks" dxfId="386" priority="204">
      <formula>LEN(TRIM(C82))&gt;0</formula>
    </cfRule>
  </conditionalFormatting>
  <conditionalFormatting sqref="AA78">
    <cfRule type="notContainsBlanks" dxfId="385" priority="203">
      <formula>LEN(TRIM(AA78))&gt;0</formula>
    </cfRule>
  </conditionalFormatting>
  <conditionalFormatting sqref="C78:Z78">
    <cfRule type="notContainsBlanks" dxfId="384" priority="202">
      <formula>LEN(TRIM(C78))&gt;0</formula>
    </cfRule>
  </conditionalFormatting>
  <conditionalFormatting sqref="AA77">
    <cfRule type="notContainsBlanks" dxfId="383" priority="201">
      <formula>LEN(TRIM(AA77))&gt;0</formula>
    </cfRule>
  </conditionalFormatting>
  <conditionalFormatting sqref="C77:Z77">
    <cfRule type="notContainsBlanks" dxfId="382" priority="200">
      <formula>LEN(TRIM(C77))&gt;0</formula>
    </cfRule>
  </conditionalFormatting>
  <conditionalFormatting sqref="C78:Z78">
    <cfRule type="expression" dxfId="381" priority="199">
      <formula>C78&gt;C77</formula>
    </cfRule>
  </conditionalFormatting>
  <conditionalFormatting sqref="C77:Z77">
    <cfRule type="expression" dxfId="380" priority="198">
      <formula>C78&gt;C77</formula>
    </cfRule>
  </conditionalFormatting>
  <conditionalFormatting sqref="C77:Z77">
    <cfRule type="expression" dxfId="379" priority="197">
      <formula>C77&gt;C25</formula>
    </cfRule>
  </conditionalFormatting>
  <conditionalFormatting sqref="C25:Z25">
    <cfRule type="expression" dxfId="378" priority="196">
      <formula>C77&gt;C25</formula>
    </cfRule>
  </conditionalFormatting>
  <conditionalFormatting sqref="C77:Z77">
    <cfRule type="expression" dxfId="377" priority="195">
      <formula>C25&gt;C77</formula>
    </cfRule>
  </conditionalFormatting>
  <conditionalFormatting sqref="C25:Z25">
    <cfRule type="expression" dxfId="376" priority="194">
      <formula>C25&gt;C77</formula>
    </cfRule>
  </conditionalFormatting>
  <conditionalFormatting sqref="AA37">
    <cfRule type="expression" dxfId="375" priority="160">
      <formula>AA39&gt;AA37</formula>
    </cfRule>
    <cfRule type="notContainsBlanks" dxfId="374" priority="175">
      <formula>LEN(TRIM(AA37))&gt;0</formula>
    </cfRule>
  </conditionalFormatting>
  <conditionalFormatting sqref="AA38">
    <cfRule type="notContainsBlanks" dxfId="373" priority="173">
      <formula>LEN(TRIM(AA38))&gt;0</formula>
    </cfRule>
  </conditionalFormatting>
  <conditionalFormatting sqref="AA40:AA41">
    <cfRule type="notContainsBlanks" dxfId="372" priority="170">
      <formula>LEN(TRIM(AA40))&gt;0</formula>
    </cfRule>
  </conditionalFormatting>
  <conditionalFormatting sqref="AA39">
    <cfRule type="expression" dxfId="371" priority="161">
      <formula>AA39&gt;AA37</formula>
    </cfRule>
    <cfRule type="notContainsBlanks" dxfId="370" priority="168">
      <formula>LEN(TRIM(AA39))&gt;0</formula>
    </cfRule>
  </conditionalFormatting>
  <conditionalFormatting sqref="AA42:AA44 AA46:AA47">
    <cfRule type="notContainsBlanks" dxfId="369" priority="156">
      <formula>LEN(TRIM(AA42))&gt;0</formula>
    </cfRule>
  </conditionalFormatting>
  <conditionalFormatting sqref="AA45">
    <cfRule type="notContainsBlanks" dxfId="368" priority="154">
      <formula>LEN(TRIM(AA45))&gt;0</formula>
    </cfRule>
  </conditionalFormatting>
  <conditionalFormatting sqref="C37:Z37">
    <cfRule type="notContainsBlanks" dxfId="367" priority="152">
      <formula>LEN(TRIM(C37))&gt;0</formula>
    </cfRule>
  </conditionalFormatting>
  <conditionalFormatting sqref="C38:Z38">
    <cfRule type="notContainsBlanks" dxfId="366" priority="151">
      <formula>LEN(TRIM(C38))&gt;0</formula>
    </cfRule>
  </conditionalFormatting>
  <conditionalFormatting sqref="C39:Z39">
    <cfRule type="notContainsBlanks" dxfId="365" priority="150">
      <formula>LEN(TRIM(C39))&gt;0</formula>
    </cfRule>
  </conditionalFormatting>
  <conditionalFormatting sqref="C40:Z41">
    <cfRule type="notContainsBlanks" dxfId="364" priority="149">
      <formula>LEN(TRIM(C40))&gt;0</formula>
    </cfRule>
  </conditionalFormatting>
  <conditionalFormatting sqref="K38:Z38">
    <cfRule type="expression" dxfId="363" priority="148">
      <formula>IF(K38&gt;0,((K38)&gt;K37),"")</formula>
    </cfRule>
  </conditionalFormatting>
  <conditionalFormatting sqref="K37:Z37">
    <cfRule type="expression" dxfId="362" priority="144">
      <formula>K39&gt;K37</formula>
    </cfRule>
    <cfRule type="expression" dxfId="361" priority="145">
      <formula>K40&gt;K37</formula>
    </cfRule>
    <cfRule type="expression" dxfId="360" priority="147">
      <formula>(K38)&gt;K37</formula>
    </cfRule>
  </conditionalFormatting>
  <conditionalFormatting sqref="K39:Z39">
    <cfRule type="expression" dxfId="359" priority="146">
      <formula>IF(K39&gt;0,((K39)&gt;K37),"")</formula>
    </cfRule>
  </conditionalFormatting>
  <conditionalFormatting sqref="C46:Z47 C42:Z44">
    <cfRule type="notContainsBlanks" dxfId="358" priority="143">
      <formula>LEN(TRIM(C42))&gt;0</formula>
    </cfRule>
  </conditionalFormatting>
  <conditionalFormatting sqref="C45:Z45">
    <cfRule type="notContainsBlanks" dxfId="357" priority="142">
      <formula>LEN(TRIM(C45))&gt;0</formula>
    </cfRule>
  </conditionalFormatting>
  <conditionalFormatting sqref="K43:Z43">
    <cfRule type="expression" dxfId="356" priority="141">
      <formula>K43&gt;K42</formula>
    </cfRule>
  </conditionalFormatting>
  <conditionalFormatting sqref="K42:Z42">
    <cfRule type="expression" dxfId="355" priority="140">
      <formula>K43&gt;K42</formula>
    </cfRule>
  </conditionalFormatting>
  <conditionalFormatting sqref="K46:Z47">
    <cfRule type="expression" dxfId="354" priority="139">
      <formula>K46&gt;K43</formula>
    </cfRule>
  </conditionalFormatting>
  <conditionalFormatting sqref="K43:Z43">
    <cfRule type="expression" dxfId="353" priority="138">
      <formula>K46&gt;K43</formula>
    </cfRule>
  </conditionalFormatting>
  <conditionalFormatting sqref="C22:Z22">
    <cfRule type="notContainsBlanks" dxfId="352" priority="132">
      <formula>LEN(TRIM(C22))&gt;0</formula>
    </cfRule>
  </conditionalFormatting>
  <conditionalFormatting sqref="C22:Z22">
    <cfRule type="expression" dxfId="351" priority="131">
      <formula>C96&gt;C22</formula>
    </cfRule>
  </conditionalFormatting>
  <conditionalFormatting sqref="C96:Z96">
    <cfRule type="notContainsBlanks" dxfId="350" priority="130">
      <formula>LEN(TRIM(C96))&gt;0</formula>
    </cfRule>
  </conditionalFormatting>
  <conditionalFormatting sqref="C96:Z99">
    <cfRule type="expression" dxfId="349" priority="129">
      <formula>$C$96&gt;$C$22</formula>
    </cfRule>
  </conditionalFormatting>
  <conditionalFormatting sqref="Z70">
    <cfRule type="notContainsBlanks" dxfId="348" priority="116">
      <formula>LEN(TRIM(Z70))&gt;0</formula>
    </cfRule>
  </conditionalFormatting>
  <conditionalFormatting sqref="C70:H70">
    <cfRule type="notContainsBlanks" dxfId="347" priority="124">
      <formula>LEN(TRIM(C70))&gt;0</formula>
    </cfRule>
  </conditionalFormatting>
  <conditionalFormatting sqref="L70">
    <cfRule type="notContainsBlanks" dxfId="346" priority="123">
      <formula>LEN(TRIM(L70))&gt;0</formula>
    </cfRule>
  </conditionalFormatting>
  <conditionalFormatting sqref="N70">
    <cfRule type="notContainsBlanks" dxfId="345" priority="122">
      <formula>LEN(TRIM(N70))&gt;0</formula>
    </cfRule>
  </conditionalFormatting>
  <conditionalFormatting sqref="P70">
    <cfRule type="notContainsBlanks" dxfId="344" priority="121">
      <formula>LEN(TRIM(P70))&gt;0</formula>
    </cfRule>
  </conditionalFormatting>
  <conditionalFormatting sqref="R70">
    <cfRule type="notContainsBlanks" dxfId="343" priority="120">
      <formula>LEN(TRIM(R70))&gt;0</formula>
    </cfRule>
  </conditionalFormatting>
  <conditionalFormatting sqref="T70">
    <cfRule type="notContainsBlanks" dxfId="342" priority="119">
      <formula>LEN(TRIM(T70))&gt;0</formula>
    </cfRule>
  </conditionalFormatting>
  <conditionalFormatting sqref="V70">
    <cfRule type="notContainsBlanks" dxfId="341" priority="118">
      <formula>LEN(TRIM(V70))&gt;0</formula>
    </cfRule>
  </conditionalFormatting>
  <conditionalFormatting sqref="X70">
    <cfRule type="notContainsBlanks" dxfId="340" priority="117">
      <formula>LEN(TRIM(X70))&gt;0</formula>
    </cfRule>
  </conditionalFormatting>
  <conditionalFormatting sqref="C98:Z98">
    <cfRule type="notContainsBlanks" dxfId="339" priority="107">
      <formula>LEN(TRIM(C98))&gt;0</formula>
    </cfRule>
  </conditionalFormatting>
  <conditionalFormatting sqref="J70">
    <cfRule type="notContainsBlanks" dxfId="338" priority="114">
      <formula>LEN(TRIM(J70))&gt;0</formula>
    </cfRule>
  </conditionalFormatting>
  <conditionalFormatting sqref="AA48">
    <cfRule type="notContainsBlanks" dxfId="337" priority="113">
      <formula>LEN(TRIM(AA48))&gt;0</formula>
    </cfRule>
  </conditionalFormatting>
  <conditionalFormatting sqref="C48:Z48">
    <cfRule type="notContainsBlanks" dxfId="336" priority="112">
      <formula>LEN(TRIM(C48))&gt;0</formula>
    </cfRule>
  </conditionalFormatting>
  <conditionalFormatting sqref="C97:Z97">
    <cfRule type="notContainsBlanks" dxfId="335" priority="110">
      <formula>LEN(TRIM(C97))&gt;0</formula>
    </cfRule>
  </conditionalFormatting>
  <conditionalFormatting sqref="C99:Z99">
    <cfRule type="notContainsBlanks" dxfId="334" priority="104">
      <formula>LEN(TRIM(C99))&gt;0</formula>
    </cfRule>
  </conditionalFormatting>
  <conditionalFormatting sqref="K68 M68 O68 Q68 S68 U68 W68 Y68">
    <cfRule type="notContainsBlanks" dxfId="333" priority="79">
      <formula>LEN(TRIM(K68))&gt;0</formula>
    </cfRule>
  </conditionalFormatting>
  <conditionalFormatting sqref="C68:H68">
    <cfRule type="notContainsBlanks" dxfId="332" priority="78">
      <formula>LEN(TRIM(C68))&gt;0</formula>
    </cfRule>
  </conditionalFormatting>
  <conditionalFormatting sqref="L68">
    <cfRule type="notContainsBlanks" dxfId="331" priority="77">
      <formula>LEN(TRIM(L68))&gt;0</formula>
    </cfRule>
  </conditionalFormatting>
  <conditionalFormatting sqref="N68">
    <cfRule type="notContainsBlanks" dxfId="330" priority="76">
      <formula>LEN(TRIM(N68))&gt;0</formula>
    </cfRule>
  </conditionalFormatting>
  <conditionalFormatting sqref="P68">
    <cfRule type="notContainsBlanks" dxfId="329" priority="75">
      <formula>LEN(TRIM(P68))&gt;0</formula>
    </cfRule>
  </conditionalFormatting>
  <conditionalFormatting sqref="R68">
    <cfRule type="notContainsBlanks" dxfId="328" priority="74">
      <formula>LEN(TRIM(R68))&gt;0</formula>
    </cfRule>
  </conditionalFormatting>
  <conditionalFormatting sqref="T68">
    <cfRule type="notContainsBlanks" dxfId="327" priority="73">
      <formula>LEN(TRIM(T68))&gt;0</formula>
    </cfRule>
  </conditionalFormatting>
  <conditionalFormatting sqref="V68">
    <cfRule type="notContainsBlanks" dxfId="326" priority="72">
      <formula>LEN(TRIM(V68))&gt;0</formula>
    </cfRule>
  </conditionalFormatting>
  <conditionalFormatting sqref="X68">
    <cfRule type="notContainsBlanks" dxfId="325" priority="71">
      <formula>LEN(TRIM(X68))&gt;0</formula>
    </cfRule>
  </conditionalFormatting>
  <conditionalFormatting sqref="Z68">
    <cfRule type="notContainsBlanks" dxfId="324" priority="70">
      <formula>LEN(TRIM(Z68))&gt;0</formula>
    </cfRule>
  </conditionalFormatting>
  <conditionalFormatting sqref="I68">
    <cfRule type="notContainsBlanks" dxfId="323" priority="69">
      <formula>LEN(TRIM(I68))&gt;0</formula>
    </cfRule>
  </conditionalFormatting>
  <conditionalFormatting sqref="J68">
    <cfRule type="notContainsBlanks" dxfId="322" priority="68">
      <formula>LEN(TRIM(J68))&gt;0</formula>
    </cfRule>
  </conditionalFormatting>
  <conditionalFormatting sqref="K67 M67 O67 Q67 S67 U67 W67 Y67">
    <cfRule type="notContainsBlanks" dxfId="321" priority="66">
      <formula>LEN(TRIM(K67))&gt;0</formula>
    </cfRule>
  </conditionalFormatting>
  <conditionalFormatting sqref="C67:H67">
    <cfRule type="notContainsBlanks" dxfId="320" priority="65">
      <formula>LEN(TRIM(C67))&gt;0</formula>
    </cfRule>
  </conditionalFormatting>
  <conditionalFormatting sqref="L67">
    <cfRule type="notContainsBlanks" dxfId="319" priority="64">
      <formula>LEN(TRIM(L67))&gt;0</formula>
    </cfRule>
  </conditionalFormatting>
  <conditionalFormatting sqref="N67">
    <cfRule type="notContainsBlanks" dxfId="318" priority="63">
      <formula>LEN(TRIM(N67))&gt;0</formula>
    </cfRule>
  </conditionalFormatting>
  <conditionalFormatting sqref="P67">
    <cfRule type="notContainsBlanks" dxfId="317" priority="62">
      <formula>LEN(TRIM(P67))&gt;0</formula>
    </cfRule>
  </conditionalFormatting>
  <conditionalFormatting sqref="R67">
    <cfRule type="notContainsBlanks" dxfId="316" priority="61">
      <formula>LEN(TRIM(R67))&gt;0</formula>
    </cfRule>
  </conditionalFormatting>
  <conditionalFormatting sqref="T67">
    <cfRule type="notContainsBlanks" dxfId="315" priority="60">
      <formula>LEN(TRIM(T67))&gt;0</formula>
    </cfRule>
  </conditionalFormatting>
  <conditionalFormatting sqref="V67">
    <cfRule type="notContainsBlanks" dxfId="314" priority="59">
      <formula>LEN(TRIM(V67))&gt;0</formula>
    </cfRule>
  </conditionalFormatting>
  <conditionalFormatting sqref="X67">
    <cfRule type="notContainsBlanks" dxfId="313" priority="58">
      <formula>LEN(TRIM(X67))&gt;0</formula>
    </cfRule>
  </conditionalFormatting>
  <conditionalFormatting sqref="Z67">
    <cfRule type="notContainsBlanks" dxfId="312" priority="57">
      <formula>LEN(TRIM(Z67))&gt;0</formula>
    </cfRule>
  </conditionalFormatting>
  <conditionalFormatting sqref="I67">
    <cfRule type="notContainsBlanks" dxfId="311" priority="56">
      <formula>LEN(TRIM(I67))&gt;0</formula>
    </cfRule>
  </conditionalFormatting>
  <conditionalFormatting sqref="J67">
    <cfRule type="notContainsBlanks" dxfId="310" priority="55">
      <formula>LEN(TRIM(J67))&gt;0</formula>
    </cfRule>
  </conditionalFormatting>
  <conditionalFormatting sqref="K69 M69 O69 Q69 S69 U69 W69 Y69">
    <cfRule type="notContainsBlanks" dxfId="309" priority="53">
      <formula>LEN(TRIM(K69))&gt;0</formula>
    </cfRule>
  </conditionalFormatting>
  <conditionalFormatting sqref="C69:H69">
    <cfRule type="notContainsBlanks" dxfId="308" priority="52">
      <formula>LEN(TRIM(C69))&gt;0</formula>
    </cfRule>
  </conditionalFormatting>
  <conditionalFormatting sqref="L69">
    <cfRule type="notContainsBlanks" dxfId="307" priority="51">
      <formula>LEN(TRIM(L69))&gt;0</formula>
    </cfRule>
  </conditionalFormatting>
  <conditionalFormatting sqref="N69">
    <cfRule type="notContainsBlanks" dxfId="306" priority="50">
      <formula>LEN(TRIM(N69))&gt;0</formula>
    </cfRule>
  </conditionalFormatting>
  <conditionalFormatting sqref="P69">
    <cfRule type="notContainsBlanks" dxfId="305" priority="49">
      <formula>LEN(TRIM(P69))&gt;0</formula>
    </cfRule>
  </conditionalFormatting>
  <conditionalFormatting sqref="R69">
    <cfRule type="notContainsBlanks" dxfId="304" priority="48">
      <formula>LEN(TRIM(R69))&gt;0</formula>
    </cfRule>
  </conditionalFormatting>
  <conditionalFormatting sqref="T69">
    <cfRule type="notContainsBlanks" dxfId="303" priority="47">
      <formula>LEN(TRIM(T69))&gt;0</formula>
    </cfRule>
  </conditionalFormatting>
  <conditionalFormatting sqref="V69">
    <cfRule type="notContainsBlanks" dxfId="302" priority="46">
      <formula>LEN(TRIM(V69))&gt;0</formula>
    </cfRule>
  </conditionalFormatting>
  <conditionalFormatting sqref="X69">
    <cfRule type="notContainsBlanks" dxfId="301" priority="45">
      <formula>LEN(TRIM(X69))&gt;0</formula>
    </cfRule>
  </conditionalFormatting>
  <conditionalFormatting sqref="Z69">
    <cfRule type="notContainsBlanks" dxfId="300" priority="44">
      <formula>LEN(TRIM(Z69))&gt;0</formula>
    </cfRule>
  </conditionalFormatting>
  <conditionalFormatting sqref="I69">
    <cfRule type="notContainsBlanks" dxfId="299" priority="43">
      <formula>LEN(TRIM(I69))&gt;0</formula>
    </cfRule>
  </conditionalFormatting>
  <conditionalFormatting sqref="J69">
    <cfRule type="notContainsBlanks" dxfId="298" priority="42">
      <formula>LEN(TRIM(J69))&gt;0</formula>
    </cfRule>
  </conditionalFormatting>
  <conditionalFormatting sqref="I70">
    <cfRule type="notContainsBlanks" dxfId="297" priority="33">
      <formula>LEN(TRIM(I70))&gt;0</formula>
    </cfRule>
  </conditionalFormatting>
  <conditionalFormatting sqref="K70">
    <cfRule type="notContainsBlanks" dxfId="296" priority="25">
      <formula>LEN(TRIM(K70))&gt;0</formula>
    </cfRule>
  </conditionalFormatting>
  <conditionalFormatting sqref="M70">
    <cfRule type="notContainsBlanks" dxfId="295" priority="24">
      <formula>LEN(TRIM(M70))&gt;0</formula>
    </cfRule>
  </conditionalFormatting>
  <conditionalFormatting sqref="O70">
    <cfRule type="notContainsBlanks" dxfId="294" priority="23">
      <formula>LEN(TRIM(O70))&gt;0</formula>
    </cfRule>
  </conditionalFormatting>
  <conditionalFormatting sqref="Q70">
    <cfRule type="notContainsBlanks" dxfId="293" priority="22">
      <formula>LEN(TRIM(Q70))&gt;0</formula>
    </cfRule>
  </conditionalFormatting>
  <conditionalFormatting sqref="S70">
    <cfRule type="notContainsBlanks" dxfId="292" priority="21">
      <formula>LEN(TRIM(S70))&gt;0</formula>
    </cfRule>
  </conditionalFormatting>
  <conditionalFormatting sqref="U70">
    <cfRule type="notContainsBlanks" dxfId="291" priority="20">
      <formula>LEN(TRIM(U70))&gt;0</formula>
    </cfRule>
  </conditionalFormatting>
  <conditionalFormatting sqref="W70">
    <cfRule type="notContainsBlanks" dxfId="290" priority="19">
      <formula>LEN(TRIM(W70))&gt;0</formula>
    </cfRule>
  </conditionalFormatting>
  <conditionalFormatting sqref="Y70">
    <cfRule type="notContainsBlanks" dxfId="289" priority="18">
      <formula>LEN(TRIM(Y70))&gt;0</formula>
    </cfRule>
  </conditionalFormatting>
  <conditionalFormatting sqref="K74 M74 O74 Q74 S74 U74 W74 Y74">
    <cfRule type="notContainsBlanks" dxfId="288" priority="17">
      <formula>LEN(TRIM(K74))&gt;0</formula>
    </cfRule>
  </conditionalFormatting>
  <conditionalFormatting sqref="C74:H74 G73:Y73 G75:Y75">
    <cfRule type="notContainsBlanks" dxfId="287" priority="16">
      <formula>LEN(TRIM(C73))&gt;0</formula>
    </cfRule>
  </conditionalFormatting>
  <conditionalFormatting sqref="L74">
    <cfRule type="notContainsBlanks" dxfId="286" priority="15">
      <formula>LEN(TRIM(L74))&gt;0</formula>
    </cfRule>
  </conditionalFormatting>
  <conditionalFormatting sqref="N74">
    <cfRule type="notContainsBlanks" dxfId="285" priority="14">
      <formula>LEN(TRIM(N74))&gt;0</formula>
    </cfRule>
  </conditionalFormatting>
  <conditionalFormatting sqref="P74">
    <cfRule type="notContainsBlanks" dxfId="284" priority="13">
      <formula>LEN(TRIM(P74))&gt;0</formula>
    </cfRule>
  </conditionalFormatting>
  <conditionalFormatting sqref="R74">
    <cfRule type="notContainsBlanks" dxfId="283" priority="12">
      <formula>LEN(TRIM(R74))&gt;0</formula>
    </cfRule>
  </conditionalFormatting>
  <conditionalFormatting sqref="T74">
    <cfRule type="notContainsBlanks" dxfId="282" priority="11">
      <formula>LEN(TRIM(T74))&gt;0</formula>
    </cfRule>
  </conditionalFormatting>
  <conditionalFormatting sqref="V74">
    <cfRule type="notContainsBlanks" dxfId="281" priority="10">
      <formula>LEN(TRIM(V74))&gt;0</formula>
    </cfRule>
  </conditionalFormatting>
  <conditionalFormatting sqref="X74">
    <cfRule type="notContainsBlanks" dxfId="280" priority="9">
      <formula>LEN(TRIM(X74))&gt;0</formula>
    </cfRule>
  </conditionalFormatting>
  <conditionalFormatting sqref="Z73:Z75">
    <cfRule type="notContainsBlanks" dxfId="279" priority="8">
      <formula>LEN(TRIM(Z73))&gt;0</formula>
    </cfRule>
  </conditionalFormatting>
  <conditionalFormatting sqref="I74">
    <cfRule type="notContainsBlanks" dxfId="278" priority="7">
      <formula>LEN(TRIM(I74))&gt;0</formula>
    </cfRule>
  </conditionalFormatting>
  <conditionalFormatting sqref="J74">
    <cfRule type="notContainsBlanks" dxfId="277" priority="6">
      <formula>LEN(TRIM(J74))&gt;0</formula>
    </cfRule>
  </conditionalFormatting>
  <conditionalFormatting sqref="C73">
    <cfRule type="notContainsBlanks" dxfId="276" priority="5">
      <formula>LEN(TRIM(C73))&gt;0</formula>
    </cfRule>
  </conditionalFormatting>
  <conditionalFormatting sqref="D73:F73">
    <cfRule type="notContainsBlanks" dxfId="275" priority="4">
      <formula>LEN(TRIM(D73))&gt;0</formula>
    </cfRule>
  </conditionalFormatting>
  <conditionalFormatting sqref="C75:F75">
    <cfRule type="notContainsBlanks" dxfId="274" priority="3">
      <formula>LEN(TRIM(C75))&gt;0</formula>
    </cfRule>
  </conditionalFormatting>
  <conditionalFormatting sqref="AC68:AC76">
    <cfRule type="expression" dxfId="273" priority="1">
      <formula>LEN($AC$65)&gt;0</formula>
    </cfRule>
  </conditionalFormatting>
  <conditionalFormatting sqref="AC65:AC67">
    <cfRule type="notContainsBlanks" dxfId="272" priority="2">
      <formula>LEN(TRIM(AC65))&gt;0</formula>
    </cfRule>
  </conditionalFormatting>
  <dataValidations count="7">
    <dataValidation allowBlank="1" showInputMessage="1" showErrorMessage="1" errorTitle="Non Numeric Character" error="Enter Numbers only" sqref="AA18:AA20 AA22:AA32 AA10:AA16 AA84:AA90 AA34:AA35 AA54:AA58 AA96:AA99 AA80:AA82 AA77:AA78 C82:Z82 C86:Z86 AA60:AA64 C91:AA91 AA93:AA94 AA37:AA52 AA66:AA75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77:Z78 C84:Z85 C34:Z35 C54:Z58 C60:Z64 C96:Z99 C80:Z81 C22:Z32 C87:Z90 C93:Z94 C37:Z52 C66:Z75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93" id="{C3F96F8C-37D7-41FF-9164-57ABD641343F}">
            <xm:f>LEN(TRIM(pmtct!AA84))&gt;0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AA84:AA91 AA93:AA94 AA96:AA99</xm:sqref>
        </x14:conditionalFormatting>
        <x14:conditionalFormatting xmlns:xm="http://schemas.microsoft.com/office/excel/2006/main">
          <x14:cfRule type="notContainsBlanks" priority="192" id="{3E4C026B-948A-4CA4-AAC3-FAD1BF7F97AA}">
            <xm:f>LEN(TRIM(pmtct!C84))&gt;0</xm:f>
            <x14:dxf>
              <fill>
                <patternFill>
                  <bgColor theme="0"/>
                </patternFill>
              </fill>
            </x14:dxf>
          </x14:cfRule>
          <xm:sqref>C84:Z91 C93:Z94</xm:sqref>
        </x14:conditionalFormatting>
        <x14:conditionalFormatting xmlns:xm="http://schemas.microsoft.com/office/excel/2006/main">
          <x14:cfRule type="expression" priority="191" id="{D8C3E42D-0ED5-4035-9826-FE064D6B3966}">
            <xm:f>pmtct!C86&gt;pmtct!C83</xm:f>
            <x14:dxf>
              <fill>
                <patternFill>
                  <bgColor rgb="FFFF0000"/>
                </patternFill>
              </fill>
            </x14:dxf>
          </x14:cfRule>
          <xm:sqref>C90:Z91 C86:Z86</xm:sqref>
        </x14:conditionalFormatting>
        <x14:conditionalFormatting xmlns:xm="http://schemas.microsoft.com/office/excel/2006/main">
          <x14:cfRule type="expression" priority="188" id="{424C72C7-C0D4-4376-A3B0-864BFC7F0876}">
            <xm:f>pmtct!C85&gt;pmtct!C84</xm:f>
            <x14:dxf>
              <fill>
                <patternFill>
                  <bgColor rgb="FFFF0000"/>
                </patternFill>
              </fill>
            </x14:dxf>
          </x14:cfRule>
          <xm:sqref>C85:Z85 C94:Z94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AC17" sqref="AC16:AC17"/>
      <selection pane="topRight" activeCell="AC17" sqref="AC16:AC17"/>
      <selection pane="bottomLeft" activeCell="AC17" sqref="AC16:AC17"/>
      <selection pane="bottomRight" activeCell="B3" sqref="B3"/>
    </sheetView>
  </sheetViews>
  <sheetFormatPr defaultColWidth="6.5703125" defaultRowHeight="12"/>
  <cols>
    <col min="1" max="1" width="3.140625" style="62" bestFit="1" customWidth="1"/>
    <col min="2" max="2" width="91.71093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34.85546875" style="27" customWidth="1"/>
    <col min="30" max="30" width="4.140625" style="27" hidden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11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12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2"/>
      <c r="B4" s="68" t="s">
        <v>190</v>
      </c>
      <c r="C4" s="114" t="s">
        <v>31</v>
      </c>
      <c r="D4" s="115"/>
      <c r="E4" s="11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6" t="s">
        <v>30</v>
      </c>
      <c r="Y4" s="116"/>
      <c r="Z4" s="117"/>
      <c r="AA4" s="39"/>
    </row>
    <row r="5" spans="1:80" ht="12.75" thickBot="1">
      <c r="A5" s="113"/>
      <c r="B5" s="40"/>
      <c r="C5" s="118" t="str">
        <f>IF(ISERROR((RIGHT(B5,LEN(B5)- FIND("_",B5)))),"",(RIGHT(B5,LEN(B5)- FIND("_",B5))))</f>
        <v/>
      </c>
      <c r="D5" s="119"/>
      <c r="E5" s="120"/>
      <c r="F5" s="121" t="s">
        <v>806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3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24" t="s">
        <v>854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 spans="1:80" s="48" customFormat="1">
      <c r="A7" s="135" t="s">
        <v>9</v>
      </c>
      <c r="B7" s="136"/>
      <c r="C7" s="125" t="s">
        <v>193</v>
      </c>
      <c r="D7" s="125"/>
      <c r="E7" s="126" t="s">
        <v>194</v>
      </c>
      <c r="F7" s="134"/>
      <c r="G7" s="126" t="s">
        <v>195</v>
      </c>
      <c r="H7" s="134"/>
      <c r="I7" s="126" t="s">
        <v>196</v>
      </c>
      <c r="J7" s="134"/>
      <c r="K7" s="126" t="s">
        <v>197</v>
      </c>
      <c r="L7" s="134"/>
      <c r="M7" s="126" t="s">
        <v>198</v>
      </c>
      <c r="N7" s="133"/>
      <c r="O7" s="126" t="s">
        <v>199</v>
      </c>
      <c r="P7" s="134"/>
      <c r="Q7" s="126" t="s">
        <v>200</v>
      </c>
      <c r="R7" s="133"/>
      <c r="S7" s="125" t="s">
        <v>201</v>
      </c>
      <c r="T7" s="125"/>
      <c r="U7" s="126" t="s">
        <v>202</v>
      </c>
      <c r="V7" s="134"/>
      <c r="W7" s="125" t="s">
        <v>203</v>
      </c>
      <c r="X7" s="125"/>
      <c r="Y7" s="125" t="s">
        <v>204</v>
      </c>
      <c r="Z7" s="126"/>
      <c r="AA7" s="142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7"/>
      <c r="B8" s="138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4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7" t="s">
        <v>20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9"/>
      <c r="AB9" s="53" t="s">
        <v>207</v>
      </c>
      <c r="AC9" s="109" t="s">
        <v>906</v>
      </c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  <c r="AC10" s="107"/>
      <c r="AD10" s="110">
        <f>AC68</f>
        <v>0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  <c r="AC11" s="107"/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  <c r="AC12" s="107"/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  <c r="AC13" s="107"/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  <c r="AC14" s="107"/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  <c r="AC15" s="107"/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  <c r="AC16" s="107"/>
    </row>
    <row r="17" spans="1:29" s="59" customFormat="1" ht="15.75" hidden="1" thickBot="1">
      <c r="A17" s="54"/>
      <c r="B17" s="130" t="s">
        <v>176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2"/>
      <c r="AB17" s="58" t="s">
        <v>18</v>
      </c>
      <c r="AC17" s="10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10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  <c r="AC19" s="107"/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  <c r="AC20" s="107"/>
    </row>
    <row r="21" spans="1:29" ht="15.75" hidden="1" thickBot="1">
      <c r="A21" s="54"/>
      <c r="B21" s="130" t="s">
        <v>14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2"/>
      <c r="AB21" s="60" t="s">
        <v>17</v>
      </c>
      <c r="AC21" s="107"/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  <c r="AC22" s="107"/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  <c r="AC23" s="107"/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  <c r="AC24" s="107"/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  <c r="AC25" s="107"/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  <c r="AC26" s="107"/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  <c r="AC27" s="107"/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  <c r="AC28" s="107"/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  <c r="AC29" s="107"/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  <c r="AC30" s="107"/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  <c r="AC31" s="107"/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  <c r="AC32" s="107"/>
    </row>
    <row r="33" spans="1:29" ht="15.75" hidden="1" thickBot="1">
      <c r="A33" s="54"/>
      <c r="B33" s="130" t="s">
        <v>16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2"/>
      <c r="AB33" s="60" t="s">
        <v>15</v>
      </c>
      <c r="AC33" s="107"/>
    </row>
    <row r="34" spans="1:29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  <c r="AC34" s="107"/>
    </row>
    <row r="35" spans="1:29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  <c r="AC35" s="107"/>
    </row>
    <row r="36" spans="1:29" ht="15.75" hidden="1" thickBot="1">
      <c r="A36" s="54"/>
      <c r="B36" s="130" t="s">
        <v>757</v>
      </c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2"/>
      <c r="AB36" s="56" t="s">
        <v>758</v>
      </c>
      <c r="AC36" s="107"/>
    </row>
    <row r="37" spans="1:29" hidden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  <c r="AC37" s="107"/>
    </row>
    <row r="38" spans="1:29" hidden="1">
      <c r="A38" s="54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  <c r="AC38" s="107"/>
    </row>
    <row r="39" spans="1:29" hidden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C39" s="107"/>
    </row>
    <row r="40" spans="1:29" hidden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  <c r="AC40" s="107"/>
    </row>
    <row r="41" spans="1:29" hidden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  <c r="AC41" s="107"/>
    </row>
    <row r="42" spans="1:29" hidden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8" si="7">IF(SUMPRODUCT(--(C42:Z42&lt;&gt;""))=0,"",SUM(C42:Z42))</f>
        <v/>
      </c>
      <c r="AB42" s="57">
        <v>74</v>
      </c>
      <c r="AC42" s="107"/>
    </row>
    <row r="43" spans="1:29" hidden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  <c r="AC43" s="107"/>
    </row>
    <row r="44" spans="1:29" hidden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  <c r="AC44" s="107"/>
    </row>
    <row r="45" spans="1:29" hidden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  <c r="AC45" s="107"/>
    </row>
    <row r="46" spans="1:29" hidden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  <c r="AC46" s="107"/>
    </row>
    <row r="47" spans="1:29" hidden="1">
      <c r="A47" s="54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57">
        <v>92</v>
      </c>
      <c r="AC47" s="107"/>
    </row>
    <row r="48" spans="1:29" hidden="1">
      <c r="A48" s="54">
        <f t="shared" si="6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7"/>
        <v/>
      </c>
      <c r="AB48" s="57">
        <v>84</v>
      </c>
      <c r="AC48" s="107"/>
    </row>
    <row r="49" spans="1:29" hidden="1">
      <c r="A49" s="54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0">IF(SUMPRODUCT(--(C49:Z49&lt;&gt;""))=0,"",SUM(C49:Z49))</f>
        <v/>
      </c>
      <c r="AB49" s="57">
        <v>79</v>
      </c>
      <c r="AC49" s="107"/>
    </row>
    <row r="50" spans="1:29" hidden="1">
      <c r="A50" s="54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0"/>
        <v/>
      </c>
      <c r="AB50" s="57">
        <v>80</v>
      </c>
      <c r="AC50" s="107"/>
    </row>
    <row r="51" spans="1:29" hidden="1">
      <c r="A51" s="54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0"/>
        <v/>
      </c>
      <c r="AB51" s="57">
        <v>81</v>
      </c>
      <c r="AC51" s="107"/>
    </row>
    <row r="52" spans="1:29" ht="12.75" hidden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1">IF(SUMPRODUCT(--(C52:Z52&lt;&gt;""))=0,"",SUM(C52:Z52))</f>
        <v/>
      </c>
      <c r="AB52" s="57">
        <v>83</v>
      </c>
      <c r="AC52" s="107"/>
    </row>
    <row r="53" spans="1:29" ht="15.75" hidden="1" thickBot="1">
      <c r="A53" s="54"/>
      <c r="B53" s="130" t="s">
        <v>761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2"/>
      <c r="AB53" s="60" t="s">
        <v>0</v>
      </c>
      <c r="AC53" s="107"/>
    </row>
    <row r="54" spans="1:29" hidden="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2">IF(SUMPRODUCT(--(C54:Z54&lt;&gt;""))=0,"",SUM(C54:Z54))</f>
        <v/>
      </c>
      <c r="AB54" s="57">
        <v>41</v>
      </c>
      <c r="AC54" s="107"/>
    </row>
    <row r="55" spans="1:29" hidden="1">
      <c r="A55" s="54">
        <f t="shared" ref="A55:A57" si="13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2"/>
        <v/>
      </c>
      <c r="AB55" s="57">
        <v>42</v>
      </c>
      <c r="AC55" s="107"/>
    </row>
    <row r="56" spans="1:29" hidden="1">
      <c r="A56" s="54">
        <f t="shared" si="13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2"/>
        <v/>
      </c>
      <c r="AB56" s="57">
        <v>43</v>
      </c>
      <c r="AC56" s="107"/>
    </row>
    <row r="57" spans="1:29" hidden="1">
      <c r="A57" s="54">
        <f t="shared" si="13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44</v>
      </c>
      <c r="AC57" s="107"/>
    </row>
    <row r="58" spans="1:29" ht="12.75" hidden="1" thickBot="1">
      <c r="A58" s="54">
        <v>29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si="12"/>
        <v/>
      </c>
      <c r="AB58" s="57">
        <v>45</v>
      </c>
      <c r="AC58" s="107"/>
    </row>
    <row r="59" spans="1:29" ht="15.75" hidden="1" thickBot="1">
      <c r="A59" s="54"/>
      <c r="B59" s="130" t="s">
        <v>800</v>
      </c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2"/>
      <c r="AB59" s="56" t="s">
        <v>801</v>
      </c>
      <c r="AC59" s="107"/>
    </row>
    <row r="60" spans="1:29" hidden="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4">IF(SUMPRODUCT(--(C60:Z60&lt;&gt;""))=0,"",SUM(C60:Z60))</f>
        <v/>
      </c>
      <c r="AB60" s="57">
        <v>47</v>
      </c>
      <c r="AC60" s="107"/>
    </row>
    <row r="61" spans="1:29" hidden="1">
      <c r="A61" s="54">
        <v>29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48</v>
      </c>
      <c r="AC61" s="107"/>
    </row>
    <row r="62" spans="1:29" hidden="1">
      <c r="A62" s="54">
        <v>29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4"/>
        <v/>
      </c>
      <c r="AB62" s="57">
        <v>70</v>
      </c>
      <c r="AC62" s="107"/>
    </row>
    <row r="63" spans="1:29" hidden="1">
      <c r="A63" s="54">
        <v>29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4"/>
        <v/>
      </c>
      <c r="AB63" s="57">
        <v>71</v>
      </c>
      <c r="AC63" s="107"/>
    </row>
    <row r="64" spans="1:29" ht="12.75" hidden="1" thickBot="1">
      <c r="A64" s="54">
        <f>IF(ISERROR((A63+1)),"",(A63+1))</f>
        <v>30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4"/>
        <v/>
      </c>
      <c r="AB64" s="57">
        <v>49</v>
      </c>
      <c r="AC64" s="107"/>
    </row>
    <row r="65" spans="1:30" ht="15.75" hidden="1" thickBot="1">
      <c r="A65" s="54"/>
      <c r="B65" s="156" t="s">
        <v>809</v>
      </c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2"/>
      <c r="AB65" s="56" t="s">
        <v>813</v>
      </c>
      <c r="AC65" s="148" t="str">
        <f>CONCATENATE(AD65)</f>
        <v/>
      </c>
      <c r="AD65" s="27" t="str">
        <f>IF((AA66-(AA68+AA67))&gt;0,CONCATENATE("You have ",(AA66-(AA68+AA67))," Missed testing  opportunities. Please Indicate reasons for not testing"),"")</f>
        <v/>
      </c>
    </row>
    <row r="66" spans="1:30" hidden="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>
        <f>IF(SUMPRODUCT(--(C66:Z66&lt;&gt;""))=0,0,SUM(C66:Z66))</f>
        <v>0</v>
      </c>
      <c r="AB66" s="57">
        <v>50</v>
      </c>
      <c r="AC66" s="148"/>
    </row>
    <row r="67" spans="1:30" hidden="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>
        <f t="shared" ref="AA67:AA74" si="15">IF(SUMPRODUCT(--(C67:Z67&lt;&gt;""))=0,0,SUM(C67:Z67))</f>
        <v>0</v>
      </c>
      <c r="AB67" s="57">
        <v>94</v>
      </c>
      <c r="AC67" s="148"/>
    </row>
    <row r="68" spans="1:30" hidden="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>
        <f t="shared" si="15"/>
        <v>0</v>
      </c>
      <c r="AB68" s="57">
        <v>93</v>
      </c>
      <c r="AC68" s="158"/>
    </row>
    <row r="69" spans="1:30" hidden="1">
      <c r="A69" s="54">
        <f t="shared" ref="A69:A75" si="16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>
        <f t="shared" si="15"/>
        <v>0</v>
      </c>
      <c r="AB69" s="57">
        <v>95</v>
      </c>
      <c r="AC69" s="158"/>
    </row>
    <row r="70" spans="1:30" hidden="1">
      <c r="A70" s="54">
        <f t="shared" si="16"/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si="15"/>
        <v>0</v>
      </c>
      <c r="AB70" s="57">
        <v>85</v>
      </c>
      <c r="AC70" s="158"/>
    </row>
    <row r="71" spans="1:30" hidden="1">
      <c r="A71" s="54">
        <f t="shared" si="16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>
        <f t="shared" si="15"/>
        <v>0</v>
      </c>
      <c r="AB71" s="57">
        <v>51</v>
      </c>
      <c r="AC71" s="158"/>
    </row>
    <row r="72" spans="1:30" hidden="1">
      <c r="A72" s="54">
        <f t="shared" si="16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>
        <f t="shared" si="15"/>
        <v>0</v>
      </c>
      <c r="AB72" s="57">
        <v>52</v>
      </c>
      <c r="AC72" s="158"/>
    </row>
    <row r="73" spans="1:30" hidden="1">
      <c r="A73" s="54">
        <f t="shared" si="16"/>
        <v>56</v>
      </c>
      <c r="B73" s="105" t="s">
        <v>893</v>
      </c>
      <c r="C73" s="79"/>
      <c r="D73" s="79"/>
      <c r="E73" s="79"/>
      <c r="F73" s="79"/>
      <c r="G73" s="79"/>
      <c r="H73" s="79"/>
      <c r="I73" s="80"/>
      <c r="J73" s="79"/>
      <c r="K73" s="80"/>
      <c r="L73" s="79"/>
      <c r="M73" s="80"/>
      <c r="N73" s="79"/>
      <c r="O73" s="80"/>
      <c r="P73" s="79"/>
      <c r="Q73" s="80"/>
      <c r="R73" s="79"/>
      <c r="S73" s="80"/>
      <c r="T73" s="79"/>
      <c r="U73" s="80"/>
      <c r="V73" s="79"/>
      <c r="W73" s="80"/>
      <c r="X73" s="79"/>
      <c r="Y73" s="80"/>
      <c r="Z73" s="79"/>
      <c r="AA73" s="55">
        <f t="shared" si="15"/>
        <v>0</v>
      </c>
      <c r="AB73" s="57">
        <v>89</v>
      </c>
      <c r="AC73" s="158"/>
    </row>
    <row r="74" spans="1:30" hidden="1">
      <c r="A74" s="54">
        <f t="shared" si="16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>
        <f t="shared" si="15"/>
        <v>0</v>
      </c>
      <c r="AB74" s="57">
        <v>90</v>
      </c>
      <c r="AC74" s="158"/>
    </row>
    <row r="75" spans="1:30" ht="12.75" hidden="1" thickBot="1">
      <c r="A75" s="54">
        <f t="shared" si="16"/>
        <v>58</v>
      </c>
      <c r="B75" s="105" t="s">
        <v>895</v>
      </c>
      <c r="C75" s="71"/>
      <c r="D75" s="71"/>
      <c r="E75" s="71"/>
      <c r="F75" s="71"/>
      <c r="G75" s="71"/>
      <c r="H75" s="71"/>
      <c r="I75" s="69"/>
      <c r="J75" s="71"/>
      <c r="K75" s="69"/>
      <c r="L75" s="71"/>
      <c r="M75" s="69"/>
      <c r="N75" s="71"/>
      <c r="O75" s="69"/>
      <c r="P75" s="71"/>
      <c r="Q75" s="69"/>
      <c r="R75" s="71"/>
      <c r="S75" s="69"/>
      <c r="T75" s="71"/>
      <c r="U75" s="69"/>
      <c r="V75" s="71"/>
      <c r="W75" s="69"/>
      <c r="X75" s="71"/>
      <c r="Y75" s="69"/>
      <c r="Z75" s="71"/>
      <c r="AA75" s="55">
        <f>IF(SUMPRODUCT(--(C75:Z75&lt;&gt;""))=0,0,SUM(C75:Z75))</f>
        <v>0</v>
      </c>
      <c r="AB75" s="57">
        <v>91</v>
      </c>
      <c r="AC75" s="158"/>
    </row>
    <row r="76" spans="1:30" ht="15.75" hidden="1" thickBot="1">
      <c r="A76" s="54"/>
      <c r="B76" s="147" t="s">
        <v>820</v>
      </c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2"/>
      <c r="AB76" s="56" t="s">
        <v>819</v>
      </c>
      <c r="AC76" s="158"/>
    </row>
    <row r="77" spans="1:30" hidden="1">
      <c r="A77" s="54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17">IF(SUMPRODUCT(--(C77:Z77&lt;&gt;""))=0,"",SUM(C77:Z77))</f>
        <v/>
      </c>
      <c r="AB77" s="57">
        <v>57</v>
      </c>
      <c r="AC77" s="107"/>
    </row>
    <row r="78" spans="1:30" ht="12.75" hidden="1" thickBot="1">
      <c r="A78" s="54">
        <v>29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17"/>
        <v/>
      </c>
      <c r="AB78" s="57">
        <v>56</v>
      </c>
      <c r="AC78" s="107"/>
    </row>
    <row r="79" spans="1:30" ht="15.75" hidden="1" thickBot="1">
      <c r="A79" s="54"/>
      <c r="B79" s="130" t="s">
        <v>817</v>
      </c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2"/>
      <c r="AB79" s="56" t="s">
        <v>818</v>
      </c>
      <c r="AC79" s="107"/>
    </row>
    <row r="80" spans="1:30" hidden="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18">IF(SUMPRODUCT(--(C80:Z80&lt;&gt;""))=0,"",SUM(C80:Z80))</f>
        <v/>
      </c>
      <c r="AB80" s="57">
        <v>53</v>
      </c>
      <c r="AC80" s="107"/>
    </row>
    <row r="81" spans="1:29" hidden="1">
      <c r="A81" s="54">
        <f t="shared" ref="A81:A82" si="19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18"/>
        <v/>
      </c>
      <c r="AB81" s="57">
        <v>54</v>
      </c>
      <c r="AC81" s="107"/>
    </row>
    <row r="82" spans="1:29" ht="12.75" hidden="1" thickBot="1">
      <c r="A82" s="54">
        <f t="shared" si="19"/>
        <v>63</v>
      </c>
      <c r="B82" s="87" t="s">
        <v>816</v>
      </c>
      <c r="C82" s="86" t="str">
        <f>IF(C80+C81&lt;&gt;0,C80+C81,"")</f>
        <v/>
      </c>
      <c r="D82" s="86" t="str">
        <f t="shared" ref="D82:Z82" si="20">IF(D80+D81&lt;&gt;0,D80+D81,"")</f>
        <v/>
      </c>
      <c r="E82" s="86" t="str">
        <f t="shared" si="20"/>
        <v/>
      </c>
      <c r="F82" s="86" t="str">
        <f t="shared" si="20"/>
        <v/>
      </c>
      <c r="G82" s="86" t="str">
        <f t="shared" si="20"/>
        <v/>
      </c>
      <c r="H82" s="86" t="str">
        <f t="shared" si="20"/>
        <v/>
      </c>
      <c r="I82" s="86" t="str">
        <f t="shared" si="20"/>
        <v/>
      </c>
      <c r="J82" s="86" t="str">
        <f t="shared" si="20"/>
        <v/>
      </c>
      <c r="K82" s="86" t="str">
        <f t="shared" si="20"/>
        <v/>
      </c>
      <c r="L82" s="86" t="str">
        <f t="shared" si="20"/>
        <v/>
      </c>
      <c r="M82" s="86" t="str">
        <f t="shared" si="20"/>
        <v/>
      </c>
      <c r="N82" s="86" t="str">
        <f t="shared" si="20"/>
        <v/>
      </c>
      <c r="O82" s="86" t="str">
        <f t="shared" si="20"/>
        <v/>
      </c>
      <c r="P82" s="86" t="str">
        <f t="shared" si="20"/>
        <v/>
      </c>
      <c r="Q82" s="86" t="str">
        <f t="shared" si="20"/>
        <v/>
      </c>
      <c r="R82" s="86" t="str">
        <f t="shared" si="20"/>
        <v/>
      </c>
      <c r="S82" s="86" t="str">
        <f t="shared" si="20"/>
        <v/>
      </c>
      <c r="T82" s="86" t="str">
        <f t="shared" si="20"/>
        <v/>
      </c>
      <c r="U82" s="86" t="str">
        <f t="shared" si="20"/>
        <v/>
      </c>
      <c r="V82" s="86" t="str">
        <f t="shared" si="20"/>
        <v/>
      </c>
      <c r="W82" s="86" t="str">
        <f t="shared" si="20"/>
        <v/>
      </c>
      <c r="X82" s="86" t="str">
        <f t="shared" si="20"/>
        <v/>
      </c>
      <c r="Y82" s="86" t="str">
        <f t="shared" si="20"/>
        <v/>
      </c>
      <c r="Z82" s="86" t="str">
        <f t="shared" si="20"/>
        <v/>
      </c>
      <c r="AA82" s="55" t="str">
        <f t="shared" si="18"/>
        <v/>
      </c>
      <c r="AB82" s="57">
        <v>55</v>
      </c>
      <c r="AC82" s="107"/>
    </row>
    <row r="83" spans="1:29" ht="15.75" thickBot="1">
      <c r="A83" s="54" t="s">
        <v>853</v>
      </c>
      <c r="B83" s="130" t="s">
        <v>865</v>
      </c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2"/>
      <c r="AB83" s="56" t="s">
        <v>853</v>
      </c>
      <c r="AC83" s="107"/>
    </row>
    <row r="84" spans="1:29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1">IF(SUMPRODUCT(--(C84:Z84&lt;&gt;""))=0,"",SUM(C84:Z84))</f>
        <v/>
      </c>
      <c r="AB84" s="57">
        <v>58</v>
      </c>
      <c r="AC84" s="107"/>
    </row>
    <row r="85" spans="1:29">
      <c r="A85" s="54">
        <f t="shared" ref="A85:A91" si="22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1"/>
        <v/>
      </c>
      <c r="AB85" s="57">
        <v>59</v>
      </c>
      <c r="AC85" s="107"/>
    </row>
    <row r="86" spans="1:29">
      <c r="A86" s="54">
        <f t="shared" si="22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1"/>
        <v/>
      </c>
      <c r="AB86" s="57">
        <v>60</v>
      </c>
      <c r="AC86" s="107"/>
    </row>
    <row r="87" spans="1:29">
      <c r="A87" s="54">
        <f t="shared" si="22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1"/>
        <v/>
      </c>
      <c r="AB87" s="57">
        <v>61</v>
      </c>
      <c r="AC87" s="107"/>
    </row>
    <row r="88" spans="1:29">
      <c r="A88" s="54">
        <f t="shared" si="22"/>
        <v>59</v>
      </c>
      <c r="B88" s="78" t="s">
        <v>866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1"/>
        <v/>
      </c>
      <c r="AB88" s="57">
        <v>62</v>
      </c>
      <c r="AC88" s="107"/>
    </row>
    <row r="89" spans="1:29">
      <c r="A89" s="54">
        <f t="shared" si="22"/>
        <v>60</v>
      </c>
      <c r="B89" s="78" t="s">
        <v>867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1"/>
        <v/>
      </c>
      <c r="AB89" s="57">
        <v>63</v>
      </c>
      <c r="AC89" s="107"/>
    </row>
    <row r="90" spans="1:29">
      <c r="A90" s="54">
        <f t="shared" si="22"/>
        <v>61</v>
      </c>
      <c r="B90" s="65" t="s">
        <v>868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1"/>
        <v/>
      </c>
      <c r="AB90" s="57">
        <v>64</v>
      </c>
      <c r="AC90" s="107"/>
    </row>
    <row r="91" spans="1:29">
      <c r="A91" s="54">
        <f t="shared" si="22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1"/>
        <v/>
      </c>
      <c r="AB91" s="57">
        <v>65</v>
      </c>
      <c r="AC91" s="107"/>
    </row>
    <row r="92" spans="1:29" ht="15.75" hidden="1" thickBot="1">
      <c r="A92" s="54"/>
      <c r="B92" s="130" t="s">
        <v>879</v>
      </c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2"/>
      <c r="AB92" s="56" t="s">
        <v>853</v>
      </c>
      <c r="AC92" s="107"/>
    </row>
    <row r="93" spans="1:29" hidden="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3">IF(SUMPRODUCT(--(C93:Z93&lt;&gt;""))=0,"",SUM(C93:Z93))</f>
        <v/>
      </c>
      <c r="AB93" s="57">
        <v>72</v>
      </c>
      <c r="AC93" s="107"/>
    </row>
    <row r="94" spans="1:29" hidden="1">
      <c r="A94" s="54">
        <f t="shared" ref="A94" si="24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3"/>
        <v/>
      </c>
      <c r="AB94" s="57">
        <v>73</v>
      </c>
      <c r="AC94" s="107"/>
    </row>
    <row r="95" spans="1:29" ht="15.75" hidden="1" thickBot="1">
      <c r="A95" s="54" t="s">
        <v>1</v>
      </c>
      <c r="B95" s="130" t="s">
        <v>887</v>
      </c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2"/>
      <c r="AB95" s="56" t="s">
        <v>1</v>
      </c>
      <c r="AC95" s="107"/>
    </row>
    <row r="96" spans="1:29" hidden="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25">IF(SUMPRODUCT(--(C96:Z96&lt;&gt;""))=0,"",SUM(C96:Z96))</f>
        <v/>
      </c>
      <c r="AB96" s="57">
        <v>82</v>
      </c>
      <c r="AC96" s="107"/>
    </row>
    <row r="97" spans="1:80" hidden="1">
      <c r="A97" s="54">
        <f t="shared" ref="A97:A99" si="26">IF(ISERROR((A96+1)),"",(A96+1))</f>
        <v>67</v>
      </c>
      <c r="B97" s="65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:AA99" si="27">IF(SUMPRODUCT(--(C97:Z97&lt;&gt;""))=0,"",SUM(C97:Z97))</f>
        <v/>
      </c>
      <c r="AB97" s="57">
        <v>86</v>
      </c>
      <c r="AC97" s="107"/>
    </row>
    <row r="98" spans="1:80" hidden="1">
      <c r="A98" s="54">
        <f t="shared" si="26"/>
        <v>68</v>
      </c>
      <c r="B98" s="65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si="27"/>
        <v/>
      </c>
      <c r="AB98" s="57">
        <v>87</v>
      </c>
      <c r="AC98" s="107"/>
    </row>
    <row r="99" spans="1:80" hidden="1">
      <c r="A99" s="54">
        <f t="shared" si="26"/>
        <v>69</v>
      </c>
      <c r="B99" s="65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si="27"/>
        <v/>
      </c>
      <c r="AB99" s="57">
        <v>88</v>
      </c>
      <c r="AC99" s="107"/>
    </row>
    <row r="100" spans="1:80" ht="15.75" hidden="1" thickBot="1">
      <c r="A100" s="54"/>
      <c r="B100" s="147" t="s">
        <v>188</v>
      </c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2"/>
      <c r="AB100" s="57" t="s">
        <v>889</v>
      </c>
      <c r="AC100" s="107"/>
    </row>
    <row r="101" spans="1:80" ht="12.75" thickBot="1">
      <c r="A101" s="54"/>
      <c r="B101" s="66" t="s">
        <v>159</v>
      </c>
      <c r="C101" s="144" t="s">
        <v>160</v>
      </c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6"/>
      <c r="AB101" s="56"/>
      <c r="AC101" s="107"/>
    </row>
    <row r="102" spans="1:80" ht="12.75" thickBot="1">
      <c r="B102" s="63"/>
      <c r="C102" s="13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1"/>
      <c r="AB102" s="60"/>
      <c r="CB102" s="69"/>
    </row>
  </sheetData>
  <sheetProtection algorithmName="SHA-512" hashValue="eYmxG1JUFLDLFFTyzsrDmX2n4XX6pAmuYG5uzhy7mlWyAC8a1+hO1Og7A9vbUYYgWPrxrXdSA0T5WRXptlfb+Q==" saltValue="o+I/EMQWuUoMDJ7qJJ88Cg==" spinCount="100000" sheet="1" selectLockedCells="1"/>
  <mergeCells count="38">
    <mergeCell ref="AC65:AC67"/>
    <mergeCell ref="AC68:AC76"/>
    <mergeCell ref="B17:AA17"/>
    <mergeCell ref="B21:AA21"/>
    <mergeCell ref="B83:AA83"/>
    <mergeCell ref="B33:AA33"/>
    <mergeCell ref="C101:AA101"/>
    <mergeCell ref="C102:AA102"/>
    <mergeCell ref="B36:AA36"/>
    <mergeCell ref="B53:AA53"/>
    <mergeCell ref="B59:AA59"/>
    <mergeCell ref="B65:AA65"/>
    <mergeCell ref="B76:AA76"/>
    <mergeCell ref="B79:AA79"/>
    <mergeCell ref="B92:AA92"/>
    <mergeCell ref="B95:AA95"/>
    <mergeCell ref="B100:AA100"/>
    <mergeCell ref="M7:N7"/>
    <mergeCell ref="O7:P7"/>
    <mergeCell ref="Q7:R7"/>
    <mergeCell ref="S7:T7"/>
    <mergeCell ref="U7:V7"/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267" priority="300">
      <formula>LEN(TRIM(C18))&gt;0</formula>
    </cfRule>
  </conditionalFormatting>
  <conditionalFormatting sqref="C10:Z16 C60:Z61 C63:Z63 C49:Z52">
    <cfRule type="notContainsBlanks" dxfId="266" priority="299">
      <formula>LEN(TRIM(C10))&gt;0</formula>
    </cfRule>
  </conditionalFormatting>
  <conditionalFormatting sqref="AA18:AA20 AA22:AA32 AA34:AA35 AA10:AA16 AA60:AA64">
    <cfRule type="notContainsBlanks" dxfId="265" priority="301">
      <formula>LEN(TRIM(AA10))&gt;0</formula>
    </cfRule>
  </conditionalFormatting>
  <conditionalFormatting sqref="B102:AA102">
    <cfRule type="notContainsBlanks" dxfId="264" priority="298">
      <formula>LEN(TRIM(B102))&gt;0</formula>
    </cfRule>
  </conditionalFormatting>
  <conditionalFormatting sqref="B5 B3">
    <cfRule type="notContainsBlanks" dxfId="263" priority="297">
      <formula>LEN(TRIM(B3))&gt;0</formula>
    </cfRule>
  </conditionalFormatting>
  <conditionalFormatting sqref="C6">
    <cfRule type="notContainsBlanks" dxfId="262" priority="296">
      <formula>LEN(TRIM(C6))&gt;0</formula>
    </cfRule>
  </conditionalFormatting>
  <conditionalFormatting sqref="C18:Z20 C31:Z32 C34:Z35 C22:Z29">
    <cfRule type="notContainsBlanks" dxfId="261" priority="295">
      <formula>LEN(TRIM(C18))&gt;0</formula>
    </cfRule>
  </conditionalFormatting>
  <conditionalFormatting sqref="AA54:AA58">
    <cfRule type="notContainsBlanks" dxfId="260" priority="292">
      <formula>LEN(TRIM(AA54))&gt;0</formula>
    </cfRule>
  </conditionalFormatting>
  <conditionalFormatting sqref="C54:Z58">
    <cfRule type="notContainsBlanks" dxfId="259" priority="291">
      <formula>LEN(TRIM(C54))&gt;0</formula>
    </cfRule>
  </conditionalFormatting>
  <conditionalFormatting sqref="C55:Z55 K61 M61:M62 O61:O62 Q61:Q62 S61:S62 U61:U62 W61:W62 Y61:Y62">
    <cfRule type="expression" dxfId="258" priority="290">
      <formula>C55&gt;C54</formula>
    </cfRule>
  </conditionalFormatting>
  <conditionalFormatting sqref="C57:Z57">
    <cfRule type="expression" dxfId="257" priority="289">
      <formula>C57&gt;C56</formula>
    </cfRule>
  </conditionalFormatting>
  <conditionalFormatting sqref="Y62 W62 U62 S62 Q62 O62 M62 K62">
    <cfRule type="notContainsBlanks" dxfId="256" priority="287">
      <formula>LEN(TRIM(K62))&gt;0</formula>
    </cfRule>
  </conditionalFormatting>
  <conditionalFormatting sqref="C62:I62 C64:I64">
    <cfRule type="notContainsBlanks" dxfId="255" priority="285">
      <formula>LEN(TRIM(C62))&gt;0</formula>
    </cfRule>
  </conditionalFormatting>
  <conditionalFormatting sqref="J62 J64">
    <cfRule type="notContainsBlanks" dxfId="254" priority="284">
      <formula>LEN(TRIM(J62))&gt;0</formula>
    </cfRule>
  </conditionalFormatting>
  <conditionalFormatting sqref="L62 L64">
    <cfRule type="notContainsBlanks" dxfId="253" priority="283">
      <formula>LEN(TRIM(L62))&gt;0</formula>
    </cfRule>
  </conditionalFormatting>
  <conditionalFormatting sqref="N62 N64">
    <cfRule type="notContainsBlanks" dxfId="252" priority="282">
      <formula>LEN(TRIM(N62))&gt;0</formula>
    </cfRule>
  </conditionalFormatting>
  <conditionalFormatting sqref="P62 P64">
    <cfRule type="notContainsBlanks" dxfId="251" priority="281">
      <formula>LEN(TRIM(P62))&gt;0</formula>
    </cfRule>
  </conditionalFormatting>
  <conditionalFormatting sqref="R62 R64">
    <cfRule type="notContainsBlanks" dxfId="250" priority="280">
      <formula>LEN(TRIM(R62))&gt;0</formula>
    </cfRule>
  </conditionalFormatting>
  <conditionalFormatting sqref="T62 T64">
    <cfRule type="notContainsBlanks" dxfId="249" priority="279">
      <formula>LEN(TRIM(T62))&gt;0</formula>
    </cfRule>
  </conditionalFormatting>
  <conditionalFormatting sqref="V62 V64">
    <cfRule type="notContainsBlanks" dxfId="248" priority="278">
      <formula>LEN(TRIM(V62))&gt;0</formula>
    </cfRule>
  </conditionalFormatting>
  <conditionalFormatting sqref="X62 X64">
    <cfRule type="notContainsBlanks" dxfId="247" priority="277">
      <formula>LEN(TRIM(X62))&gt;0</formula>
    </cfRule>
  </conditionalFormatting>
  <conditionalFormatting sqref="Z62 Z64">
    <cfRule type="notContainsBlanks" dxfId="246" priority="276">
      <formula>LEN(TRIM(Z62))&gt;0</formula>
    </cfRule>
  </conditionalFormatting>
  <conditionalFormatting sqref="K61 M61:M62 O61:O62 Q61:Q62 S61:S62 U61:U62 W61:W62 Y61:Y62">
    <cfRule type="expression" dxfId="245" priority="275">
      <formula>K61&gt;K60</formula>
    </cfRule>
  </conditionalFormatting>
  <conditionalFormatting sqref="K60 K49:Z50">
    <cfRule type="expression" dxfId="244" priority="274">
      <formula>K50&gt;K49</formula>
    </cfRule>
  </conditionalFormatting>
  <conditionalFormatting sqref="M60">
    <cfRule type="expression" dxfId="243" priority="272">
      <formula>M61&gt;M60</formula>
    </cfRule>
  </conditionalFormatting>
  <conditionalFormatting sqref="O60">
    <cfRule type="expression" dxfId="242" priority="270">
      <formula>O61&gt;O60</formula>
    </cfRule>
  </conditionalFormatting>
  <conditionalFormatting sqref="Q60">
    <cfRule type="expression" dxfId="241" priority="268">
      <formula>Q61&gt;Q60</formula>
    </cfRule>
  </conditionalFormatting>
  <conditionalFormatting sqref="S60">
    <cfRule type="expression" dxfId="240" priority="266">
      <formula>S61&gt;S60</formula>
    </cfRule>
  </conditionalFormatting>
  <conditionalFormatting sqref="U60">
    <cfRule type="expression" dxfId="239" priority="264">
      <formula>U61&gt;U60</formula>
    </cfRule>
  </conditionalFormatting>
  <conditionalFormatting sqref="W60">
    <cfRule type="expression" dxfId="238" priority="262">
      <formula>W61&gt;W60</formula>
    </cfRule>
  </conditionalFormatting>
  <conditionalFormatting sqref="Y60">
    <cfRule type="expression" dxfId="237" priority="260">
      <formula>Y61&gt;Y60</formula>
    </cfRule>
  </conditionalFormatting>
  <conditionalFormatting sqref="C35">
    <cfRule type="expression" dxfId="236" priority="259">
      <formula>C35&gt;C34</formula>
    </cfRule>
  </conditionalFormatting>
  <conditionalFormatting sqref="C34">
    <cfRule type="expression" dxfId="235" priority="258">
      <formula>C35&gt;C34</formula>
    </cfRule>
  </conditionalFormatting>
  <conditionalFormatting sqref="D35">
    <cfRule type="expression" dxfId="234" priority="257">
      <formula>D35&gt;D34</formula>
    </cfRule>
  </conditionalFormatting>
  <conditionalFormatting sqref="D34">
    <cfRule type="expression" dxfId="233" priority="256">
      <formula>D35&gt;D34</formula>
    </cfRule>
  </conditionalFormatting>
  <conditionalFormatting sqref="E35">
    <cfRule type="expression" dxfId="232" priority="255">
      <formula>E35&gt;E34</formula>
    </cfRule>
  </conditionalFormatting>
  <conditionalFormatting sqref="E34">
    <cfRule type="expression" dxfId="231" priority="254">
      <formula>E35&gt;E34</formula>
    </cfRule>
  </conditionalFormatting>
  <conditionalFormatting sqref="F35">
    <cfRule type="expression" dxfId="230" priority="253">
      <formula>F35&gt;F34</formula>
    </cfRule>
  </conditionalFormatting>
  <conditionalFormatting sqref="F34">
    <cfRule type="expression" dxfId="229" priority="252">
      <formula>F35&gt;F34</formula>
    </cfRule>
  </conditionalFormatting>
  <conditionalFormatting sqref="G35">
    <cfRule type="expression" dxfId="228" priority="251">
      <formula>G35&gt;G34</formula>
    </cfRule>
  </conditionalFormatting>
  <conditionalFormatting sqref="G34">
    <cfRule type="expression" dxfId="227" priority="250">
      <formula>G35&gt;G34</formula>
    </cfRule>
  </conditionalFormatting>
  <conditionalFormatting sqref="H35">
    <cfRule type="expression" dxfId="226" priority="249">
      <formula>H35&gt;H34</formula>
    </cfRule>
  </conditionalFormatting>
  <conditionalFormatting sqref="H34">
    <cfRule type="expression" dxfId="225" priority="248">
      <formula>H35&gt;H34</formula>
    </cfRule>
  </conditionalFormatting>
  <conditionalFormatting sqref="I35">
    <cfRule type="expression" dxfId="224" priority="247">
      <formula>I35&gt;I34</formula>
    </cfRule>
  </conditionalFormatting>
  <conditionalFormatting sqref="I34">
    <cfRule type="expression" dxfId="223" priority="246">
      <formula>I35&gt;I34</formula>
    </cfRule>
  </conditionalFormatting>
  <conditionalFormatting sqref="J35">
    <cfRule type="expression" dxfId="222" priority="245">
      <formula>J35&gt;J34</formula>
    </cfRule>
  </conditionalFormatting>
  <conditionalFormatting sqref="J34">
    <cfRule type="expression" dxfId="221" priority="244">
      <formula>J35&gt;J34</formula>
    </cfRule>
  </conditionalFormatting>
  <conditionalFormatting sqref="K35">
    <cfRule type="expression" dxfId="220" priority="243">
      <formula>K35&gt;K34</formula>
    </cfRule>
  </conditionalFormatting>
  <conditionalFormatting sqref="K34">
    <cfRule type="expression" dxfId="219" priority="242">
      <formula>K35&gt;K34</formula>
    </cfRule>
  </conditionalFormatting>
  <conditionalFormatting sqref="L35">
    <cfRule type="expression" dxfId="218" priority="241">
      <formula>L35&gt;L34</formula>
    </cfRule>
  </conditionalFormatting>
  <conditionalFormatting sqref="L34">
    <cfRule type="expression" dxfId="217" priority="240">
      <formula>L35&gt;L34</formula>
    </cfRule>
  </conditionalFormatting>
  <conditionalFormatting sqref="M35">
    <cfRule type="expression" dxfId="216" priority="239">
      <formula>M35&gt;M34</formula>
    </cfRule>
  </conditionalFormatting>
  <conditionalFormatting sqref="M34">
    <cfRule type="expression" dxfId="215" priority="238">
      <formula>M35&gt;M34</formula>
    </cfRule>
  </conditionalFormatting>
  <conditionalFormatting sqref="N35">
    <cfRule type="expression" dxfId="214" priority="237">
      <formula>N35&gt;N34</formula>
    </cfRule>
  </conditionalFormatting>
  <conditionalFormatting sqref="N34">
    <cfRule type="expression" dxfId="213" priority="236">
      <formula>N35&gt;N34</formula>
    </cfRule>
  </conditionalFormatting>
  <conditionalFormatting sqref="O35">
    <cfRule type="expression" dxfId="212" priority="235">
      <formula>O35&gt;O34</formula>
    </cfRule>
  </conditionalFormatting>
  <conditionalFormatting sqref="O34">
    <cfRule type="expression" dxfId="211" priority="234">
      <formula>O35&gt;O34</formula>
    </cfRule>
  </conditionalFormatting>
  <conditionalFormatting sqref="P35">
    <cfRule type="expression" dxfId="210" priority="233">
      <formula>P35&gt;P34</formula>
    </cfRule>
  </conditionalFormatting>
  <conditionalFormatting sqref="P34">
    <cfRule type="expression" dxfId="209" priority="232">
      <formula>P35&gt;P34</formula>
    </cfRule>
  </conditionalFormatting>
  <conditionalFormatting sqref="Q35">
    <cfRule type="expression" dxfId="208" priority="231">
      <formula>Q35&gt;Q34</formula>
    </cfRule>
  </conditionalFormatting>
  <conditionalFormatting sqref="Q34">
    <cfRule type="expression" dxfId="207" priority="230">
      <formula>Q35&gt;Q34</formula>
    </cfRule>
  </conditionalFormatting>
  <conditionalFormatting sqref="R35">
    <cfRule type="expression" dxfId="206" priority="229">
      <formula>R35&gt;R34</formula>
    </cfRule>
  </conditionalFormatting>
  <conditionalFormatting sqref="R34">
    <cfRule type="expression" dxfId="205" priority="228">
      <formula>R35&gt;R34</formula>
    </cfRule>
  </conditionalFormatting>
  <conditionalFormatting sqref="S35">
    <cfRule type="expression" dxfId="204" priority="227">
      <formula>S35&gt;S34</formula>
    </cfRule>
  </conditionalFormatting>
  <conditionalFormatting sqref="S34">
    <cfRule type="expression" dxfId="203" priority="226">
      <formula>S35&gt;S34</formula>
    </cfRule>
  </conditionalFormatting>
  <conditionalFormatting sqref="T35">
    <cfRule type="expression" dxfId="202" priority="225">
      <formula>T35&gt;T34</formula>
    </cfRule>
  </conditionalFormatting>
  <conditionalFormatting sqref="T34">
    <cfRule type="expression" dxfId="201" priority="224">
      <formula>T35&gt;T34</formula>
    </cfRule>
  </conditionalFormatting>
  <conditionalFormatting sqref="U35">
    <cfRule type="expression" dxfId="200" priority="223">
      <formula>U35&gt;U34</formula>
    </cfRule>
  </conditionalFormatting>
  <conditionalFormatting sqref="U34">
    <cfRule type="expression" dxfId="199" priority="222">
      <formula>U35&gt;U34</formula>
    </cfRule>
  </conditionalFormatting>
  <conditionalFormatting sqref="V35">
    <cfRule type="expression" dxfId="198" priority="221">
      <formula>V35&gt;V34</formula>
    </cfRule>
  </conditionalFormatting>
  <conditionalFormatting sqref="V34">
    <cfRule type="expression" dxfId="197" priority="220">
      <formula>V35&gt;V34</formula>
    </cfRule>
  </conditionalFormatting>
  <conditionalFormatting sqref="W35">
    <cfRule type="expression" dxfId="196" priority="219">
      <formula>W35&gt;W34</formula>
    </cfRule>
  </conditionalFormatting>
  <conditionalFormatting sqref="W34">
    <cfRule type="expression" dxfId="195" priority="218">
      <formula>W35&gt;W34</formula>
    </cfRule>
  </conditionalFormatting>
  <conditionalFormatting sqref="X35">
    <cfRule type="expression" dxfId="194" priority="217">
      <formula>X35&gt;X34</formula>
    </cfRule>
  </conditionalFormatting>
  <conditionalFormatting sqref="X34">
    <cfRule type="expression" dxfId="193" priority="216">
      <formula>X35&gt;X34</formula>
    </cfRule>
  </conditionalFormatting>
  <conditionalFormatting sqref="Y35">
    <cfRule type="expression" dxfId="192" priority="215">
      <formula>Y35&gt;Y34</formula>
    </cfRule>
  </conditionalFormatting>
  <conditionalFormatting sqref="Y34">
    <cfRule type="expression" dxfId="191" priority="214">
      <formula>Y35&gt;Y34</formula>
    </cfRule>
  </conditionalFormatting>
  <conditionalFormatting sqref="Z35">
    <cfRule type="expression" dxfId="190" priority="213">
      <formula>Z35&gt;Z34</formula>
    </cfRule>
  </conditionalFormatting>
  <conditionalFormatting sqref="Z34">
    <cfRule type="expression" dxfId="189" priority="212">
      <formula>Z35&gt;Z34</formula>
    </cfRule>
  </conditionalFormatting>
  <conditionalFormatting sqref="CB102">
    <cfRule type="notContainsBlanks" dxfId="188" priority="211">
      <formula>LEN(TRIM(CB102))&gt;0</formula>
    </cfRule>
  </conditionalFormatting>
  <conditionalFormatting sqref="K64">
    <cfRule type="notContainsBlanks" dxfId="187" priority="210">
      <formula>LEN(TRIM(K64))&gt;0</formula>
    </cfRule>
  </conditionalFormatting>
  <conditionalFormatting sqref="M64">
    <cfRule type="notContainsBlanks" dxfId="186" priority="209">
      <formula>LEN(TRIM(M64))&gt;0</formula>
    </cfRule>
  </conditionalFormatting>
  <conditionalFormatting sqref="O64">
    <cfRule type="notContainsBlanks" dxfId="185" priority="208">
      <formula>LEN(TRIM(O64))&gt;0</formula>
    </cfRule>
  </conditionalFormatting>
  <conditionalFormatting sqref="Q64">
    <cfRule type="notContainsBlanks" dxfId="184" priority="207">
      <formula>LEN(TRIM(Q64))&gt;0</formula>
    </cfRule>
  </conditionalFormatting>
  <conditionalFormatting sqref="S64">
    <cfRule type="notContainsBlanks" dxfId="183" priority="206">
      <formula>LEN(TRIM(S64))&gt;0</formula>
    </cfRule>
  </conditionalFormatting>
  <conditionalFormatting sqref="U64">
    <cfRule type="notContainsBlanks" dxfId="182" priority="205">
      <formula>LEN(TRIM(U64))&gt;0</formula>
    </cfRule>
  </conditionalFormatting>
  <conditionalFormatting sqref="W64">
    <cfRule type="notContainsBlanks" dxfId="181" priority="204">
      <formula>LEN(TRIM(W64))&gt;0</formula>
    </cfRule>
  </conditionalFormatting>
  <conditionalFormatting sqref="Y64">
    <cfRule type="notContainsBlanks" dxfId="180" priority="203">
      <formula>LEN(TRIM(Y64))&gt;0</formula>
    </cfRule>
  </conditionalFormatting>
  <conditionalFormatting sqref="AA66:AA75">
    <cfRule type="notContainsBlanks" dxfId="179" priority="202">
      <formula>LEN(TRIM(AA66))&gt;0</formula>
    </cfRule>
  </conditionalFormatting>
  <conditionalFormatting sqref="K66 M66 O66 Q66 S66 U66 W66 Y66 Y71 W71 U71 S71 Q71 O71 M71 K71">
    <cfRule type="notContainsBlanks" dxfId="178" priority="201">
      <formula>LEN(TRIM(K66))&gt;0</formula>
    </cfRule>
  </conditionalFormatting>
  <conditionalFormatting sqref="C66:H66 C71:H72">
    <cfRule type="notContainsBlanks" dxfId="177" priority="200">
      <formula>LEN(TRIM(C66))&gt;0</formula>
    </cfRule>
  </conditionalFormatting>
  <conditionalFormatting sqref="L66 L71:L72">
    <cfRule type="notContainsBlanks" dxfId="176" priority="199">
      <formula>LEN(TRIM(L66))&gt;0</formula>
    </cfRule>
  </conditionalFormatting>
  <conditionalFormatting sqref="N66 N71:N72">
    <cfRule type="notContainsBlanks" dxfId="175" priority="198">
      <formula>LEN(TRIM(N66))&gt;0</formula>
    </cfRule>
  </conditionalFormatting>
  <conditionalFormatting sqref="P66 P71:P72">
    <cfRule type="notContainsBlanks" dxfId="174" priority="197">
      <formula>LEN(TRIM(P66))&gt;0</formula>
    </cfRule>
  </conditionalFormatting>
  <conditionalFormatting sqref="R66 R71:R72">
    <cfRule type="notContainsBlanks" dxfId="173" priority="196">
      <formula>LEN(TRIM(R66))&gt;0</formula>
    </cfRule>
  </conditionalFormatting>
  <conditionalFormatting sqref="T66 T71:T72">
    <cfRule type="notContainsBlanks" dxfId="172" priority="195">
      <formula>LEN(TRIM(T66))&gt;0</formula>
    </cfRule>
  </conditionalFormatting>
  <conditionalFormatting sqref="V66 V71:V72">
    <cfRule type="notContainsBlanks" dxfId="171" priority="194">
      <formula>LEN(TRIM(V66))&gt;0</formula>
    </cfRule>
  </conditionalFormatting>
  <conditionalFormatting sqref="X66 X71:X72">
    <cfRule type="notContainsBlanks" dxfId="170" priority="193">
      <formula>LEN(TRIM(X66))&gt;0</formula>
    </cfRule>
  </conditionalFormatting>
  <conditionalFormatting sqref="Z66 Z71:Z72">
    <cfRule type="notContainsBlanks" dxfId="169" priority="192">
      <formula>LEN(TRIM(Z66))&gt;0</formula>
    </cfRule>
  </conditionalFormatting>
  <conditionalFormatting sqref="K72">
    <cfRule type="notContainsBlanks" dxfId="168" priority="191">
      <formula>LEN(TRIM(K72))&gt;0</formula>
    </cfRule>
  </conditionalFormatting>
  <conditionalFormatting sqref="M72">
    <cfRule type="notContainsBlanks" dxfId="167" priority="190">
      <formula>LEN(TRIM(M72))&gt;0</formula>
    </cfRule>
  </conditionalFormatting>
  <conditionalFormatting sqref="O72">
    <cfRule type="notContainsBlanks" dxfId="166" priority="189">
      <formula>LEN(TRIM(O72))&gt;0</formula>
    </cfRule>
  </conditionalFormatting>
  <conditionalFormatting sqref="Q72">
    <cfRule type="notContainsBlanks" dxfId="165" priority="188">
      <formula>LEN(TRIM(Q72))&gt;0</formula>
    </cfRule>
  </conditionalFormatting>
  <conditionalFormatting sqref="S72">
    <cfRule type="notContainsBlanks" dxfId="164" priority="187">
      <formula>LEN(TRIM(S72))&gt;0</formula>
    </cfRule>
  </conditionalFormatting>
  <conditionalFormatting sqref="U72">
    <cfRule type="notContainsBlanks" dxfId="163" priority="186">
      <formula>LEN(TRIM(U72))&gt;0</formula>
    </cfRule>
  </conditionalFormatting>
  <conditionalFormatting sqref="W72">
    <cfRule type="notContainsBlanks" dxfId="162" priority="185">
      <formula>LEN(TRIM(W72))&gt;0</formula>
    </cfRule>
  </conditionalFormatting>
  <conditionalFormatting sqref="Y72">
    <cfRule type="notContainsBlanks" dxfId="161" priority="184">
      <formula>LEN(TRIM(Y72))&gt;0</formula>
    </cfRule>
  </conditionalFormatting>
  <conditionalFormatting sqref="AA80:AA82">
    <cfRule type="notContainsBlanks" dxfId="160" priority="183">
      <formula>LEN(TRIM(AA80))&gt;0</formula>
    </cfRule>
  </conditionalFormatting>
  <conditionalFormatting sqref="C80:Z81">
    <cfRule type="notContainsBlanks" dxfId="159" priority="182">
      <formula>LEN(TRIM(C80))&gt;0</formula>
    </cfRule>
  </conditionalFormatting>
  <conditionalFormatting sqref="C81:Z81">
    <cfRule type="expression" dxfId="158" priority="181">
      <formula>C81&gt;C80</formula>
    </cfRule>
  </conditionalFormatting>
  <conditionalFormatting sqref="C82:Z82">
    <cfRule type="notContainsBlanks" dxfId="157" priority="180">
      <formula>LEN(TRIM(C82))&gt;0</formula>
    </cfRule>
  </conditionalFormatting>
  <conditionalFormatting sqref="I66 I71">
    <cfRule type="notContainsBlanks" dxfId="156" priority="179">
      <formula>LEN(TRIM(I66))&gt;0</formula>
    </cfRule>
  </conditionalFormatting>
  <conditionalFormatting sqref="J66 J71:J72">
    <cfRule type="notContainsBlanks" dxfId="155" priority="178">
      <formula>LEN(TRIM(J66))&gt;0</formula>
    </cfRule>
  </conditionalFormatting>
  <conditionalFormatting sqref="I72">
    <cfRule type="notContainsBlanks" dxfId="154" priority="177">
      <formula>LEN(TRIM(I72))&gt;0</formula>
    </cfRule>
  </conditionalFormatting>
  <conditionalFormatting sqref="AA78">
    <cfRule type="notContainsBlanks" dxfId="153" priority="176">
      <formula>LEN(TRIM(AA78))&gt;0</formula>
    </cfRule>
  </conditionalFormatting>
  <conditionalFormatting sqref="C78:Z78">
    <cfRule type="notContainsBlanks" dxfId="152" priority="175">
      <formula>LEN(TRIM(C78))&gt;0</formula>
    </cfRule>
  </conditionalFormatting>
  <conditionalFormatting sqref="AA77">
    <cfRule type="notContainsBlanks" dxfId="151" priority="174">
      <formula>LEN(TRIM(AA77))&gt;0</formula>
    </cfRule>
  </conditionalFormatting>
  <conditionalFormatting sqref="C77:Z77">
    <cfRule type="notContainsBlanks" dxfId="150" priority="173">
      <formula>LEN(TRIM(C77))&gt;0</formula>
    </cfRule>
  </conditionalFormatting>
  <conditionalFormatting sqref="C78:Z78">
    <cfRule type="expression" dxfId="149" priority="172">
      <formula>C78&gt;C77</formula>
    </cfRule>
  </conditionalFormatting>
  <conditionalFormatting sqref="C77:Z77">
    <cfRule type="expression" dxfId="148" priority="171">
      <formula>C78&gt;C77</formula>
    </cfRule>
  </conditionalFormatting>
  <conditionalFormatting sqref="C77:Z77">
    <cfRule type="expression" dxfId="147" priority="170">
      <formula>C77&gt;C25</formula>
    </cfRule>
  </conditionalFormatting>
  <conditionalFormatting sqref="C25:Z25">
    <cfRule type="expression" dxfId="146" priority="169">
      <formula>C77&gt;C25</formula>
    </cfRule>
  </conditionalFormatting>
  <conditionalFormatting sqref="C25:Z25">
    <cfRule type="expression" dxfId="145" priority="168">
      <formula>C25&gt;C77</formula>
    </cfRule>
  </conditionalFormatting>
  <conditionalFormatting sqref="C77:Z77">
    <cfRule type="expression" dxfId="144" priority="167">
      <formula>C25&gt;C77</formula>
    </cfRule>
  </conditionalFormatting>
  <conditionalFormatting sqref="AA87:AA91">
    <cfRule type="notContainsBlanks" dxfId="143" priority="166">
      <formula>LEN(TRIM(AA87))&gt;0</formula>
    </cfRule>
  </conditionalFormatting>
  <conditionalFormatting sqref="AA84:AA86">
    <cfRule type="notContainsBlanks" dxfId="142" priority="163">
      <formula>LEN(TRIM(AA84))&gt;0</formula>
    </cfRule>
  </conditionalFormatting>
  <conditionalFormatting sqref="C84:Z85">
    <cfRule type="notContainsBlanks" dxfId="141" priority="162">
      <formula>LEN(TRIM(C84))&gt;0</formula>
    </cfRule>
  </conditionalFormatting>
  <conditionalFormatting sqref="C85:Z85">
    <cfRule type="expression" dxfId="140" priority="161">
      <formula>C85&gt;C84</formula>
    </cfRule>
  </conditionalFormatting>
  <conditionalFormatting sqref="K62">
    <cfRule type="expression" dxfId="139" priority="451">
      <formula>K62&gt;K61</formula>
    </cfRule>
  </conditionalFormatting>
  <conditionalFormatting sqref="K62">
    <cfRule type="expression" dxfId="138" priority="467">
      <formula>K62&gt;K61</formula>
    </cfRule>
  </conditionalFormatting>
  <conditionalFormatting sqref="K63 M63 O63 Q63 S63 U63 W63 Y63">
    <cfRule type="expression" dxfId="137" priority="530">
      <formula>K63&gt;K61</formula>
    </cfRule>
  </conditionalFormatting>
  <conditionalFormatting sqref="K63 M63 O63 Q63 S63 U63 W63 Y63">
    <cfRule type="expression" dxfId="136" priority="584">
      <formula>K63&gt;K61</formula>
    </cfRule>
  </conditionalFormatting>
  <conditionalFormatting sqref="AB101:AB1048576 AB1:AB44 AB46:AB66 AB76:AB91 AB71:AB72">
    <cfRule type="duplicateValues" dxfId="135" priority="599"/>
  </conditionalFormatting>
  <conditionalFormatting sqref="AA93:AA94">
    <cfRule type="notContainsBlanks" dxfId="134" priority="138">
      <formula>LEN(TRIM(AA93))&gt;0</formula>
    </cfRule>
  </conditionalFormatting>
  <conditionalFormatting sqref="C93:Z94">
    <cfRule type="notContainsBlanks" dxfId="133" priority="137">
      <formula>LEN(TRIM(C93))&gt;0</formula>
    </cfRule>
  </conditionalFormatting>
  <conditionalFormatting sqref="C94:Z94">
    <cfRule type="expression" dxfId="132" priority="136">
      <formula>C94&gt;C93</formula>
    </cfRule>
  </conditionalFormatting>
  <conditionalFormatting sqref="AB92:AB94">
    <cfRule type="duplicateValues" dxfId="131" priority="139"/>
  </conditionalFormatting>
  <conditionalFormatting sqref="AB45">
    <cfRule type="duplicateValues" dxfId="130" priority="131"/>
  </conditionalFormatting>
  <conditionalFormatting sqref="C37:Z37">
    <cfRule type="notContainsBlanks" dxfId="129" priority="128">
      <formula>LEN(TRIM(C37))&gt;0</formula>
    </cfRule>
  </conditionalFormatting>
  <conditionalFormatting sqref="C38:Z38">
    <cfRule type="notContainsBlanks" dxfId="128" priority="127">
      <formula>LEN(TRIM(C38))&gt;0</formula>
    </cfRule>
  </conditionalFormatting>
  <conditionalFormatting sqref="C39:Z39">
    <cfRule type="notContainsBlanks" dxfId="127" priority="126">
      <formula>LEN(TRIM(C39))&gt;0</formula>
    </cfRule>
  </conditionalFormatting>
  <conditionalFormatting sqref="C40:Z41">
    <cfRule type="notContainsBlanks" dxfId="126" priority="125">
      <formula>LEN(TRIM(C40))&gt;0</formula>
    </cfRule>
  </conditionalFormatting>
  <conditionalFormatting sqref="K38:Z38">
    <cfRule type="expression" dxfId="125" priority="124">
      <formula>IF(K38&gt;0,((K38)&gt;K37),"")</formula>
    </cfRule>
  </conditionalFormatting>
  <conditionalFormatting sqref="K37:Z37">
    <cfRule type="expression" dxfId="124" priority="120">
      <formula>K39&gt;K37</formula>
    </cfRule>
    <cfRule type="expression" dxfId="123" priority="121">
      <formula>K40&gt;K37</formula>
    </cfRule>
    <cfRule type="expression" dxfId="122" priority="123">
      <formula>(K38)&gt;K37</formula>
    </cfRule>
  </conditionalFormatting>
  <conditionalFormatting sqref="K39:Z39">
    <cfRule type="expression" dxfId="121" priority="122">
      <formula>IF(K39&gt;0,((K39)&gt;K37),"")</formula>
    </cfRule>
  </conditionalFormatting>
  <conditionalFormatting sqref="C46:Z47 C42:Z44">
    <cfRule type="notContainsBlanks" dxfId="120" priority="119">
      <formula>LEN(TRIM(C42))&gt;0</formula>
    </cfRule>
  </conditionalFormatting>
  <conditionalFormatting sqref="C45:Z45">
    <cfRule type="notContainsBlanks" dxfId="119" priority="118">
      <formula>LEN(TRIM(C45))&gt;0</formula>
    </cfRule>
  </conditionalFormatting>
  <conditionalFormatting sqref="K43:Z43">
    <cfRule type="expression" dxfId="118" priority="117">
      <formula>K43&gt;K42</formula>
    </cfRule>
  </conditionalFormatting>
  <conditionalFormatting sqref="K42:Z42">
    <cfRule type="expression" dxfId="117" priority="116">
      <formula>K43&gt;K42</formula>
    </cfRule>
  </conditionalFormatting>
  <conditionalFormatting sqref="K46:Z47">
    <cfRule type="expression" dxfId="116" priority="115">
      <formula>K46&gt;K43</formula>
    </cfRule>
  </conditionalFormatting>
  <conditionalFormatting sqref="K43:Z43">
    <cfRule type="expression" dxfId="115" priority="114">
      <formula>K46&gt;K43</formula>
    </cfRule>
  </conditionalFormatting>
  <conditionalFormatting sqref="AA96:AA99">
    <cfRule type="notContainsBlanks" dxfId="114" priority="109">
      <formula>LEN(TRIM(AA96))&gt;0</formula>
    </cfRule>
  </conditionalFormatting>
  <conditionalFormatting sqref="C96:Z99">
    <cfRule type="notContainsBlanks" dxfId="113" priority="108">
      <formula>LEN(TRIM(C96))&gt;0</formula>
    </cfRule>
  </conditionalFormatting>
  <conditionalFormatting sqref="AB70 AB95:AB100">
    <cfRule type="duplicateValues" dxfId="112" priority="110"/>
  </conditionalFormatting>
  <conditionalFormatting sqref="K51:Z52">
    <cfRule type="expression" dxfId="111" priority="613">
      <formula>K53&gt;K51</formula>
    </cfRule>
  </conditionalFormatting>
  <conditionalFormatting sqref="Z70">
    <cfRule type="notContainsBlanks" dxfId="110" priority="97">
      <formula>LEN(TRIM(Z70))&gt;0</formula>
    </cfRule>
  </conditionalFormatting>
  <conditionalFormatting sqref="C70:H70">
    <cfRule type="notContainsBlanks" dxfId="109" priority="105">
      <formula>LEN(TRIM(C70))&gt;0</formula>
    </cfRule>
  </conditionalFormatting>
  <conditionalFormatting sqref="L70">
    <cfRule type="notContainsBlanks" dxfId="108" priority="104">
      <formula>LEN(TRIM(L70))&gt;0</formula>
    </cfRule>
  </conditionalFormatting>
  <conditionalFormatting sqref="N70">
    <cfRule type="notContainsBlanks" dxfId="107" priority="103">
      <formula>LEN(TRIM(N70))&gt;0</formula>
    </cfRule>
  </conditionalFormatting>
  <conditionalFormatting sqref="P70">
    <cfRule type="notContainsBlanks" dxfId="106" priority="102">
      <formula>LEN(TRIM(P70))&gt;0</formula>
    </cfRule>
  </conditionalFormatting>
  <conditionalFormatting sqref="R70">
    <cfRule type="notContainsBlanks" dxfId="105" priority="101">
      <formula>LEN(TRIM(R70))&gt;0</formula>
    </cfRule>
  </conditionalFormatting>
  <conditionalFormatting sqref="T70">
    <cfRule type="notContainsBlanks" dxfId="104" priority="100">
      <formula>LEN(TRIM(T70))&gt;0</formula>
    </cfRule>
  </conditionalFormatting>
  <conditionalFormatting sqref="V70">
    <cfRule type="notContainsBlanks" dxfId="103" priority="99">
      <formula>LEN(TRIM(V70))&gt;0</formula>
    </cfRule>
  </conditionalFormatting>
  <conditionalFormatting sqref="X70">
    <cfRule type="notContainsBlanks" dxfId="102" priority="98">
      <formula>LEN(TRIM(X70))&gt;0</formula>
    </cfRule>
  </conditionalFormatting>
  <conditionalFormatting sqref="C73:H75">
    <cfRule type="notContainsBlanks" dxfId="101" priority="88">
      <formula>LEN(TRIM(C73))&gt;0</formula>
    </cfRule>
  </conditionalFormatting>
  <conditionalFormatting sqref="J70">
    <cfRule type="notContainsBlanks" dxfId="100" priority="95">
      <formula>LEN(TRIM(J70))&gt;0</formula>
    </cfRule>
  </conditionalFormatting>
  <conditionalFormatting sqref="K48:Z48">
    <cfRule type="expression" dxfId="99" priority="94">
      <formula>K49&gt;K48</formula>
    </cfRule>
  </conditionalFormatting>
  <conditionalFormatting sqref="C48:Z48">
    <cfRule type="notContainsBlanks" dxfId="98" priority="92">
      <formula>LEN(TRIM(C48))&gt;0</formula>
    </cfRule>
  </conditionalFormatting>
  <conditionalFormatting sqref="K73:K74 M73:M74 O73:O74 Q73:Q74 S73:S74 U73:U74 W73:W74 Y73:Y74">
    <cfRule type="notContainsBlanks" dxfId="97" priority="89">
      <formula>LEN(TRIM(K73))&gt;0</formula>
    </cfRule>
  </conditionalFormatting>
  <conditionalFormatting sqref="L73:L75">
    <cfRule type="notContainsBlanks" dxfId="96" priority="87">
      <formula>LEN(TRIM(L73))&gt;0</formula>
    </cfRule>
  </conditionalFormatting>
  <conditionalFormatting sqref="N73:N75">
    <cfRule type="notContainsBlanks" dxfId="95" priority="86">
      <formula>LEN(TRIM(N73))&gt;0</formula>
    </cfRule>
  </conditionalFormatting>
  <conditionalFormatting sqref="P73:P75">
    <cfRule type="notContainsBlanks" dxfId="94" priority="85">
      <formula>LEN(TRIM(P73))&gt;0</formula>
    </cfRule>
  </conditionalFormatting>
  <conditionalFormatting sqref="R73:R75">
    <cfRule type="notContainsBlanks" dxfId="93" priority="84">
      <formula>LEN(TRIM(R73))&gt;0</formula>
    </cfRule>
  </conditionalFormatting>
  <conditionalFormatting sqref="T73:T75">
    <cfRule type="notContainsBlanks" dxfId="92" priority="83">
      <formula>LEN(TRIM(T73))&gt;0</formula>
    </cfRule>
  </conditionalFormatting>
  <conditionalFormatting sqref="V73:V75">
    <cfRule type="notContainsBlanks" dxfId="91" priority="82">
      <formula>LEN(TRIM(V73))&gt;0</formula>
    </cfRule>
  </conditionalFormatting>
  <conditionalFormatting sqref="X73:X75">
    <cfRule type="notContainsBlanks" dxfId="90" priority="81">
      <formula>LEN(TRIM(X73))&gt;0</formula>
    </cfRule>
  </conditionalFormatting>
  <conditionalFormatting sqref="Z73:Z75">
    <cfRule type="notContainsBlanks" dxfId="89" priority="80">
      <formula>LEN(TRIM(Z73))&gt;0</formula>
    </cfRule>
  </conditionalFormatting>
  <conditionalFormatting sqref="K75">
    <cfRule type="notContainsBlanks" dxfId="88" priority="79">
      <formula>LEN(TRIM(K75))&gt;0</formula>
    </cfRule>
  </conditionalFormatting>
  <conditionalFormatting sqref="M75">
    <cfRule type="notContainsBlanks" dxfId="87" priority="78">
      <formula>LEN(TRIM(M75))&gt;0</formula>
    </cfRule>
  </conditionalFormatting>
  <conditionalFormatting sqref="O75">
    <cfRule type="notContainsBlanks" dxfId="86" priority="77">
      <formula>LEN(TRIM(O75))&gt;0</formula>
    </cfRule>
  </conditionalFormatting>
  <conditionalFormatting sqref="Q75">
    <cfRule type="notContainsBlanks" dxfId="85" priority="76">
      <formula>LEN(TRIM(Q75))&gt;0</formula>
    </cfRule>
  </conditionalFormatting>
  <conditionalFormatting sqref="S75">
    <cfRule type="notContainsBlanks" dxfId="84" priority="75">
      <formula>LEN(TRIM(S75))&gt;0</formula>
    </cfRule>
  </conditionalFormatting>
  <conditionalFormatting sqref="U75">
    <cfRule type="notContainsBlanks" dxfId="83" priority="74">
      <formula>LEN(TRIM(U75))&gt;0</formula>
    </cfRule>
  </conditionalFormatting>
  <conditionalFormatting sqref="W75">
    <cfRule type="notContainsBlanks" dxfId="82" priority="73">
      <formula>LEN(TRIM(W75))&gt;0</formula>
    </cfRule>
  </conditionalFormatting>
  <conditionalFormatting sqref="Y75">
    <cfRule type="notContainsBlanks" dxfId="81" priority="72">
      <formula>LEN(TRIM(Y75))&gt;0</formula>
    </cfRule>
  </conditionalFormatting>
  <conditionalFormatting sqref="I73:I74">
    <cfRule type="notContainsBlanks" dxfId="80" priority="71">
      <formula>LEN(TRIM(I73))&gt;0</formula>
    </cfRule>
  </conditionalFormatting>
  <conditionalFormatting sqref="J73:J75">
    <cfRule type="notContainsBlanks" dxfId="79" priority="70">
      <formula>LEN(TRIM(J73))&gt;0</formula>
    </cfRule>
  </conditionalFormatting>
  <conditionalFormatting sqref="I75">
    <cfRule type="notContainsBlanks" dxfId="78" priority="69">
      <formula>LEN(TRIM(I75))&gt;0</formula>
    </cfRule>
  </conditionalFormatting>
  <conditionalFormatting sqref="AB73:AB75">
    <cfRule type="duplicateValues" dxfId="77" priority="91"/>
  </conditionalFormatting>
  <conditionalFormatting sqref="K68 M68 O68 Q68 S68 U68 W68 Y68">
    <cfRule type="notContainsBlanks" dxfId="76" priority="66">
      <formula>LEN(TRIM(K68))&gt;0</formula>
    </cfRule>
  </conditionalFormatting>
  <conditionalFormatting sqref="C68:H68">
    <cfRule type="notContainsBlanks" dxfId="75" priority="65">
      <formula>LEN(TRIM(C68))&gt;0</formula>
    </cfRule>
  </conditionalFormatting>
  <conditionalFormatting sqref="L68">
    <cfRule type="notContainsBlanks" dxfId="74" priority="64">
      <formula>LEN(TRIM(L68))&gt;0</formula>
    </cfRule>
  </conditionalFormatting>
  <conditionalFormatting sqref="N68">
    <cfRule type="notContainsBlanks" dxfId="73" priority="63">
      <formula>LEN(TRIM(N68))&gt;0</formula>
    </cfRule>
  </conditionalFormatting>
  <conditionalFormatting sqref="P68">
    <cfRule type="notContainsBlanks" dxfId="72" priority="62">
      <formula>LEN(TRIM(P68))&gt;0</formula>
    </cfRule>
  </conditionalFormatting>
  <conditionalFormatting sqref="R68">
    <cfRule type="notContainsBlanks" dxfId="71" priority="61">
      <formula>LEN(TRIM(R68))&gt;0</formula>
    </cfRule>
  </conditionalFormatting>
  <conditionalFormatting sqref="T68">
    <cfRule type="notContainsBlanks" dxfId="70" priority="60">
      <formula>LEN(TRIM(T68))&gt;0</formula>
    </cfRule>
  </conditionalFormatting>
  <conditionalFormatting sqref="V68">
    <cfRule type="notContainsBlanks" dxfId="69" priority="59">
      <formula>LEN(TRIM(V68))&gt;0</formula>
    </cfRule>
  </conditionalFormatting>
  <conditionalFormatting sqref="X68">
    <cfRule type="notContainsBlanks" dxfId="68" priority="58">
      <formula>LEN(TRIM(X68))&gt;0</formula>
    </cfRule>
  </conditionalFormatting>
  <conditionalFormatting sqref="Z68">
    <cfRule type="notContainsBlanks" dxfId="67" priority="57">
      <formula>LEN(TRIM(Z68))&gt;0</formula>
    </cfRule>
  </conditionalFormatting>
  <conditionalFormatting sqref="I68">
    <cfRule type="notContainsBlanks" dxfId="66" priority="56">
      <formula>LEN(TRIM(I68))&gt;0</formula>
    </cfRule>
  </conditionalFormatting>
  <conditionalFormatting sqref="J68">
    <cfRule type="notContainsBlanks" dxfId="65" priority="55">
      <formula>LEN(TRIM(J68))&gt;0</formula>
    </cfRule>
  </conditionalFormatting>
  <conditionalFormatting sqref="AB68">
    <cfRule type="duplicateValues" dxfId="64" priority="68"/>
  </conditionalFormatting>
  <conditionalFormatting sqref="AB67">
    <cfRule type="duplicateValues" dxfId="63" priority="54"/>
  </conditionalFormatting>
  <conditionalFormatting sqref="K67 M67 O67 Q67 S67 U67 W67 Y67">
    <cfRule type="notContainsBlanks" dxfId="62" priority="52">
      <formula>LEN(TRIM(K67))&gt;0</formula>
    </cfRule>
  </conditionalFormatting>
  <conditionalFormatting sqref="C67:H67">
    <cfRule type="notContainsBlanks" dxfId="61" priority="51">
      <formula>LEN(TRIM(C67))&gt;0</formula>
    </cfRule>
  </conditionalFormatting>
  <conditionalFormatting sqref="L67">
    <cfRule type="notContainsBlanks" dxfId="60" priority="50">
      <formula>LEN(TRIM(L67))&gt;0</formula>
    </cfRule>
  </conditionalFormatting>
  <conditionalFormatting sqref="N67">
    <cfRule type="notContainsBlanks" dxfId="59" priority="49">
      <formula>LEN(TRIM(N67))&gt;0</formula>
    </cfRule>
  </conditionalFormatting>
  <conditionalFormatting sqref="P67">
    <cfRule type="notContainsBlanks" dxfId="58" priority="48">
      <formula>LEN(TRIM(P67))&gt;0</formula>
    </cfRule>
  </conditionalFormatting>
  <conditionalFormatting sqref="R67">
    <cfRule type="notContainsBlanks" dxfId="57" priority="47">
      <formula>LEN(TRIM(R67))&gt;0</formula>
    </cfRule>
  </conditionalFormatting>
  <conditionalFormatting sqref="T67">
    <cfRule type="notContainsBlanks" dxfId="56" priority="46">
      <formula>LEN(TRIM(T67))&gt;0</formula>
    </cfRule>
  </conditionalFormatting>
  <conditionalFormatting sqref="V67">
    <cfRule type="notContainsBlanks" dxfId="55" priority="45">
      <formula>LEN(TRIM(V67))&gt;0</formula>
    </cfRule>
  </conditionalFormatting>
  <conditionalFormatting sqref="X67">
    <cfRule type="notContainsBlanks" dxfId="54" priority="44">
      <formula>LEN(TRIM(X67))&gt;0</formula>
    </cfRule>
  </conditionalFormatting>
  <conditionalFormatting sqref="Z67">
    <cfRule type="notContainsBlanks" dxfId="53" priority="43">
      <formula>LEN(TRIM(Z67))&gt;0</formula>
    </cfRule>
  </conditionalFormatting>
  <conditionalFormatting sqref="I67">
    <cfRule type="notContainsBlanks" dxfId="52" priority="42">
      <formula>LEN(TRIM(I67))&gt;0</formula>
    </cfRule>
  </conditionalFormatting>
  <conditionalFormatting sqref="J67">
    <cfRule type="notContainsBlanks" dxfId="51" priority="41">
      <formula>LEN(TRIM(J67))&gt;0</formula>
    </cfRule>
  </conditionalFormatting>
  <conditionalFormatting sqref="AB69">
    <cfRule type="duplicateValues" dxfId="50" priority="40"/>
  </conditionalFormatting>
  <conditionalFormatting sqref="K69 M69 O69 Q69 S69 U69 W69 Y69">
    <cfRule type="notContainsBlanks" dxfId="49" priority="38">
      <formula>LEN(TRIM(K69))&gt;0</formula>
    </cfRule>
  </conditionalFormatting>
  <conditionalFormatting sqref="C69:H69">
    <cfRule type="notContainsBlanks" dxfId="48" priority="37">
      <formula>LEN(TRIM(C69))&gt;0</formula>
    </cfRule>
  </conditionalFormatting>
  <conditionalFormatting sqref="L69">
    <cfRule type="notContainsBlanks" dxfId="47" priority="36">
      <formula>LEN(TRIM(L69))&gt;0</formula>
    </cfRule>
  </conditionalFormatting>
  <conditionalFormatting sqref="N69">
    <cfRule type="notContainsBlanks" dxfId="46" priority="35">
      <formula>LEN(TRIM(N69))&gt;0</formula>
    </cfRule>
  </conditionalFormatting>
  <conditionalFormatting sqref="P69">
    <cfRule type="notContainsBlanks" dxfId="45" priority="34">
      <formula>LEN(TRIM(P69))&gt;0</formula>
    </cfRule>
  </conditionalFormatting>
  <conditionalFormatting sqref="R69">
    <cfRule type="notContainsBlanks" dxfId="44" priority="33">
      <formula>LEN(TRIM(R69))&gt;0</formula>
    </cfRule>
  </conditionalFormatting>
  <conditionalFormatting sqref="T69">
    <cfRule type="notContainsBlanks" dxfId="43" priority="32">
      <formula>LEN(TRIM(T69))&gt;0</formula>
    </cfRule>
  </conditionalFormatting>
  <conditionalFormatting sqref="V69">
    <cfRule type="notContainsBlanks" dxfId="42" priority="31">
      <formula>LEN(TRIM(V69))&gt;0</formula>
    </cfRule>
  </conditionalFormatting>
  <conditionalFormatting sqref="X69">
    <cfRule type="notContainsBlanks" dxfId="41" priority="30">
      <formula>LEN(TRIM(X69))&gt;0</formula>
    </cfRule>
  </conditionalFormatting>
  <conditionalFormatting sqref="Z69">
    <cfRule type="notContainsBlanks" dxfId="40" priority="29">
      <formula>LEN(TRIM(Z69))&gt;0</formula>
    </cfRule>
  </conditionalFormatting>
  <conditionalFormatting sqref="I69">
    <cfRule type="notContainsBlanks" dxfId="39" priority="28">
      <formula>LEN(TRIM(I69))&gt;0</formula>
    </cfRule>
  </conditionalFormatting>
  <conditionalFormatting sqref="J69">
    <cfRule type="notContainsBlanks" dxfId="38" priority="27">
      <formula>LEN(TRIM(J69))&gt;0</formula>
    </cfRule>
  </conditionalFormatting>
  <conditionalFormatting sqref="I70">
    <cfRule type="notContainsBlanks" dxfId="37" priority="18">
      <formula>LEN(TRIM(I70))&gt;0</formula>
    </cfRule>
  </conditionalFormatting>
  <conditionalFormatting sqref="K70">
    <cfRule type="notContainsBlanks" dxfId="36" priority="10">
      <formula>LEN(TRIM(K70))&gt;0</formula>
    </cfRule>
  </conditionalFormatting>
  <conditionalFormatting sqref="M70">
    <cfRule type="notContainsBlanks" dxfId="35" priority="9">
      <formula>LEN(TRIM(M70))&gt;0</formula>
    </cfRule>
  </conditionalFormatting>
  <conditionalFormatting sqref="O70">
    <cfRule type="notContainsBlanks" dxfId="34" priority="8">
      <formula>LEN(TRIM(O70))&gt;0</formula>
    </cfRule>
  </conditionalFormatting>
  <conditionalFormatting sqref="Q70">
    <cfRule type="notContainsBlanks" dxfId="33" priority="7">
      <formula>LEN(TRIM(Q70))&gt;0</formula>
    </cfRule>
  </conditionalFormatting>
  <conditionalFormatting sqref="S70">
    <cfRule type="notContainsBlanks" dxfId="32" priority="6">
      <formula>LEN(TRIM(S70))&gt;0</formula>
    </cfRule>
  </conditionalFormatting>
  <conditionalFormatting sqref="U70">
    <cfRule type="notContainsBlanks" dxfId="31" priority="5">
      <formula>LEN(TRIM(U70))&gt;0</formula>
    </cfRule>
  </conditionalFormatting>
  <conditionalFormatting sqref="W70">
    <cfRule type="notContainsBlanks" dxfId="30" priority="4">
      <formula>LEN(TRIM(W70))&gt;0</formula>
    </cfRule>
  </conditionalFormatting>
  <conditionalFormatting sqref="Y70">
    <cfRule type="notContainsBlanks" dxfId="29" priority="3">
      <formula>LEN(TRIM(Y70))&gt;0</formula>
    </cfRule>
  </conditionalFormatting>
  <conditionalFormatting sqref="AC68:AC76">
    <cfRule type="expression" dxfId="28" priority="1">
      <formula>LEN($AC$65)&gt;0</formula>
    </cfRule>
  </conditionalFormatting>
  <conditionalFormatting sqref="AC65:AC67">
    <cfRule type="notContainsBlanks" dxfId="27" priority="2">
      <formula>LEN(TRIM(AC65))&gt;0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10:AA16 AA54:AA58 AA84:AA90 AA80:AA82 AA77:AA78 AA96:AA99 C82:Z82 C86:Z86 AA60:AA64 C91:AA91 AA93:AA94 AA37:AA52 AA66:AA75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60:Z64 C10:Z16 C54:Z58 C84:Z85 C80:Z81 C96:Z99 C77:Z78 C87:Z90 C93:Z94 C37:Z52 C66:Z75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1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56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154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AA40:AA52</xm:sqref>
        </x14:conditionalFormatting>
        <x14:conditionalFormatting xmlns:xm="http://schemas.microsoft.com/office/excel/2006/main">
          <x14:cfRule type="expression" priority="142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49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088050-6D1C-4374-A6E1-B9B58326C08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ed6e237-7a44-4d6d-bfbc-e270d277b5ad"/>
    <ds:schemaRef ds:uri="http://purl.org/dc/elements/1.1/"/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2023-10-26T12:41:19Z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