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jects\Cohorts\web\templates\"/>
    </mc:Choice>
  </mc:AlternateContent>
  <bookViews>
    <workbookView xWindow="0" yWindow="0" windowWidth="28800" windowHeight="11640"/>
  </bookViews>
  <sheets>
    <sheet name="diplay if" sheetId="2" r:id="rId1"/>
    <sheet name="clinical_validation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2" l="1"/>
  <c r="F6" i="2"/>
  <c r="F5" i="2"/>
  <c r="F4" i="2"/>
  <c r="F3" i="2"/>
  <c r="H2" i="2"/>
  <c r="D14" i="1"/>
  <c r="D15" i="1" l="1"/>
  <c r="D16" i="1"/>
  <c r="D17" i="1"/>
  <c r="D18" i="1"/>
  <c r="D13" i="1"/>
  <c r="D11" i="1"/>
  <c r="D9" i="1"/>
  <c r="D8" i="1"/>
  <c r="D4" i="1"/>
  <c r="D3" i="1"/>
  <c r="D12" i="1"/>
  <c r="F10" i="1"/>
  <c r="D10" i="1"/>
  <c r="F6" i="1" l="1"/>
  <c r="D6" i="1" l="1"/>
  <c r="D5" i="1"/>
  <c r="D7" i="1"/>
  <c r="D2" i="1"/>
  <c r="F3" i="1"/>
  <c r="F4" i="1"/>
  <c r="F5" i="1"/>
  <c r="F7" i="1"/>
  <c r="F8" i="1"/>
  <c r="F9" i="1"/>
  <c r="F11" i="1"/>
  <c r="F12" i="1"/>
  <c r="F13" i="1"/>
  <c r="F14" i="1"/>
  <c r="F2" i="1"/>
</calcChain>
</file>

<file path=xl/sharedStrings.xml><?xml version="1.0" encoding="utf-8"?>
<sst xmlns="http://schemas.openxmlformats.org/spreadsheetml/2006/main" count="80" uniqueCount="40">
  <si>
    <t>id</t>
  </si>
  <si>
    <t>message</t>
  </si>
  <si>
    <t>form</t>
  </si>
  <si>
    <t>active</t>
  </si>
  <si>
    <t>critical</t>
  </si>
  <si>
    <t>return_false_if</t>
  </si>
  <si>
    <t>CD4 Date should not be before Date diagnosed for HIV</t>
  </si>
  <si>
    <t>highlight_fields</t>
  </si>
  <si>
    <t>date_diag_hiv</t>
  </si>
  <si>
    <t>mot_audit</t>
  </si>
  <si>
    <t>left</t>
  </si>
  <si>
    <t>right</t>
  </si>
  <si>
    <t>baseline_cd4_date</t>
  </si>
  <si>
    <t>art_start_date</t>
  </si>
  <si>
    <t>last_vl_date</t>
  </si>
  <si>
    <t>month_of_death</t>
  </si>
  <si>
    <t>death_date</t>
  </si>
  <si>
    <t>Date started on ART should not be before Date Diagnosed with HIV</t>
  </si>
  <si>
    <t>Last VL Date should not be before date started on ART</t>
  </si>
  <si>
    <t>Date of Death should be equal to Month of Death</t>
  </si>
  <si>
    <t>ccc_no</t>
  </si>
  <si>
    <t>CCC Number should be a 10 digit number</t>
  </si>
  <si>
    <t>iit_date</t>
  </si>
  <si>
    <t>rtt_date</t>
  </si>
  <si>
    <t>Date patient returned to Care should not be before date patient had treatment Interruption</t>
  </si>
  <si>
    <t>Date of treatment Interruption should not be before date started on ART</t>
  </si>
  <si>
    <t>table_name</t>
  </si>
  <si>
    <t>mortality_indicators</t>
  </si>
  <si>
    <t>Date of Death Should not be before date patient started on ART</t>
  </si>
  <si>
    <t>phoneno</t>
  </si>
  <si>
    <t>Phone number should be 10 digit number in the format  0700111222</t>
  </si>
  <si>
    <t>mother</t>
  </si>
  <si>
    <t>pmtct_ovc_indicators</t>
  </si>
  <si>
    <t>last_hiv_testdate</t>
  </si>
  <si>
    <t>dob</t>
  </si>
  <si>
    <t>sex</t>
  </si>
  <si>
    <t>Age</t>
  </si>
  <si>
    <t>Female</t>
  </si>
  <si>
    <t>Val 1</t>
  </si>
  <si>
    <t>Val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</si>
</sst>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/>
      <right style="thin">
        <color theme="5"/>
      </right>
      <top style="thin">
        <color theme="5"/>
      </top>
      <bottom style="thin">
        <color theme="5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1" fillId="2" borderId="1" xfId="0" applyFont="1" applyFill="1" applyBorder="1"/>
    <xf numFmtId="0" fontId="2" fillId="2" borderId="2" xfId="0" applyFont="1" applyFill="1" applyBorder="1"/>
    <xf numFmtId="0" fontId="0" fillId="0" borderId="2" xfId="0" applyBorder="1"/>
    <xf numFmtId="0" fontId="0" fillId="0" borderId="1" xfId="0" applyBorder="1" applyAlignment="1">
      <alignment wrapText="1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3" xfId="0" applyBorder="1"/>
    <xf numFmtId="0" fontId="1" fillId="2" borderId="4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2" fillId="2" borderId="0" xfId="0" applyFont="1" applyFill="1" applyBorder="1"/>
    <xf numFmtId="0" fontId="0" fillId="0" borderId="5" xfId="0" applyBorder="1" applyAlignment="1">
      <alignment horizontal="center"/>
    </xf>
    <xf numFmtId="0" fontId="2" fillId="2" borderId="6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"/>
  <sheetViews>
    <sheetView showGridLines="0" tabSelected="1" workbookViewId="0">
      <selection activeCell="F15" sqref="F15"/>
    </sheetView>
  </sheetViews>
  <sheetFormatPr defaultRowHeight="14.25" x14ac:dyDescent="0.45"/>
  <cols>
    <col min="1" max="1" width="8" style="2" customWidth="1"/>
    <col min="2" max="2" width="17.86328125" bestFit="1" customWidth="1"/>
    <col min="3" max="3" width="17.86328125" customWidth="1"/>
    <col min="4" max="4" width="13.59765625" bestFit="1" customWidth="1"/>
    <col min="5" max="5" width="13.59765625" customWidth="1"/>
    <col min="6" max="6" width="109.265625" bestFit="1" customWidth="1"/>
    <col min="7" max="7" width="84.265625" bestFit="1" customWidth="1"/>
    <col min="8" max="8" width="31.265625" bestFit="1" customWidth="1"/>
    <col min="9" max="9" width="10.1328125" bestFit="1" customWidth="1"/>
    <col min="10" max="10" width="19.1328125" bestFit="1" customWidth="1"/>
    <col min="11" max="11" width="6.265625" bestFit="1" customWidth="1"/>
    <col min="12" max="12" width="6.86328125" bestFit="1" customWidth="1"/>
  </cols>
  <sheetData>
    <row r="1" spans="1:12" x14ac:dyDescent="0.45">
      <c r="A1" s="10" t="s">
        <v>0</v>
      </c>
      <c r="B1" s="14" t="s">
        <v>10</v>
      </c>
      <c r="C1" s="14" t="s">
        <v>38</v>
      </c>
      <c r="D1" s="14" t="s">
        <v>11</v>
      </c>
      <c r="E1" s="12" t="s">
        <v>39</v>
      </c>
      <c r="F1" s="3" t="s">
        <v>5</v>
      </c>
      <c r="G1" s="3" t="s">
        <v>1</v>
      </c>
      <c r="H1" s="3" t="s">
        <v>7</v>
      </c>
      <c r="I1" s="3" t="s">
        <v>2</v>
      </c>
      <c r="J1" s="3" t="s">
        <v>26</v>
      </c>
      <c r="K1" s="3" t="s">
        <v>3</v>
      </c>
      <c r="L1" s="3" t="s">
        <v>4</v>
      </c>
    </row>
    <row r="2" spans="1:12" x14ac:dyDescent="0.45">
      <c r="A2" s="13">
        <v>13</v>
      </c>
      <c r="B2" s="1" t="s">
        <v>35</v>
      </c>
      <c r="C2" s="1" t="s">
        <v>37</v>
      </c>
      <c r="D2" s="1" t="s">
        <v>36</v>
      </c>
      <c r="E2" s="1">
        <v>15</v>
      </c>
      <c r="F2" s="1" t="str">
        <f>CONCATENATE("($('#",B2,"').val()=='",C2,"' &amp;&amp;  ($('#",D2,"').val())&gt;",E2," ) ")</f>
        <v xml:space="preserve">($('#sex').val()=='Female' &amp;&amp;  ($('#Age').val())&gt;15 ) </v>
      </c>
      <c r="G2" s="1"/>
      <c r="H2" s="1" t="str">
        <f>CONCATENATE(B2,",",D2)</f>
        <v>sex,Age</v>
      </c>
      <c r="I2" s="1" t="s">
        <v>31</v>
      </c>
      <c r="J2" s="1"/>
      <c r="K2" s="1"/>
      <c r="L2" s="1"/>
    </row>
    <row r="3" spans="1:12" x14ac:dyDescent="0.45">
      <c r="A3" s="13">
        <v>14</v>
      </c>
      <c r="B3" s="1"/>
      <c r="C3" s="1"/>
      <c r="D3" s="1"/>
      <c r="E3" s="1"/>
      <c r="F3" s="1" t="str">
        <f t="shared" ref="F3:F6" si="0">CONCATENATE("($('#",D3,"').val()!=='' &amp;&amp;  $('#",B3,"').val()!=='' ) &amp;&amp;  ($('#",D3,"').val()&gt;$('#",B3,"').val())")</f>
        <v>($('#').val()!=='' &amp;&amp;  $('#').val()!=='' ) &amp;&amp;  ($('#').val()&gt;$('#').val())</v>
      </c>
      <c r="G3" s="1"/>
      <c r="H3" s="1"/>
      <c r="I3" s="1"/>
      <c r="J3" s="1"/>
      <c r="K3" s="1"/>
      <c r="L3" s="1"/>
    </row>
    <row r="4" spans="1:12" x14ac:dyDescent="0.45">
      <c r="A4" s="13">
        <v>15</v>
      </c>
      <c r="B4" s="1"/>
      <c r="C4" s="1"/>
      <c r="D4" s="1"/>
      <c r="E4" s="1"/>
      <c r="F4" s="1" t="str">
        <f t="shared" si="0"/>
        <v>($('#').val()!=='' &amp;&amp;  $('#').val()!=='' ) &amp;&amp;  ($('#').val()&gt;$('#').val())</v>
      </c>
      <c r="G4" s="1"/>
      <c r="H4" s="1"/>
      <c r="I4" s="1"/>
      <c r="J4" s="1"/>
      <c r="K4" s="1"/>
      <c r="L4" s="1"/>
    </row>
    <row r="5" spans="1:12" x14ac:dyDescent="0.45">
      <c r="A5" s="13">
        <v>16</v>
      </c>
      <c r="B5" s="1"/>
      <c r="C5" s="1"/>
      <c r="D5" s="1"/>
      <c r="E5" s="1"/>
      <c r="F5" s="1" t="str">
        <f t="shared" si="0"/>
        <v>($('#').val()!=='' &amp;&amp;  $('#').val()!=='' ) &amp;&amp;  ($('#').val()&gt;$('#').val())</v>
      </c>
      <c r="G5" s="1"/>
      <c r="H5" s="1"/>
      <c r="I5" s="1"/>
      <c r="J5" s="1"/>
      <c r="K5" s="1"/>
      <c r="L5" s="1"/>
    </row>
    <row r="6" spans="1:12" x14ac:dyDescent="0.45">
      <c r="F6" s="1" t="str">
        <f t="shared" si="0"/>
        <v>($('#').val()!=='' &amp;&amp;  $('#').val()!=='' ) &amp;&amp;  ($('#').val()&gt;$('#').val())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showGridLines="0" topLeftCell="A3" workbookViewId="0">
      <selection activeCell="B26" sqref="B26"/>
    </sheetView>
  </sheetViews>
  <sheetFormatPr defaultRowHeight="14.25" x14ac:dyDescent="0.45"/>
  <cols>
    <col min="1" max="1" width="8" style="2" customWidth="1"/>
    <col min="2" max="2" width="17.86328125" bestFit="1" customWidth="1"/>
    <col min="3" max="3" width="13.59765625" bestFit="1" customWidth="1"/>
    <col min="4" max="4" width="109.265625" bestFit="1" customWidth="1"/>
    <col min="5" max="5" width="84.265625" bestFit="1" customWidth="1"/>
    <col min="6" max="6" width="31.265625" bestFit="1" customWidth="1"/>
    <col min="7" max="7" width="10.1328125" bestFit="1" customWidth="1"/>
    <col min="8" max="8" width="19.1328125" bestFit="1" customWidth="1"/>
    <col min="9" max="9" width="6.265625" bestFit="1" customWidth="1"/>
    <col min="10" max="10" width="6.86328125" bestFit="1" customWidth="1"/>
  </cols>
  <sheetData>
    <row r="1" spans="1:10" x14ac:dyDescent="0.45">
      <c r="A1" s="10" t="s">
        <v>0</v>
      </c>
      <c r="B1" s="4" t="s">
        <v>10</v>
      </c>
      <c r="C1" s="4" t="s">
        <v>11</v>
      </c>
      <c r="D1" s="3" t="s">
        <v>5</v>
      </c>
      <c r="E1" s="3" t="s">
        <v>1</v>
      </c>
      <c r="F1" s="3" t="s">
        <v>7</v>
      </c>
      <c r="G1" s="3" t="s">
        <v>2</v>
      </c>
      <c r="H1" s="3" t="s">
        <v>26</v>
      </c>
      <c r="I1" s="3" t="s">
        <v>3</v>
      </c>
      <c r="J1" s="3" t="s">
        <v>4</v>
      </c>
    </row>
    <row r="2" spans="1:10" x14ac:dyDescent="0.45">
      <c r="A2" s="11">
        <v>1</v>
      </c>
      <c r="B2" s="8" t="s">
        <v>12</v>
      </c>
      <c r="C2" s="7" t="s">
        <v>8</v>
      </c>
      <c r="D2" s="1" t="str">
        <f>CONCATENATE("$('#",C2,"').val()&gt;$('#",B2,"').val()")</f>
        <v>$('#date_diag_hiv').val()&gt;$('#baseline_cd4_date').val()</v>
      </c>
      <c r="E2" s="1" t="s">
        <v>6</v>
      </c>
      <c r="F2" s="1" t="str">
        <f>CONCATENATE(B2,",",C2)</f>
        <v>baseline_cd4_date,date_diag_hiv</v>
      </c>
      <c r="G2" s="1" t="s">
        <v>9</v>
      </c>
      <c r="H2" s="1" t="s">
        <v>27</v>
      </c>
      <c r="I2" s="1">
        <v>1</v>
      </c>
      <c r="J2" s="1">
        <v>1</v>
      </c>
    </row>
    <row r="3" spans="1:10" ht="24.75" customHeight="1" x14ac:dyDescent="0.45">
      <c r="A3" s="11">
        <v>2</v>
      </c>
      <c r="B3" s="8" t="s">
        <v>13</v>
      </c>
      <c r="C3" s="7" t="s">
        <v>8</v>
      </c>
      <c r="D3" s="1" t="str">
        <f>CONCATENATE("($('#",C3,"').val()!=='' &amp;&amp;  $('#",B3,"').val()!=='' ) &amp;&amp;  ($('#",C3,"').val()&gt;$('#",B3,"').val())")</f>
        <v>($('#date_diag_hiv').val()!=='' &amp;&amp;  $('#art_start_date').val()!=='' ) &amp;&amp;  ($('#date_diag_hiv').val()&gt;$('#art_start_date').val())</v>
      </c>
      <c r="E3" s="6" t="s">
        <v>17</v>
      </c>
      <c r="F3" s="1" t="str">
        <f>CONCATENATE(B3,",",C3)</f>
        <v>art_start_date,date_diag_hiv</v>
      </c>
      <c r="G3" s="1" t="s">
        <v>9</v>
      </c>
      <c r="H3" s="1" t="s">
        <v>27</v>
      </c>
      <c r="I3" s="1">
        <v>1</v>
      </c>
      <c r="J3" s="1">
        <v>1</v>
      </c>
    </row>
    <row r="4" spans="1:10" x14ac:dyDescent="0.45">
      <c r="A4" s="11">
        <v>3</v>
      </c>
      <c r="B4" s="8" t="s">
        <v>14</v>
      </c>
      <c r="C4" s="7" t="s">
        <v>13</v>
      </c>
      <c r="D4" s="1" t="str">
        <f>CONCATENATE("($('#",C4,"').val()!=='' &amp;&amp;  $('#",B4,"').val()!=='' ) &amp;&amp;  ($('#",C4,"').val()&gt;$('#",B4,"').val())")</f>
        <v>($('#art_start_date').val()!=='' &amp;&amp;  $('#last_vl_date').val()!=='' ) &amp;&amp;  ($('#art_start_date').val()&gt;$('#last_vl_date').val())</v>
      </c>
      <c r="E4" s="1" t="s">
        <v>18</v>
      </c>
      <c r="F4" s="1" t="str">
        <f>CONCATENATE(B4,",",C4)</f>
        <v>last_vl_date,art_start_date</v>
      </c>
      <c r="G4" s="1" t="s">
        <v>9</v>
      </c>
      <c r="H4" s="1" t="s">
        <v>27</v>
      </c>
      <c r="I4" s="1">
        <v>1</v>
      </c>
      <c r="J4" s="1">
        <v>1</v>
      </c>
    </row>
    <row r="5" spans="1:10" x14ac:dyDescent="0.45">
      <c r="A5" s="11">
        <v>4</v>
      </c>
      <c r="B5" s="8" t="s">
        <v>15</v>
      </c>
      <c r="C5" s="7" t="s">
        <v>16</v>
      </c>
      <c r="D5" s="1" t="str">
        <f>CONCATENATE("((($('#",C5,"').val()).replace('-','')).substring(0,6))!==$('#",B5,"').val()")</f>
        <v>((($('#death_date').val()).replace('-','')).substring(0,6))!==$('#month_of_death').val()</v>
      </c>
      <c r="E5" s="1" t="s">
        <v>19</v>
      </c>
      <c r="F5" s="1" t="str">
        <f>CONCATENATE(B5,",",C5)</f>
        <v>month_of_death,death_date</v>
      </c>
      <c r="G5" s="1" t="s">
        <v>9</v>
      </c>
      <c r="H5" s="1" t="s">
        <v>27</v>
      </c>
      <c r="I5" s="1">
        <v>1</v>
      </c>
      <c r="J5" s="1">
        <v>1</v>
      </c>
    </row>
    <row r="6" spans="1:10" x14ac:dyDescent="0.45">
      <c r="A6" s="11">
        <v>5</v>
      </c>
      <c r="B6" s="8">
        <v>10</v>
      </c>
      <c r="C6" s="7" t="s">
        <v>20</v>
      </c>
      <c r="D6" s="1" t="str">
        <f>CONCATENATE("(($('#",C6,"').val()).length)!==10")</f>
        <v>(($('#ccc_no').val()).length)!==10</v>
      </c>
      <c r="E6" s="1" t="s">
        <v>21</v>
      </c>
      <c r="F6" s="1" t="str">
        <f>CONCATENATE("",C6)</f>
        <v>ccc_no</v>
      </c>
      <c r="G6" s="1" t="s">
        <v>9</v>
      </c>
      <c r="H6" s="1" t="s">
        <v>27</v>
      </c>
      <c r="I6" s="1">
        <v>1</v>
      </c>
      <c r="J6" s="1">
        <v>1</v>
      </c>
    </row>
    <row r="7" spans="1:10" x14ac:dyDescent="0.45">
      <c r="A7" s="11">
        <v>6</v>
      </c>
      <c r="B7" s="8" t="s">
        <v>16</v>
      </c>
      <c r="C7" s="7" t="s">
        <v>13</v>
      </c>
      <c r="D7" s="1" t="str">
        <f>CONCATENATE("$('#",C7,"').val()&gt;$('#",B7,"').val()")</f>
        <v>$('#art_start_date').val()&gt;$('#death_date').val()</v>
      </c>
      <c r="E7" s="1" t="s">
        <v>28</v>
      </c>
      <c r="F7" s="1" t="str">
        <f>CONCATENATE(B7,",",C7)</f>
        <v>death_date,art_start_date</v>
      </c>
      <c r="G7" s="1" t="s">
        <v>9</v>
      </c>
      <c r="H7" s="1" t="s">
        <v>27</v>
      </c>
      <c r="I7" s="1">
        <v>1</v>
      </c>
      <c r="J7" s="1">
        <v>1</v>
      </c>
    </row>
    <row r="8" spans="1:10" x14ac:dyDescent="0.45">
      <c r="A8" s="11">
        <v>7</v>
      </c>
      <c r="B8" s="9" t="s">
        <v>23</v>
      </c>
      <c r="C8" s="5" t="s">
        <v>22</v>
      </c>
      <c r="D8" s="1" t="str">
        <f>CONCATENATE("($('#",C8,"').val()!=='' &amp;&amp;  $('#",B8,"').val()!=='' ) &amp;&amp;  ($('#",C8,"').val()&gt;$('#",B8,"').val())")</f>
        <v>($('#iit_date').val()!=='' &amp;&amp;  $('#rtt_date').val()!=='' ) &amp;&amp;  ($('#iit_date').val()&gt;$('#rtt_date').val())</v>
      </c>
      <c r="E8" s="1" t="s">
        <v>24</v>
      </c>
      <c r="F8" s="1" t="str">
        <f>CONCATENATE(B8,",",C8)</f>
        <v>rtt_date,iit_date</v>
      </c>
      <c r="G8" s="1" t="s">
        <v>9</v>
      </c>
      <c r="H8" s="1" t="s">
        <v>27</v>
      </c>
      <c r="I8" s="1">
        <v>1</v>
      </c>
      <c r="J8" s="1">
        <v>1</v>
      </c>
    </row>
    <row r="9" spans="1:10" x14ac:dyDescent="0.45">
      <c r="A9" s="11">
        <v>8</v>
      </c>
      <c r="B9" s="9" t="s">
        <v>23</v>
      </c>
      <c r="C9" s="7" t="s">
        <v>13</v>
      </c>
      <c r="D9" s="1" t="str">
        <f>CONCATENATE("($('#",C9,"').val()!=='' &amp;&amp;  $('#",B9,"').val()!=='' ) &amp;&amp;  ($('#",C9,"').val()&gt;$('#",B9,"').val())")</f>
        <v>($('#art_start_date').val()!=='' &amp;&amp;  $('#rtt_date').val()!=='' ) &amp;&amp;  ($('#art_start_date').val()&gt;$('#rtt_date').val())</v>
      </c>
      <c r="E9" s="1" t="s">
        <v>25</v>
      </c>
      <c r="F9" s="1" t="str">
        <f>CONCATENATE(B9,",",C9)</f>
        <v>rtt_date,art_start_date</v>
      </c>
      <c r="G9" s="1" t="s">
        <v>9</v>
      </c>
      <c r="H9" s="1" t="s">
        <v>27</v>
      </c>
      <c r="I9" s="1">
        <v>1</v>
      </c>
      <c r="J9" s="1">
        <v>1</v>
      </c>
    </row>
    <row r="10" spans="1:10" x14ac:dyDescent="0.45">
      <c r="A10" s="11">
        <v>9</v>
      </c>
      <c r="B10" s="9">
        <v>10</v>
      </c>
      <c r="C10" s="5" t="s">
        <v>29</v>
      </c>
      <c r="D10" s="1" t="str">
        <f>CONCATENATE("(($('#",C10,"').val()).length)!==10")</f>
        <v>(($('#phoneno').val()).length)!==10</v>
      </c>
      <c r="E10" s="1" t="s">
        <v>30</v>
      </c>
      <c r="F10" s="1" t="str">
        <f>CONCATENATE(C10)</f>
        <v>phoneno</v>
      </c>
      <c r="G10" s="1" t="s">
        <v>31</v>
      </c>
      <c r="H10" s="1" t="s">
        <v>32</v>
      </c>
      <c r="I10" s="1">
        <v>1</v>
      </c>
      <c r="J10" s="1">
        <v>1</v>
      </c>
    </row>
    <row r="11" spans="1:10" x14ac:dyDescent="0.45">
      <c r="A11" s="11">
        <v>10</v>
      </c>
      <c r="B11" s="9" t="s">
        <v>33</v>
      </c>
      <c r="C11" s="5" t="s">
        <v>34</v>
      </c>
      <c r="D11" s="1" t="str">
        <f>CONCATENATE("($('#",C11,"').val()!=='' &amp;&amp;  $('#",B11,"').val()!=='' ) &amp;&amp;  ($('#",C11,"').val()&gt;$('#",B11,"').val())")</f>
        <v>($('#dob').val()!=='' &amp;&amp;  $('#last_hiv_testdate').val()!=='' ) &amp;&amp;  ($('#dob').val()&gt;$('#last_hiv_testdate').val())</v>
      </c>
      <c r="E11" s="1"/>
      <c r="F11" s="1" t="str">
        <f>CONCATENATE(B11,",",C11)</f>
        <v>last_hiv_testdate,dob</v>
      </c>
      <c r="G11" s="1" t="s">
        <v>31</v>
      </c>
      <c r="H11" s="1"/>
      <c r="I11" s="1"/>
      <c r="J11" s="1"/>
    </row>
    <row r="12" spans="1:10" x14ac:dyDescent="0.45">
      <c r="A12" s="11">
        <v>11</v>
      </c>
      <c r="B12" s="9">
        <v>10</v>
      </c>
      <c r="C12" s="5" t="s">
        <v>20</v>
      </c>
      <c r="D12" s="1" t="str">
        <f>CONCATENATE("((($('#",C12,"').val()).length)!==10) &amp;&amp; ($('#",C12,"').val()!=='')")</f>
        <v>((($('#ccc_no').val()).length)!==10) &amp;&amp; ($('#ccc_no').val()!=='')</v>
      </c>
      <c r="E12" s="1"/>
      <c r="F12" s="1" t="str">
        <f>CONCATENATE(B12,",",C12)</f>
        <v>10,ccc_no</v>
      </c>
      <c r="G12" s="1" t="s">
        <v>31</v>
      </c>
      <c r="H12" s="1"/>
      <c r="I12" s="1"/>
      <c r="J12" s="1"/>
    </row>
    <row r="13" spans="1:10" x14ac:dyDescent="0.45">
      <c r="A13" s="11">
        <v>12</v>
      </c>
      <c r="B13" s="9" t="s">
        <v>14</v>
      </c>
      <c r="C13" s="5" t="s">
        <v>34</v>
      </c>
      <c r="D13" s="1" t="str">
        <f>CONCATENATE("($('#",C13,"').val()!=='' &amp;&amp;  $('#",B13,"').val()!=='' ) &amp;&amp;  ($('#",C13,"').val()&gt;$('#",B13,"').val())")</f>
        <v>($('#dob').val()!=='' &amp;&amp;  $('#last_vl_date').val()!=='' ) &amp;&amp;  ($('#dob').val()&gt;$('#last_vl_date').val())</v>
      </c>
      <c r="E13" s="1"/>
      <c r="F13" s="1" t="str">
        <f>CONCATENATE(B13,",",C13)</f>
        <v>last_vl_date,dob</v>
      </c>
      <c r="G13" s="1" t="s">
        <v>31</v>
      </c>
      <c r="H13" s="1"/>
      <c r="I13" s="1"/>
      <c r="J13" s="1"/>
    </row>
    <row r="14" spans="1:10" x14ac:dyDescent="0.45">
      <c r="A14" s="11">
        <v>13</v>
      </c>
      <c r="B14" s="9" t="s">
        <v>35</v>
      </c>
      <c r="C14" s="5" t="s">
        <v>36</v>
      </c>
      <c r="D14" s="1" t="str">
        <f>CONCATENATE("($('#",B14,"').val()=='Male' &amp;&amp;  $('#",B14,"').val()!=='' ) &amp;&amp;  ($('#",C14,"').val()&gt;$('#",B14,"').val())")</f>
        <v>($('#sex').val()=='Male' &amp;&amp;  $('#sex').val()!=='' ) &amp;&amp;  ($('#Age').val()&gt;$('#sex').val())</v>
      </c>
      <c r="E14" s="1"/>
      <c r="F14" s="1" t="str">
        <f>CONCATENATE(B14,",",C14)</f>
        <v>sex,Age</v>
      </c>
      <c r="G14" s="1" t="s">
        <v>31</v>
      </c>
      <c r="H14" s="1"/>
      <c r="I14" s="1"/>
      <c r="J14" s="1"/>
    </row>
    <row r="15" spans="1:10" x14ac:dyDescent="0.45">
      <c r="A15" s="11">
        <v>14</v>
      </c>
      <c r="B15" s="9"/>
      <c r="C15" s="5"/>
      <c r="D15" s="1" t="str">
        <f t="shared" ref="D15:D18" si="0">CONCATENATE("($('#",C15,"').val()!=='' &amp;&amp;  $('#",B15,"').val()!=='' ) &amp;&amp;  ($('#",C15,"').val()&gt;$('#",B15,"').val())")</f>
        <v>($('#').val()!=='' &amp;&amp;  $('#').val()!=='' ) &amp;&amp;  ($('#').val()&gt;$('#').val())</v>
      </c>
      <c r="E15" s="1"/>
      <c r="F15" s="1"/>
      <c r="G15" s="1"/>
      <c r="H15" s="1"/>
      <c r="I15" s="1"/>
      <c r="J15" s="1"/>
    </row>
    <row r="16" spans="1:10" x14ac:dyDescent="0.45">
      <c r="A16" s="11">
        <v>15</v>
      </c>
      <c r="B16" s="9"/>
      <c r="C16" s="5"/>
      <c r="D16" s="1" t="str">
        <f t="shared" si="0"/>
        <v>($('#').val()!=='' &amp;&amp;  $('#').val()!=='' ) &amp;&amp;  ($('#').val()&gt;$('#').val())</v>
      </c>
      <c r="E16" s="1"/>
      <c r="F16" s="1"/>
      <c r="G16" s="1"/>
      <c r="H16" s="1"/>
      <c r="I16" s="1"/>
      <c r="J16" s="1"/>
    </row>
    <row r="17" spans="1:10" x14ac:dyDescent="0.45">
      <c r="A17" s="11">
        <v>16</v>
      </c>
      <c r="B17" s="9"/>
      <c r="C17" s="5"/>
      <c r="D17" s="1" t="str">
        <f t="shared" si="0"/>
        <v>($('#').val()!=='' &amp;&amp;  $('#').val()!=='' ) &amp;&amp;  ($('#').val()&gt;$('#').val())</v>
      </c>
      <c r="E17" s="1"/>
      <c r="F17" s="1"/>
      <c r="G17" s="1"/>
      <c r="H17" s="1"/>
      <c r="I17" s="1"/>
      <c r="J17" s="1"/>
    </row>
    <row r="18" spans="1:10" x14ac:dyDescent="0.45">
      <c r="D18" s="1" t="str">
        <f t="shared" si="0"/>
        <v>($('#').val()!=='' &amp;&amp;  $('#').val()!=='' ) &amp;&amp;  ($('#').val()&gt;$('#').val())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diplay if</vt:lpstr>
      <vt:lpstr>clinical_validation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Emmanuel Kaunda</dc:creator>
  <cp:lastModifiedBy>Emmanuel Kaunda</cp:lastModifiedBy>
  <dcterms:created xsi:type="dcterms:W3CDTF">2023-05-25T05:25:05Z</dcterms:created>
  <dcterms:modified xsi:type="dcterms:W3CDTF">2023-06-05T20:01:59Z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aa8d3825-be7d-46c2-95d8-ec8444c4ed9d</vt:lpwstr>
  </property>
  <property fmtid="{D5CDD505-2E9C-101B-9397-08002B2CF9AE}" pid="3" name="ConnectionInfosStorage">
    <vt:lpwstr>WorkbookXmlParts</vt:lpwstr>
  </property>
</Properties>
</file>