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hidePivotFieldList="1" defaultThemeVersion="164011"/>
  <mc:AlternateContent xmlns:mc="http://schemas.openxmlformats.org/markup-compatibility/2006">
    <mc:Choice Requires="x15">
      <x15ac:absPath xmlns:x15ac="http://schemas.microsoft.com/office/spreadsheetml/2010/11/ac" url="C:\Projects\Cohorts\web\"/>
    </mc:Choice>
  </mc:AlternateContent>
  <bookViews>
    <workbookView xWindow="0" yWindow="0" windowWidth="28800" windowHeight="12300" firstSheet="2" activeTab="2"/>
  </bookViews>
  <sheets>
    <sheet name="Reported Sites" sheetId="4" state="hidden" r:id="rId1"/>
    <sheet name="Missing Report" sheetId="5" state="hidden" r:id="rId2"/>
    <sheet name="UPI Data MDT Summary" sheetId="7" r:id="rId3"/>
    <sheet name="UPI Data Facility Summary" sheetId="2" r:id="rId4"/>
    <sheet name="rawdata" sheetId="1" state="hidden" r:id="rId5"/>
    <sheet name="mdts" sheetId="6" state="hidden" r:id="rId6"/>
  </sheets>
  <definedNames>
    <definedName name="_xlnm._FilterDatabase" localSheetId="5" hidden="1">mdts!$A$1:$B$1</definedName>
    <definedName name="_xlnm._FilterDatabase" localSheetId="1" hidden="1">'Missing Report'!$B$3:$F$112</definedName>
    <definedName name="Slicer_county">#N/A</definedName>
    <definedName name="Slicer_county1">#N/A</definedName>
    <definedName name="Slicer_facility">#N/A</definedName>
    <definedName name="Slicer_facility1">#N/A</definedName>
    <definedName name="Slicer_Reporting_week">#N/A</definedName>
    <definedName name="Slicer_sub_county">#N/A</definedName>
    <definedName name="Slicer_sub_county1">#N/A</definedName>
    <definedName name="Slicer_sub_county2">#N/A</definedName>
  </definedNames>
  <calcPr calcId="162913"/>
  <pivotCaches>
    <pivotCache cacheId="239"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16" i="2" l="1"/>
  <c r="L116" i="2"/>
  <c r="M116" i="2"/>
  <c r="K117" i="2"/>
  <c r="L117" i="2"/>
  <c r="M117" i="2"/>
  <c r="K118" i="2"/>
  <c r="L118" i="2"/>
  <c r="M118" i="2"/>
  <c r="K119" i="2"/>
  <c r="L119" i="2"/>
  <c r="M119" i="2"/>
  <c r="K95" i="2"/>
  <c r="L95" i="2"/>
  <c r="M95" i="2"/>
  <c r="K96" i="2"/>
  <c r="L96" i="2"/>
  <c r="M96" i="2"/>
  <c r="K97" i="2"/>
  <c r="L97" i="2"/>
  <c r="M97" i="2"/>
  <c r="K98" i="2"/>
  <c r="L98" i="2"/>
  <c r="M98" i="2"/>
  <c r="K99" i="2"/>
  <c r="L99" i="2"/>
  <c r="M99" i="2"/>
  <c r="K100" i="2"/>
  <c r="L100" i="2"/>
  <c r="M100" i="2"/>
  <c r="K101" i="2"/>
  <c r="L101" i="2"/>
  <c r="M101" i="2"/>
  <c r="K102" i="2"/>
  <c r="L102" i="2"/>
  <c r="M102" i="2"/>
  <c r="K103" i="2"/>
  <c r="L103" i="2"/>
  <c r="M103" i="2"/>
  <c r="K104" i="2"/>
  <c r="L104" i="2"/>
  <c r="M104" i="2"/>
  <c r="K105" i="2"/>
  <c r="L105" i="2"/>
  <c r="M105" i="2"/>
  <c r="K106" i="2"/>
  <c r="L106" i="2"/>
  <c r="M106" i="2"/>
  <c r="K107" i="2"/>
  <c r="L107" i="2"/>
  <c r="M107" i="2"/>
  <c r="K108" i="2"/>
  <c r="L108" i="2"/>
  <c r="M108" i="2"/>
  <c r="K109" i="2"/>
  <c r="L109" i="2"/>
  <c r="M109" i="2"/>
  <c r="K110" i="2"/>
  <c r="L110" i="2"/>
  <c r="M110" i="2"/>
  <c r="K111" i="2"/>
  <c r="L111" i="2"/>
  <c r="M111" i="2"/>
  <c r="K112" i="2"/>
  <c r="L112" i="2"/>
  <c r="M112" i="2"/>
  <c r="K113" i="2"/>
  <c r="L113" i="2"/>
  <c r="M113" i="2"/>
  <c r="K114" i="2"/>
  <c r="L114" i="2"/>
  <c r="M114" i="2"/>
  <c r="K115" i="2"/>
  <c r="L115" i="2"/>
  <c r="M115" i="2"/>
  <c r="K15" i="7" l="1"/>
  <c r="L15" i="7"/>
  <c r="M15" i="7"/>
  <c r="N164" i="1" l="1"/>
  <c r="K8" i="2"/>
  <c r="L8" i="2"/>
  <c r="M8" i="2"/>
  <c r="K9" i="2"/>
  <c r="L9" i="2"/>
  <c r="M9" i="2"/>
  <c r="K10" i="2"/>
  <c r="L10" i="2"/>
  <c r="M10" i="2"/>
  <c r="K11" i="2"/>
  <c r="L11" i="2"/>
  <c r="M11" i="2"/>
  <c r="K12" i="2"/>
  <c r="L12" i="2"/>
  <c r="M12" i="2"/>
  <c r="K13" i="2"/>
  <c r="L13" i="2"/>
  <c r="M13" i="2"/>
  <c r="K14" i="2"/>
  <c r="L14" i="2"/>
  <c r="M14" i="2"/>
  <c r="K15" i="2"/>
  <c r="L15" i="2"/>
  <c r="M15" i="2"/>
  <c r="K16" i="2"/>
  <c r="L16" i="2"/>
  <c r="M16" i="2"/>
  <c r="K17" i="2"/>
  <c r="L17" i="2"/>
  <c r="M17" i="2"/>
  <c r="K18" i="2"/>
  <c r="L18" i="2"/>
  <c r="M18" i="2"/>
  <c r="K19" i="2"/>
  <c r="L19" i="2"/>
  <c r="M19" i="2"/>
  <c r="K20" i="2"/>
  <c r="L20" i="2"/>
  <c r="M20" i="2"/>
  <c r="K21" i="2"/>
  <c r="L21" i="2"/>
  <c r="M21" i="2"/>
  <c r="K22" i="2"/>
  <c r="L22" i="2"/>
  <c r="M22" i="2"/>
  <c r="K23" i="2"/>
  <c r="L23" i="2"/>
  <c r="M23" i="2"/>
  <c r="K24" i="2"/>
  <c r="L24" i="2"/>
  <c r="M24" i="2"/>
  <c r="K25" i="2"/>
  <c r="L25" i="2"/>
  <c r="M25" i="2"/>
  <c r="K26" i="2"/>
  <c r="L26" i="2"/>
  <c r="M26" i="2"/>
  <c r="K27" i="2"/>
  <c r="L27" i="2"/>
  <c r="M27" i="2"/>
  <c r="K28" i="2"/>
  <c r="L28" i="2"/>
  <c r="M28" i="2"/>
  <c r="K29" i="2"/>
  <c r="L29" i="2"/>
  <c r="M29" i="2"/>
  <c r="K30" i="2"/>
  <c r="L30" i="2"/>
  <c r="M30" i="2"/>
  <c r="K31" i="2"/>
  <c r="L31" i="2"/>
  <c r="M31" i="2"/>
  <c r="K32" i="2"/>
  <c r="L32" i="2"/>
  <c r="M32" i="2"/>
  <c r="K33" i="2"/>
  <c r="L33" i="2"/>
  <c r="M33" i="2"/>
  <c r="K34" i="2"/>
  <c r="L34" i="2"/>
  <c r="M34" i="2"/>
  <c r="K35" i="2"/>
  <c r="L35" i="2"/>
  <c r="M35" i="2"/>
  <c r="K36" i="2"/>
  <c r="L36" i="2"/>
  <c r="M36" i="2"/>
  <c r="K37" i="2"/>
  <c r="L37" i="2"/>
  <c r="M37" i="2"/>
  <c r="K38" i="2"/>
  <c r="L38" i="2"/>
  <c r="M38" i="2"/>
  <c r="K39" i="2"/>
  <c r="L39" i="2"/>
  <c r="M39" i="2"/>
  <c r="K40" i="2"/>
  <c r="L40" i="2"/>
  <c r="M40" i="2"/>
  <c r="K41" i="2"/>
  <c r="L41" i="2"/>
  <c r="M41" i="2"/>
  <c r="K42" i="2"/>
  <c r="L42" i="2"/>
  <c r="M42" i="2"/>
  <c r="K43" i="2"/>
  <c r="L43" i="2"/>
  <c r="M43" i="2"/>
  <c r="K44" i="2"/>
  <c r="L44" i="2"/>
  <c r="M44" i="2"/>
  <c r="K45" i="2"/>
  <c r="L45" i="2"/>
  <c r="M45" i="2"/>
  <c r="K46" i="2"/>
  <c r="L46" i="2"/>
  <c r="M46" i="2"/>
  <c r="K47" i="2"/>
  <c r="L47" i="2"/>
  <c r="M47" i="2"/>
  <c r="K48" i="2"/>
  <c r="L48" i="2"/>
  <c r="M48" i="2"/>
  <c r="K49" i="2"/>
  <c r="L49" i="2"/>
  <c r="M49" i="2"/>
  <c r="K50" i="2"/>
  <c r="L50" i="2"/>
  <c r="M50" i="2"/>
  <c r="K51" i="2"/>
  <c r="L51" i="2"/>
  <c r="M51" i="2"/>
  <c r="K52" i="2"/>
  <c r="L52" i="2"/>
  <c r="M52" i="2"/>
  <c r="K53" i="2"/>
  <c r="L53" i="2"/>
  <c r="M53" i="2"/>
  <c r="K54" i="2"/>
  <c r="L54" i="2"/>
  <c r="M54" i="2"/>
  <c r="K55" i="2"/>
  <c r="L55" i="2"/>
  <c r="M55" i="2"/>
  <c r="K56" i="2"/>
  <c r="L56" i="2"/>
  <c r="M56" i="2"/>
  <c r="K57" i="2"/>
  <c r="L57" i="2"/>
  <c r="M57" i="2"/>
  <c r="K58" i="2"/>
  <c r="L58" i="2"/>
  <c r="M58" i="2"/>
  <c r="K59" i="2"/>
  <c r="L59" i="2"/>
  <c r="M59" i="2"/>
  <c r="K60" i="2"/>
  <c r="L60" i="2"/>
  <c r="M60" i="2"/>
  <c r="K61" i="2"/>
  <c r="L61" i="2"/>
  <c r="M61" i="2"/>
  <c r="K62" i="2"/>
  <c r="L62" i="2"/>
  <c r="M62" i="2"/>
  <c r="K63" i="2"/>
  <c r="L63" i="2"/>
  <c r="M63" i="2"/>
  <c r="K64" i="2"/>
  <c r="L64" i="2"/>
  <c r="M64" i="2"/>
  <c r="K65" i="2"/>
  <c r="L65" i="2"/>
  <c r="M65" i="2"/>
  <c r="K66" i="2"/>
  <c r="L66" i="2"/>
  <c r="M66" i="2"/>
  <c r="K67" i="2"/>
  <c r="L67" i="2"/>
  <c r="M67" i="2"/>
  <c r="K68" i="2"/>
  <c r="L68" i="2"/>
  <c r="M68" i="2"/>
  <c r="K69" i="2"/>
  <c r="L69" i="2"/>
  <c r="M69" i="2"/>
  <c r="K70" i="2"/>
  <c r="L70" i="2"/>
  <c r="M70" i="2"/>
  <c r="K71" i="2"/>
  <c r="L71" i="2"/>
  <c r="M71" i="2"/>
  <c r="K72" i="2"/>
  <c r="L72" i="2"/>
  <c r="M72" i="2"/>
  <c r="K73" i="2"/>
  <c r="L73" i="2"/>
  <c r="M73" i="2"/>
  <c r="K74" i="2"/>
  <c r="L74" i="2"/>
  <c r="M74" i="2"/>
  <c r="K75" i="2"/>
  <c r="L75" i="2"/>
  <c r="M75" i="2"/>
  <c r="K76" i="2"/>
  <c r="L76" i="2"/>
  <c r="M76" i="2"/>
  <c r="K77" i="2"/>
  <c r="L77" i="2"/>
  <c r="M77" i="2"/>
  <c r="K78" i="2"/>
  <c r="L78" i="2"/>
  <c r="M78" i="2"/>
  <c r="K79" i="2"/>
  <c r="L79" i="2"/>
  <c r="M79" i="2"/>
  <c r="K80" i="2"/>
  <c r="L80" i="2"/>
  <c r="M80" i="2"/>
  <c r="K81" i="2"/>
  <c r="L81" i="2"/>
  <c r="M81" i="2"/>
  <c r="K82" i="2"/>
  <c r="L82" i="2"/>
  <c r="M82" i="2"/>
  <c r="K83" i="2"/>
  <c r="L83" i="2"/>
  <c r="M83" i="2"/>
  <c r="K84" i="2"/>
  <c r="L84" i="2"/>
  <c r="M84" i="2"/>
  <c r="K85" i="2"/>
  <c r="L85" i="2"/>
  <c r="M85" i="2"/>
  <c r="K86" i="2"/>
  <c r="L86" i="2"/>
  <c r="M86" i="2"/>
  <c r="K87" i="2"/>
  <c r="L87" i="2"/>
  <c r="M87" i="2"/>
  <c r="K88" i="2"/>
  <c r="L88" i="2"/>
  <c r="M88" i="2"/>
  <c r="K89" i="2"/>
  <c r="L89" i="2"/>
  <c r="M89" i="2"/>
  <c r="K90" i="2"/>
  <c r="L90" i="2"/>
  <c r="M90" i="2"/>
  <c r="K91" i="2"/>
  <c r="L91" i="2"/>
  <c r="M91" i="2"/>
  <c r="K92" i="2"/>
  <c r="L92" i="2"/>
  <c r="M92" i="2"/>
  <c r="K93" i="2"/>
  <c r="L93" i="2"/>
  <c r="M93" i="2"/>
  <c r="K94" i="2"/>
  <c r="L94" i="2"/>
  <c r="M94" i="2"/>
  <c r="N176" i="1" l="1"/>
  <c r="K9" i="7"/>
  <c r="L9" i="7"/>
  <c r="M9" i="7"/>
  <c r="K10" i="7"/>
  <c r="L10" i="7"/>
  <c r="M10" i="7"/>
  <c r="K11" i="7"/>
  <c r="L11" i="7"/>
  <c r="M11" i="7"/>
  <c r="K12" i="7"/>
  <c r="L12" i="7"/>
  <c r="M12" i="7"/>
  <c r="K13" i="7"/>
  <c r="L13" i="7"/>
  <c r="M13" i="7"/>
  <c r="K14" i="7"/>
  <c r="L14" i="7"/>
  <c r="M14" i="7"/>
  <c r="K16" i="7"/>
  <c r="L16" i="7"/>
  <c r="M16" i="7"/>
  <c r="L8" i="7"/>
  <c r="M8" i="7"/>
  <c r="K8" i="7"/>
  <c r="N2" i="1"/>
  <c r="N3" i="1"/>
  <c r="N4" i="1"/>
  <c r="N5" i="1"/>
  <c r="N6" i="1"/>
  <c r="N7" i="1"/>
  <c r="N8" i="1"/>
  <c r="N9" i="1"/>
  <c r="N10" i="1"/>
  <c r="N11" i="1"/>
  <c r="N12" i="1"/>
  <c r="N13" i="1"/>
  <c r="N14" i="1"/>
  <c r="N15" i="1"/>
  <c r="N16" i="1"/>
  <c r="N17" i="1"/>
  <c r="N32" i="1"/>
  <c r="N33" i="1"/>
  <c r="N34" i="1"/>
  <c r="N35" i="1"/>
  <c r="N36" i="1"/>
  <c r="N37" i="1"/>
  <c r="N38" i="1"/>
  <c r="N39" i="1"/>
  <c r="N40" i="1"/>
  <c r="N41" i="1"/>
  <c r="N42" i="1"/>
  <c r="N43" i="1"/>
  <c r="N44" i="1"/>
  <c r="N45" i="1"/>
  <c r="N46" i="1"/>
  <c r="N47" i="1"/>
  <c r="N48" i="1"/>
  <c r="N49" i="1"/>
  <c r="N50" i="1"/>
  <c r="N51" i="1"/>
  <c r="N52" i="1"/>
  <c r="N53" i="1"/>
  <c r="N54" i="1"/>
  <c r="N55" i="1"/>
  <c r="N56" i="1"/>
  <c r="N57" i="1"/>
  <c r="N18" i="1"/>
  <c r="N19" i="1"/>
  <c r="N58" i="1"/>
  <c r="N59" i="1"/>
  <c r="N60" i="1"/>
  <c r="N61" i="1"/>
  <c r="N62" i="1"/>
  <c r="N63" i="1"/>
  <c r="N64" i="1"/>
  <c r="N65" i="1"/>
  <c r="N66" i="1"/>
  <c r="N67" i="1"/>
  <c r="N68" i="1"/>
  <c r="N69" i="1"/>
  <c r="N70" i="1"/>
  <c r="N71" i="1"/>
  <c r="N72" i="1"/>
  <c r="N73" i="1"/>
  <c r="N20" i="1"/>
  <c r="N21" i="1"/>
  <c r="N22" i="1"/>
  <c r="N23" i="1"/>
  <c r="N74" i="1"/>
  <c r="N75" i="1"/>
  <c r="N76" i="1"/>
  <c r="N77" i="1"/>
  <c r="N78" i="1"/>
  <c r="N79" i="1"/>
  <c r="N80" i="1"/>
  <c r="N81" i="1"/>
  <c r="N82" i="1"/>
  <c r="N83" i="1"/>
  <c r="N84" i="1"/>
  <c r="N85" i="1"/>
  <c r="N24" i="1"/>
  <c r="N25" i="1"/>
  <c r="N165" i="1"/>
  <c r="N26" i="1"/>
  <c r="N27" i="1"/>
  <c r="N166" i="1"/>
  <c r="N167" i="1"/>
  <c r="N168" i="1"/>
  <c r="N169" i="1"/>
  <c r="N170" i="1"/>
  <c r="N171" i="1"/>
  <c r="N172" i="1"/>
  <c r="N173" i="1"/>
  <c r="N174" i="1"/>
  <c r="N175" i="1"/>
  <c r="N28" i="1"/>
  <c r="N29" i="1"/>
  <c r="N86" i="1"/>
  <c r="N87" i="1"/>
  <c r="N88" i="1"/>
  <c r="N89" i="1"/>
  <c r="N90" i="1"/>
  <c r="N91" i="1"/>
  <c r="N30" i="1"/>
  <c r="N3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77" i="1"/>
  <c r="N178" i="1"/>
  <c r="N179" i="1"/>
  <c r="N180" i="1"/>
  <c r="N181" i="1"/>
  <c r="N182" i="1"/>
  <c r="N183" i="1"/>
  <c r="N184" i="1"/>
  <c r="N185" i="1"/>
  <c r="N186" i="1"/>
  <c r="N187" i="1"/>
  <c r="N188" i="1"/>
  <c r="F5" i="5" l="1"/>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4" i="5"/>
</calcChain>
</file>

<file path=xl/sharedStrings.xml><?xml version="1.0" encoding="utf-8"?>
<sst xmlns="http://schemas.openxmlformats.org/spreadsheetml/2006/main" count="2360" uniqueCount="191">
  <si>
    <t>county</t>
  </si>
  <si>
    <t>section</t>
  </si>
  <si>
    <t>code</t>
  </si>
  <si>
    <t>indicator</t>
  </si>
  <si>
    <t>order_no</t>
  </si>
  <si>
    <t>Baringo</t>
  </si>
  <si>
    <t>Baringo Central</t>
  </si>
  <si>
    <t>Kabarnet District Hospital</t>
  </si>
  <si>
    <t>Values</t>
  </si>
  <si>
    <t xml:space="preserve"> Total</t>
  </si>
  <si>
    <t>Count of code</t>
  </si>
  <si>
    <t>Tenges Health Centre</t>
  </si>
  <si>
    <t>Sub-county</t>
  </si>
  <si>
    <t>Facility</t>
  </si>
  <si>
    <t>MFLCode</t>
  </si>
  <si>
    <t>Reporting Date</t>
  </si>
  <si>
    <t>Reporting week</t>
  </si>
  <si>
    <t>&lt; 15 Yrs</t>
  </si>
  <si>
    <t>Above 15 Yrs</t>
  </si>
  <si>
    <t>Total</t>
  </si>
  <si>
    <t xml:space="preserve"> &lt; 15 Yrs</t>
  </si>
  <si>
    <t xml:space="preserve"> Above 15 Yrs</t>
  </si>
  <si>
    <t>Baringo North</t>
  </si>
  <si>
    <t>Kabartonjo District Hospital</t>
  </si>
  <si>
    <t>2022-09-24 to 2022-09-30</t>
  </si>
  <si>
    <t>TX_CURR</t>
  </si>
  <si>
    <t>Verification</t>
  </si>
  <si>
    <t>East Pokot</t>
  </si>
  <si>
    <t>Chemolingot District Hospital</t>
  </si>
  <si>
    <t>Koibatek</t>
  </si>
  <si>
    <t>Eldama Ravine District Hospital</t>
  </si>
  <si>
    <t>Laikipia</t>
  </si>
  <si>
    <t>Laikipia East</t>
  </si>
  <si>
    <t>Lamuria Dispensary (Laikipia East)</t>
  </si>
  <si>
    <t>Likii Dispensary</t>
  </si>
  <si>
    <t>Laikipia West</t>
  </si>
  <si>
    <t>Rumuruti District Hospital</t>
  </si>
  <si>
    <t>Ndindika Health Centre</t>
  </si>
  <si>
    <t>Torongo Health Centre</t>
  </si>
  <si>
    <t>Nakuru</t>
  </si>
  <si>
    <t>Gilgil</t>
  </si>
  <si>
    <t>Gilgil Sub-District Hospital</t>
  </si>
  <si>
    <t>Kiambogo Dispensary (Naivasha)</t>
  </si>
  <si>
    <t>Kiptangwanyi Dispensary</t>
  </si>
  <si>
    <t>St Mary's Hospital (Naivasha)</t>
  </si>
  <si>
    <t>Marigat</t>
  </si>
  <si>
    <t>Marigat Catholic Mission</t>
  </si>
  <si>
    <t>Kuresoi South</t>
  </si>
  <si>
    <t>Keringet Health Centre (Kuresoi)</t>
  </si>
  <si>
    <t>Olenguruone Sub-District Hospital</t>
  </si>
  <si>
    <t>Molo</t>
  </si>
  <si>
    <t>Elburgon Sub-District Hospital</t>
  </si>
  <si>
    <t>Molo District Hospital</t>
  </si>
  <si>
    <t>Naivasha</t>
  </si>
  <si>
    <t>Finlays  Hospital</t>
  </si>
  <si>
    <t>Karagita Dispensary</t>
  </si>
  <si>
    <t>Kijani (Mirera) Dispensary</t>
  </si>
  <si>
    <t>Mai Mahiu Health centre</t>
  </si>
  <si>
    <t>Maiela Health Centre</t>
  </si>
  <si>
    <t>Ndabibi Dispensary</t>
  </si>
  <si>
    <t>Nakuru East</t>
  </si>
  <si>
    <t>Algadir Medical Clinic</t>
  </si>
  <si>
    <t>Family Health options Kenya (Nakuru)</t>
  </si>
  <si>
    <t>Nakuru West</t>
  </si>
  <si>
    <t>FITC Dispensary</t>
  </si>
  <si>
    <t>Lanet Health Centre</t>
  </si>
  <si>
    <t>Mother Kevin Dispensary (Catholic)</t>
  </si>
  <si>
    <t>Nakuru Provincial General Hospital (PGH)</t>
  </si>
  <si>
    <t>Nakuru North</t>
  </si>
  <si>
    <t>Bahati District Hospital</t>
  </si>
  <si>
    <t>Dundori Health Centre</t>
  </si>
  <si>
    <t>Njoro</t>
  </si>
  <si>
    <t>Lare Health Centre</t>
  </si>
  <si>
    <t>Mau Narok Health Centre</t>
  </si>
  <si>
    <t>Neissuit Dispensary</t>
  </si>
  <si>
    <t>Rongai</t>
  </si>
  <si>
    <t>Kabarak Health Centre</t>
  </si>
  <si>
    <t>Mogotio RHDC</t>
  </si>
  <si>
    <t>Rongai Health Centre</t>
  </si>
  <si>
    <t>Subukia</t>
  </si>
  <si>
    <t>Subukia Health Centre</t>
  </si>
  <si>
    <t>Rhonda Dispensary and Maternity</t>
  </si>
  <si>
    <t>Samburu</t>
  </si>
  <si>
    <t>Samburu East</t>
  </si>
  <si>
    <t>Archers Post Health Centre</t>
  </si>
  <si>
    <t>Samburu North</t>
  </si>
  <si>
    <t>Baragoi Sub-District Hospital</t>
  </si>
  <si>
    <t>Wamba Health Centre</t>
  </si>
  <si>
    <t>Nyahururu District Hospital</t>
  </si>
  <si>
    <t>Menengai Dispensary</t>
  </si>
  <si>
    <t>Mogotio</t>
  </si>
  <si>
    <t>Mogotio Sub County Hospital (Baringo)</t>
  </si>
  <si>
    <t>County</t>
  </si>
  <si>
    <t>SubCounty</t>
  </si>
  <si>
    <t>MflCode</t>
  </si>
  <si>
    <t>Kipsaraman Dispensary</t>
  </si>
  <si>
    <t>Esageri Health Centre</t>
  </si>
  <si>
    <t>Mercy Hospital</t>
  </si>
  <si>
    <t>Timboroa Health Centre</t>
  </si>
  <si>
    <t>Marigat Sub District Hospital</t>
  </si>
  <si>
    <t>Emining Health Centre</t>
  </si>
  <si>
    <t>Kisanana Health Centre</t>
  </si>
  <si>
    <t>Kalalu Dispensary</t>
  </si>
  <si>
    <t>Matanya Dispensary</t>
  </si>
  <si>
    <t>Nanyuki Cottage Hospital</t>
  </si>
  <si>
    <t>Nanyuki District Hospital</t>
  </si>
  <si>
    <t>Ngobit Dispensary</t>
  </si>
  <si>
    <t>St Joseph Catholic Dispensary (Laikipia East)</t>
  </si>
  <si>
    <t>Laikipia North</t>
  </si>
  <si>
    <t>Chumvi Dispensary</t>
  </si>
  <si>
    <t>Doldol Health Centre</t>
  </si>
  <si>
    <t>Kimanjo Dispensary</t>
  </si>
  <si>
    <t>Muramati Dispensary</t>
  </si>
  <si>
    <t>Segera Mission Dispensary</t>
  </si>
  <si>
    <t>Bennedict Xvi Dispensary</t>
  </si>
  <si>
    <t>Maina Village Dispensary</t>
  </si>
  <si>
    <t>Melwa Health Centre</t>
  </si>
  <si>
    <t>Ngarua Health Centre</t>
  </si>
  <si>
    <t>Oljabet Health Centre</t>
  </si>
  <si>
    <t>Olmoran Health Centre</t>
  </si>
  <si>
    <t>Sipili Health Centre</t>
  </si>
  <si>
    <t>Gilgil Astu Dispensary</t>
  </si>
  <si>
    <t>Holy Spirit Health Centre</t>
  </si>
  <si>
    <t>Ol-Jorai Health Center</t>
  </si>
  <si>
    <t>Rocco Dispensary</t>
  </si>
  <si>
    <t>St. Joseph RiftValley Hospital</t>
  </si>
  <si>
    <t>Kuresoi North</t>
  </si>
  <si>
    <t>Kamara Dispensary</t>
  </si>
  <si>
    <t>ASN Upendo Village Dispensary</t>
  </si>
  <si>
    <t>Moi Ndabi Dispensary</t>
  </si>
  <si>
    <t>Naivasha District Hospital</t>
  </si>
  <si>
    <t>Northstar Alliance Wellness Centre (Mai Mahiu)</t>
  </si>
  <si>
    <t>Oserian Health Centre</t>
  </si>
  <si>
    <t>Wangu Community Dispensary</t>
  </si>
  <si>
    <t>Bondeni Dispensary (Nakuru Central)</t>
  </si>
  <si>
    <t>Bondeni Maternity</t>
  </si>
  <si>
    <t>Langa Langa Health Centre</t>
  </si>
  <si>
    <t>Mercy Mission Hospital  Annex  (Nakuru)</t>
  </si>
  <si>
    <t>Mirugi Kariuki Dispensary</t>
  </si>
  <si>
    <t>Bahati Dispensary</t>
  </si>
  <si>
    <t>Engashura Health Centre</t>
  </si>
  <si>
    <t>Kiwamu Dispensary</t>
  </si>
  <si>
    <t>Annex Hospital (Nakuru)</t>
  </si>
  <si>
    <t>Industrial Area Dispensary</t>
  </si>
  <si>
    <t>Kapkures Dispensary (Nakuru Central)</t>
  </si>
  <si>
    <t>Nakuru War Memorial Hospital</t>
  </si>
  <si>
    <t>Nakuru West (PCEA) Health Centre</t>
  </si>
  <si>
    <t>Nakuru West Health Centre</t>
  </si>
  <si>
    <t>Sunrise  Evans Hospital</t>
  </si>
  <si>
    <t>Egerton University</t>
  </si>
  <si>
    <t>Kihingo Dispensary (CDF)</t>
  </si>
  <si>
    <t>Njoro Health Centre</t>
  </si>
  <si>
    <t>North Star Alliance VCT</t>
  </si>
  <si>
    <t>Kabazi Health Centre</t>
  </si>
  <si>
    <t>Upper Solai Health Centre</t>
  </si>
  <si>
    <t>Samburu Central</t>
  </si>
  <si>
    <t>Kisima Health Centre</t>
  </si>
  <si>
    <t>Maralal District Hospital</t>
  </si>
  <si>
    <t>Suguta Marmar Health Centre</t>
  </si>
  <si>
    <t>Catholic Hospital Wamba</t>
  </si>
  <si>
    <t>Site reported</t>
  </si>
  <si>
    <t>Baringo Total</t>
  </si>
  <si>
    <t>Laikipia Total</t>
  </si>
  <si>
    <t>Missing UPI Verification Status Reports for the seelected Period</t>
  </si>
  <si>
    <t xml:space="preserve">TX_CURR </t>
  </si>
  <si>
    <t>2022-09-30</t>
  </si>
  <si>
    <t>UPI_01</t>
  </si>
  <si>
    <t>TX_CURR (as at reporting date)</t>
  </si>
  <si>
    <t>UPI_02</t>
  </si>
  <si>
    <t>TX_CURR Clients Verified (Cumulative)</t>
  </si>
  <si>
    <t>2022-09-23</t>
  </si>
  <si>
    <t>2022-09-17 to 2022-09-23</t>
  </si>
  <si>
    <t>UPI_03</t>
  </si>
  <si>
    <t>mflcode</t>
  </si>
  <si>
    <t>MDT Region</t>
  </si>
  <si>
    <t>Nakuru- Nakuru Central</t>
  </si>
  <si>
    <t>Nakuru- Nakuru North/Subukia</t>
  </si>
  <si>
    <t>Nakuru-Njoro/Rongai</t>
  </si>
  <si>
    <t>Nakuru- Naivasha/Gilgil</t>
  </si>
  <si>
    <t>MDT</t>
  </si>
  <si>
    <t>Grand Total</t>
  </si>
  <si>
    <t>Nakuru- Naivasha/Gilgil Total</t>
  </si>
  <si>
    <t>Nakuru- Nakuru Central Total</t>
  </si>
  <si>
    <t>Nakuru- Nakuru North/Subukia Total</t>
  </si>
  <si>
    <t>Nakuru-Njoro/Rongai Total</t>
  </si>
  <si>
    <t>% TX_CURR Clients Verified (Cumulative)</t>
  </si>
  <si>
    <t>2022-09-31</t>
  </si>
  <si>
    <t>2022-09-24 to 2022-09-31</t>
  </si>
  <si>
    <t>Nakuru-Molo/Kuresoi</t>
  </si>
  <si>
    <t>Nakuru-Molo/Kuresoi Total</t>
  </si>
  <si>
    <t>Samburu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</si>
</sst>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indexed="8"/>
      <name val="Calibri"/>
      <family val="2"/>
      <scheme val="minor"/>
    </font>
    <font>
      <sz val="11"/>
      <color theme="0"/>
      <name val="Calibri"/>
      <family val="2"/>
      <scheme val="minor"/>
    </font>
    <font>
      <sz val="11"/>
      <color indexed="8"/>
      <name val="Calibri"/>
      <family val="2"/>
      <scheme val="minor"/>
    </font>
    <font>
      <b/>
      <sz val="11"/>
      <color theme="1"/>
      <name val="Calibri"/>
      <family val="2"/>
      <scheme val="minor"/>
    </font>
    <font>
      <sz val="10"/>
      <color indexed="8"/>
      <name val="Cambria"/>
      <family val="1"/>
    </font>
    <font>
      <sz val="10"/>
      <color indexed="0"/>
      <name val="Cambria"/>
      <family val="1"/>
    </font>
    <font>
      <b/>
      <sz val="11"/>
      <color indexed="8"/>
      <name val="Calibri"/>
      <family val="2"/>
      <scheme val="minor"/>
    </font>
    <font>
      <sz val="11"/>
      <color indexed="0"/>
      <name val="Cambria"/>
      <family val="1"/>
    </font>
    <font>
      <sz val="11"/>
      <color indexed="0"/>
      <name val="Daytona"/>
    </font>
    <font>
      <sz val="11"/>
      <color indexed="8"/>
      <name val="Daytona"/>
    </font>
    <font>
      <sz val="14"/>
      <color theme="1"/>
      <name val="Calibri"/>
      <family val="2"/>
      <scheme val="minor"/>
    </font>
    <font>
      <b/>
      <sz val="14"/>
      <color theme="1"/>
      <name val="Calibri"/>
      <family val="2"/>
      <scheme val="minor"/>
    </font>
    <font>
      <sz val="11"/>
      <color indexed="0"/>
      <name val="Cambria"/>
      <family val="1"/>
    </font>
  </fonts>
  <fills count="8">
    <fill>
      <patternFill patternType="none"/>
    </fill>
    <fill>
      <patternFill patternType="gray125"/>
    </fill>
    <fill>
      <patternFill patternType="solid">
        <fgColor theme="5" tint="0.59999389629810485"/>
        <bgColor indexed="64"/>
      </patternFill>
    </fill>
    <fill>
      <patternFill patternType="solid">
        <fgColor theme="4" tint="0.79998168889431442"/>
        <bgColor theme="4" tint="0.79998168889431442"/>
      </patternFill>
    </fill>
    <fill>
      <patternFill patternType="solid">
        <fgColor indexed="22"/>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8" tint="0.59999389629810485"/>
        <bgColor indexed="64"/>
      </patternFill>
    </fill>
  </fills>
  <borders count="36">
    <border>
      <left/>
      <right/>
      <top/>
      <bottom/>
      <diagonal/>
    </border>
    <border>
      <left style="thin">
        <color theme="5"/>
      </left>
      <right style="thin">
        <color theme="5"/>
      </right>
      <top style="thin">
        <color theme="5"/>
      </top>
      <bottom style="thin">
        <color theme="5"/>
      </bottom>
      <diagonal/>
    </border>
    <border>
      <left style="medium">
        <color theme="5"/>
      </left>
      <right style="medium">
        <color theme="5"/>
      </right>
      <top style="medium">
        <color theme="5"/>
      </top>
      <bottom style="medium">
        <color theme="5"/>
      </bottom>
      <diagonal/>
    </border>
    <border>
      <left style="thin">
        <color theme="5"/>
      </left>
      <right style="medium">
        <color theme="5"/>
      </right>
      <top style="medium">
        <color theme="5"/>
      </top>
      <bottom style="thin">
        <color theme="5"/>
      </bottom>
      <diagonal/>
    </border>
    <border>
      <left style="medium">
        <color theme="5"/>
      </left>
      <right style="thin">
        <color theme="5"/>
      </right>
      <top style="thin">
        <color theme="5"/>
      </top>
      <bottom style="thin">
        <color theme="5"/>
      </bottom>
      <diagonal/>
    </border>
    <border>
      <left style="thin">
        <color theme="5"/>
      </left>
      <right style="medium">
        <color theme="5"/>
      </right>
      <top style="thin">
        <color theme="5"/>
      </top>
      <bottom style="thin">
        <color theme="5"/>
      </bottom>
      <diagonal/>
    </border>
    <border>
      <left style="medium">
        <color theme="5"/>
      </left>
      <right style="thin">
        <color theme="5"/>
      </right>
      <top style="thin">
        <color theme="5"/>
      </top>
      <bottom style="medium">
        <color theme="5"/>
      </bottom>
      <diagonal/>
    </border>
    <border>
      <left style="thin">
        <color theme="5"/>
      </left>
      <right style="thin">
        <color theme="5"/>
      </right>
      <top style="thin">
        <color theme="5"/>
      </top>
      <bottom style="medium">
        <color theme="5"/>
      </bottom>
      <diagonal/>
    </border>
    <border>
      <left style="medium">
        <color theme="5"/>
      </left>
      <right style="thin">
        <color theme="5"/>
      </right>
      <top style="medium">
        <color theme="5"/>
      </top>
      <bottom style="medium">
        <color theme="5"/>
      </bottom>
      <diagonal/>
    </border>
    <border>
      <left style="thin">
        <color theme="5"/>
      </left>
      <right style="thin">
        <color theme="5"/>
      </right>
      <top style="medium">
        <color theme="5"/>
      </top>
      <bottom style="medium">
        <color theme="5"/>
      </bottom>
      <diagonal/>
    </border>
    <border>
      <left style="thin">
        <color theme="5"/>
      </left>
      <right style="medium">
        <color theme="5"/>
      </right>
      <top style="medium">
        <color theme="5"/>
      </top>
      <bottom style="medium">
        <color theme="5"/>
      </bottom>
      <diagonal/>
    </border>
    <border>
      <left style="medium">
        <color theme="5"/>
      </left>
      <right style="thin">
        <color theme="5"/>
      </right>
      <top style="medium">
        <color theme="5"/>
      </top>
      <bottom style="thin">
        <color theme="5"/>
      </bottom>
      <diagonal/>
    </border>
    <border>
      <left style="thin">
        <color theme="5"/>
      </left>
      <right style="thin">
        <color theme="5"/>
      </right>
      <top style="medium">
        <color theme="5"/>
      </top>
      <bottom style="thin">
        <color theme="5"/>
      </bottom>
      <diagonal/>
    </border>
    <border>
      <left style="thin">
        <color theme="5"/>
      </left>
      <right style="medium">
        <color theme="5"/>
      </right>
      <top style="thin">
        <color theme="5"/>
      </top>
      <bottom style="medium">
        <color theme="5"/>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theme="5"/>
      </left>
      <right style="thin">
        <color theme="5"/>
      </right>
      <top style="thin">
        <color theme="5"/>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17"/>
      </left>
      <right style="thin">
        <color indexed="17"/>
      </right>
      <top style="thin">
        <color indexed="17"/>
      </top>
      <bottom style="thin">
        <color indexed="17"/>
      </bottom>
      <diagonal/>
    </border>
    <border>
      <left style="medium">
        <color theme="5"/>
      </left>
      <right style="medium">
        <color theme="5"/>
      </right>
      <top style="medium">
        <color theme="5"/>
      </top>
      <bottom style="thin">
        <color theme="5"/>
      </bottom>
      <diagonal/>
    </border>
    <border>
      <left style="medium">
        <color theme="5"/>
      </left>
      <right style="medium">
        <color theme="5"/>
      </right>
      <top style="thin">
        <color theme="5"/>
      </top>
      <bottom style="thin">
        <color theme="5"/>
      </bottom>
      <diagonal/>
    </border>
    <border>
      <left style="medium">
        <color theme="5"/>
      </left>
      <right style="medium">
        <color theme="5"/>
      </right>
      <top style="medium">
        <color theme="5"/>
      </top>
      <bottom/>
      <diagonal/>
    </border>
    <border>
      <left style="thin">
        <color theme="5"/>
      </left>
      <right style="medium">
        <color theme="5"/>
      </right>
      <top style="thin">
        <color theme="5"/>
      </top>
      <bottom/>
      <diagonal/>
    </border>
    <border>
      <left style="medium">
        <color theme="5"/>
      </left>
      <right style="thin">
        <color theme="5"/>
      </right>
      <top/>
      <bottom style="thin">
        <color theme="5"/>
      </bottom>
      <diagonal/>
    </border>
    <border>
      <left style="thin">
        <color theme="5"/>
      </left>
      <right style="thin">
        <color theme="5"/>
      </right>
      <top/>
      <bottom style="thin">
        <color theme="5"/>
      </bottom>
      <diagonal/>
    </border>
    <border>
      <left style="medium">
        <color theme="5"/>
      </left>
      <right style="thin">
        <color theme="5"/>
      </right>
      <top style="thin">
        <color theme="5"/>
      </top>
      <bottom/>
      <diagonal/>
    </border>
    <border>
      <left style="thin">
        <color theme="5"/>
      </left>
      <right style="medium">
        <color theme="5"/>
      </right>
      <top/>
      <bottom style="thin">
        <color theme="5"/>
      </bottom>
      <diagonal/>
    </border>
  </borders>
  <cellStyleXfs count="2">
    <xf numFmtId="0" fontId="0" fillId="0" borderId="0"/>
    <xf numFmtId="9" fontId="2" fillId="0" borderId="0" applyFont="0" applyFill="0" applyBorder="0" applyAlignment="0" applyProtection="0"/>
  </cellStyleXfs>
  <cellXfs count="141">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1" xfId="0" pivotButton="1" applyBorder="1" applyAlignment="1">
      <alignment horizontal="center"/>
    </xf>
    <xf numFmtId="0" fontId="0" fillId="0" borderId="2" xfId="0" pivotButton="1" applyBorder="1" applyAlignment="1">
      <alignment horizontal="center"/>
    </xf>
    <xf numFmtId="0" fontId="0" fillId="2" borderId="2" xfId="0" applyFill="1" applyBorder="1" applyAlignment="1">
      <alignment horizontal="center" vertical="center"/>
    </xf>
    <xf numFmtId="0" fontId="0" fillId="2" borderId="2" xfId="0" applyFill="1" applyBorder="1" applyAlignment="1">
      <alignment horizontal="center"/>
    </xf>
    <xf numFmtId="0" fontId="0" fillId="2" borderId="8" xfId="0" applyFill="1" applyBorder="1" applyAlignment="1">
      <alignment horizontal="center" vertical="center"/>
    </xf>
    <xf numFmtId="0" fontId="0" fillId="2" borderId="10" xfId="0" applyFill="1" applyBorder="1" applyAlignment="1">
      <alignment horizontal="center" vertical="center"/>
    </xf>
    <xf numFmtId="0" fontId="0" fillId="0" borderId="11" xfId="0" applyNumberFormat="1" applyBorder="1" applyAlignment="1">
      <alignment horizontal="center" vertical="center"/>
    </xf>
    <xf numFmtId="0" fontId="0" fillId="0" borderId="12" xfId="0" applyNumberFormat="1" applyBorder="1" applyAlignment="1">
      <alignment horizontal="center" vertical="center"/>
    </xf>
    <xf numFmtId="0" fontId="0" fillId="0" borderId="0" xfId="0" applyAlignment="1">
      <alignment horizontal="left"/>
    </xf>
    <xf numFmtId="0" fontId="0" fillId="0" borderId="8" xfId="0" pivotButton="1" applyBorder="1" applyAlignment="1">
      <alignment horizontal="left"/>
    </xf>
    <xf numFmtId="0" fontId="0" fillId="2" borderId="9" xfId="0" applyFill="1" applyBorder="1" applyAlignment="1">
      <alignment horizontal="left"/>
    </xf>
    <xf numFmtId="0" fontId="0" fillId="0" borderId="4" xfId="0" pivotButton="1" applyBorder="1" applyAlignment="1">
      <alignment horizontal="left"/>
    </xf>
    <xf numFmtId="0" fontId="0" fillId="0" borderId="1" xfId="0" pivotButton="1"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2" borderId="10" xfId="0" applyFill="1" applyBorder="1" applyAlignment="1">
      <alignment horizontal="left"/>
    </xf>
    <xf numFmtId="0" fontId="0" fillId="0" borderId="2" xfId="0" applyFill="1" applyBorder="1" applyAlignment="1">
      <alignment horizontal="center"/>
    </xf>
    <xf numFmtId="0" fontId="0" fillId="0" borderId="14" xfId="0" applyBorder="1"/>
    <xf numFmtId="0" fontId="0" fillId="0" borderId="15" xfId="0" applyBorder="1"/>
    <xf numFmtId="0" fontId="0" fillId="0" borderId="16" xfId="0" applyBorder="1"/>
    <xf numFmtId="0" fontId="0" fillId="0" borderId="0" xfId="0" applyAlignment="1">
      <alignment horizontal="center"/>
    </xf>
    <xf numFmtId="0" fontId="0" fillId="0" borderId="1" xfId="0" applyNumberFormat="1" applyBorder="1" applyAlignment="1">
      <alignment horizontal="center" vertical="center"/>
    </xf>
    <xf numFmtId="0" fontId="0" fillId="0" borderId="4" xfId="0" applyNumberFormat="1" applyBorder="1" applyAlignment="1">
      <alignment horizontal="center" vertical="center"/>
    </xf>
    <xf numFmtId="0" fontId="0" fillId="0" borderId="1" xfId="0" pivotButton="1" applyBorder="1"/>
    <xf numFmtId="0" fontId="0" fillId="0" borderId="1" xfId="0" applyBorder="1"/>
    <xf numFmtId="0" fontId="0" fillId="0" borderId="5" xfId="0" applyBorder="1"/>
    <xf numFmtId="0" fontId="0" fillId="0" borderId="7" xfId="0" applyBorder="1"/>
    <xf numFmtId="0" fontId="5" fillId="0" borderId="23" xfId="0" applyFont="1" applyBorder="1" applyAlignment="1">
      <alignment horizontal="left"/>
    </xf>
    <xf numFmtId="0" fontId="0" fillId="0" borderId="23" xfId="0" applyBorder="1" applyAlignment="1">
      <alignment horizontal="center"/>
    </xf>
    <xf numFmtId="0" fontId="5" fillId="0" borderId="15" xfId="0" applyFont="1" applyBorder="1" applyAlignment="1">
      <alignment horizontal="left"/>
    </xf>
    <xf numFmtId="0" fontId="0" fillId="0" borderId="15" xfId="0" applyBorder="1" applyAlignment="1">
      <alignment horizontal="center"/>
    </xf>
    <xf numFmtId="0" fontId="4" fillId="4" borderId="20" xfId="0" applyFont="1" applyFill="1" applyBorder="1" applyAlignment="1">
      <alignment horizontal="left" wrapText="1"/>
    </xf>
    <xf numFmtId="0" fontId="4" fillId="4" borderId="21" xfId="0" applyFont="1" applyFill="1" applyBorder="1" applyAlignment="1">
      <alignment horizontal="left" wrapText="1"/>
    </xf>
    <xf numFmtId="0" fontId="4" fillId="4" borderId="22" xfId="0" applyFont="1" applyFill="1" applyBorder="1" applyAlignment="1">
      <alignment horizontal="left" wrapText="1"/>
    </xf>
    <xf numFmtId="0" fontId="6" fillId="0" borderId="17" xfId="0" applyFont="1" applyBorder="1" applyAlignment="1">
      <alignment vertical="center"/>
    </xf>
    <xf numFmtId="0" fontId="6" fillId="0" borderId="18" xfId="0" applyFont="1" applyBorder="1" applyAlignment="1">
      <alignment vertical="center"/>
    </xf>
    <xf numFmtId="0" fontId="6" fillId="0" borderId="19" xfId="0" applyFont="1" applyBorder="1" applyAlignment="1">
      <alignment vertical="center"/>
    </xf>
    <xf numFmtId="0" fontId="3" fillId="5" borderId="2" xfId="0" applyFont="1" applyFill="1" applyBorder="1" applyAlignment="1">
      <alignment horizontal="center" vertical="center" wrapText="1"/>
    </xf>
    <xf numFmtId="0" fontId="0" fillId="0" borderId="12" xfId="0" pivotButton="1" applyBorder="1"/>
    <xf numFmtId="0" fontId="1" fillId="0" borderId="11"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6" xfId="0" applyNumberFormat="1" applyFont="1" applyBorder="1" applyAlignment="1">
      <alignment horizontal="center" vertical="center"/>
    </xf>
    <xf numFmtId="0" fontId="1" fillId="0" borderId="13" xfId="0" applyNumberFormat="1" applyFont="1" applyBorder="1" applyAlignment="1">
      <alignment horizontal="center" vertical="center"/>
    </xf>
    <xf numFmtId="0" fontId="6" fillId="5" borderId="2" xfId="0" applyFont="1" applyFill="1" applyBorder="1" applyAlignment="1">
      <alignment horizontal="center" vertical="center" wrapText="1"/>
    </xf>
    <xf numFmtId="0" fontId="6" fillId="5" borderId="12" xfId="0" applyNumberFormat="1" applyFont="1" applyFill="1" applyBorder="1" applyAlignment="1">
      <alignment horizontal="center" vertical="center"/>
    </xf>
    <xf numFmtId="0" fontId="6" fillId="5" borderId="1" xfId="0" applyNumberFormat="1" applyFont="1" applyFill="1" applyBorder="1" applyAlignment="1">
      <alignment horizontal="center" vertical="center"/>
    </xf>
    <xf numFmtId="0" fontId="6" fillId="5" borderId="5" xfId="0" applyNumberFormat="1" applyFont="1" applyFill="1" applyBorder="1" applyAlignment="1">
      <alignment horizontal="center" vertical="center"/>
    </xf>
    <xf numFmtId="0" fontId="3" fillId="3" borderId="24" xfId="0" applyFont="1" applyFill="1" applyBorder="1" applyAlignment="1">
      <alignment horizontal="center" vertical="center" wrapText="1"/>
    </xf>
    <xf numFmtId="0" fontId="0" fillId="0" borderId="0" xfId="0" applyFill="1" applyAlignment="1">
      <alignment horizontal="center" vertical="center"/>
    </xf>
    <xf numFmtId="0" fontId="7" fillId="0" borderId="25" xfId="0" applyFont="1" applyBorder="1" applyAlignment="1">
      <alignment horizontal="left"/>
    </xf>
    <xf numFmtId="0" fontId="0" fillId="0" borderId="4" xfId="0" applyBorder="1" applyAlignment="1">
      <alignment horizontal="left"/>
    </xf>
    <xf numFmtId="0" fontId="0" fillId="0" borderId="1" xfId="0" applyBorder="1" applyAlignment="1">
      <alignment horizontal="left"/>
    </xf>
    <xf numFmtId="0" fontId="1" fillId="0" borderId="12" xfId="0" applyNumberFormat="1" applyFont="1" applyBorder="1" applyAlignment="1">
      <alignment horizontal="center" vertical="center"/>
    </xf>
    <xf numFmtId="0" fontId="1" fillId="0" borderId="1" xfId="0" applyNumberFormat="1" applyFont="1" applyBorder="1" applyAlignment="1">
      <alignment horizontal="center" vertical="center"/>
    </xf>
    <xf numFmtId="0" fontId="1" fillId="0" borderId="7" xfId="0" applyNumberFormat="1" applyFont="1" applyBorder="1" applyAlignment="1">
      <alignment horizontal="center" vertical="center"/>
    </xf>
    <xf numFmtId="0" fontId="6" fillId="5" borderId="3" xfId="0" applyNumberFormat="1" applyFont="1" applyFill="1" applyBorder="1" applyAlignment="1">
      <alignment horizontal="center" vertical="center"/>
    </xf>
    <xf numFmtId="0" fontId="0" fillId="0" borderId="0" xfId="0" applyAlignment="1"/>
    <xf numFmtId="0" fontId="0" fillId="0" borderId="26" xfId="0" applyBorder="1"/>
    <xf numFmtId="0" fontId="9" fillId="0" borderId="26" xfId="0" applyFont="1" applyBorder="1" applyAlignment="1">
      <alignment horizontal="left"/>
    </xf>
    <xf numFmtId="0" fontId="9" fillId="0" borderId="15" xfId="0" applyFont="1" applyBorder="1" applyAlignment="1">
      <alignment horizontal="left"/>
    </xf>
    <xf numFmtId="0" fontId="0" fillId="6" borderId="4" xfId="0" applyNumberFormat="1" applyFill="1" applyBorder="1" applyAlignment="1">
      <alignment horizontal="center" vertical="center"/>
    </xf>
    <xf numFmtId="0" fontId="0" fillId="6" borderId="1" xfId="0" applyNumberFormat="1" applyFill="1" applyBorder="1" applyAlignment="1">
      <alignment horizontal="center" vertical="center"/>
    </xf>
    <xf numFmtId="0" fontId="6" fillId="6" borderId="1" xfId="0" applyNumberFormat="1" applyFont="1" applyFill="1" applyBorder="1" applyAlignment="1">
      <alignment horizontal="center" vertical="center"/>
    </xf>
    <xf numFmtId="0" fontId="3" fillId="5" borderId="30" xfId="0" applyFont="1" applyFill="1" applyBorder="1" applyAlignment="1">
      <alignment horizontal="center" vertical="center" wrapText="1"/>
    </xf>
    <xf numFmtId="0" fontId="3" fillId="3" borderId="7" xfId="0" applyFont="1" applyFill="1" applyBorder="1" applyAlignment="1">
      <alignment horizontal="center" vertical="center" wrapText="1"/>
    </xf>
    <xf numFmtId="9" fontId="6" fillId="0" borderId="33" xfId="1" applyFont="1" applyBorder="1" applyAlignment="1">
      <alignment horizontal="center"/>
    </xf>
    <xf numFmtId="9" fontId="6" fillId="0" borderId="1" xfId="1" applyFont="1" applyBorder="1" applyAlignment="1">
      <alignment horizontal="center"/>
    </xf>
    <xf numFmtId="9" fontId="6" fillId="0" borderId="24" xfId="1" applyFont="1" applyBorder="1" applyAlignment="1">
      <alignment horizontal="center"/>
    </xf>
    <xf numFmtId="0" fontId="10" fillId="7" borderId="8" xfId="0" applyNumberFormat="1" applyFont="1" applyFill="1" applyBorder="1" applyAlignment="1">
      <alignment horizontal="center" vertical="center"/>
    </xf>
    <xf numFmtId="0" fontId="10" fillId="7" borderId="9" xfId="0" applyNumberFormat="1" applyFont="1" applyFill="1" applyBorder="1" applyAlignment="1">
      <alignment horizontal="center" vertical="center"/>
    </xf>
    <xf numFmtId="0" fontId="11" fillId="7" borderId="10" xfId="0" applyNumberFormat="1" applyFont="1" applyFill="1" applyBorder="1" applyAlignment="1">
      <alignment horizontal="center" vertical="center"/>
    </xf>
    <xf numFmtId="9" fontId="11" fillId="7" borderId="9" xfId="1" applyFont="1" applyFill="1" applyBorder="1" applyAlignment="1">
      <alignment horizontal="center" vertical="center"/>
    </xf>
    <xf numFmtId="9" fontId="11" fillId="7" borderId="10" xfId="1" applyFont="1" applyFill="1" applyBorder="1" applyAlignment="1">
      <alignment horizontal="center" vertical="center"/>
    </xf>
    <xf numFmtId="0" fontId="3" fillId="3" borderId="6" xfId="0" applyFont="1" applyFill="1" applyBorder="1" applyAlignment="1">
      <alignment horizontal="center" vertical="center" wrapText="1"/>
    </xf>
    <xf numFmtId="9" fontId="6" fillId="0" borderId="32" xfId="1" applyFont="1" applyBorder="1" applyAlignment="1">
      <alignment horizontal="center"/>
    </xf>
    <xf numFmtId="9" fontId="6" fillId="0" borderId="35" xfId="1" applyFont="1" applyBorder="1" applyAlignment="1">
      <alignment horizontal="center"/>
    </xf>
    <xf numFmtId="9" fontId="6" fillId="0" borderId="4" xfId="1" applyFont="1" applyBorder="1" applyAlignment="1">
      <alignment horizontal="center"/>
    </xf>
    <xf numFmtId="9" fontId="6" fillId="0" borderId="5" xfId="1" applyFont="1" applyBorder="1" applyAlignment="1">
      <alignment horizontal="center"/>
    </xf>
    <xf numFmtId="9" fontId="6" fillId="0" borderId="34" xfId="1" applyFont="1" applyBorder="1" applyAlignment="1">
      <alignment horizontal="center"/>
    </xf>
    <xf numFmtId="9" fontId="6" fillId="0" borderId="31" xfId="1" applyFont="1" applyBorder="1" applyAlignment="1">
      <alignment horizontal="center"/>
    </xf>
    <xf numFmtId="9" fontId="11" fillId="7" borderId="8" xfId="1" applyFont="1" applyFill="1" applyBorder="1" applyAlignment="1">
      <alignment horizontal="center" vertical="center"/>
    </xf>
    <xf numFmtId="0" fontId="11" fillId="7" borderId="6" xfId="0" applyNumberFormat="1" applyFont="1" applyFill="1" applyBorder="1" applyAlignment="1">
      <alignment horizontal="center" vertical="center"/>
    </xf>
    <xf numFmtId="0" fontId="11" fillId="7" borderId="7" xfId="0" applyNumberFormat="1" applyFont="1" applyFill="1" applyBorder="1" applyAlignment="1">
      <alignment horizontal="center" vertical="center"/>
    </xf>
    <xf numFmtId="0" fontId="0" fillId="0" borderId="1" xfId="0" applyBorder="1" applyAlignment="1">
      <alignment horizontal="center" vertical="center" wrapText="1"/>
    </xf>
    <xf numFmtId="0" fontId="0" fillId="0" borderId="0" xfId="0" applyBorder="1"/>
    <xf numFmtId="0" fontId="8" fillId="0" borderId="26" xfId="0" applyFont="1" applyBorder="1" applyAlignment="1">
      <alignment horizontal="left"/>
    </xf>
    <xf numFmtId="0" fontId="12" fillId="0" borderId="26" xfId="0" applyFont="1" applyBorder="1" applyAlignment="1">
      <alignment horizontal="left"/>
    </xf>
    <xf numFmtId="0" fontId="0" fillId="0" borderId="26" xfId="0" applyBorder="1" applyAlignment="1">
      <alignment horizontal="left"/>
    </xf>
    <xf numFmtId="0" fontId="0" fillId="0" borderId="27" xfId="0" applyBorder="1" applyAlignment="1">
      <alignment horizontal="left"/>
    </xf>
    <xf numFmtId="9" fontId="0" fillId="0" borderId="0" xfId="1" applyFont="1" applyBorder="1" applyAlignment="1">
      <alignment horizontal="center"/>
    </xf>
    <xf numFmtId="0" fontId="7" fillId="0" borderId="26" xfId="0" applyFont="1" applyBorder="1" applyAlignment="1">
      <alignment horizontal="left"/>
    </xf>
    <xf numFmtId="0" fontId="0" fillId="0" borderId="4" xfId="0" pivotButton="1" applyBorder="1" applyAlignment="1"/>
    <xf numFmtId="0" fontId="0" fillId="0" borderId="1" xfId="0" pivotButton="1" applyBorder="1" applyAlignment="1"/>
    <xf numFmtId="0" fontId="0" fillId="0" borderId="6" xfId="0" applyBorder="1" applyAlignment="1"/>
    <xf numFmtId="0" fontId="0" fillId="0" borderId="7" xfId="0" applyBorder="1" applyAlignment="1"/>
    <xf numFmtId="0" fontId="6" fillId="6" borderId="5" xfId="0" applyNumberFormat="1" applyFont="1" applyFill="1" applyBorder="1" applyAlignment="1">
      <alignment horizontal="center" vertical="center"/>
    </xf>
    <xf numFmtId="0" fontId="11" fillId="7" borderId="13" xfId="0" applyNumberFormat="1" applyFont="1" applyFill="1" applyBorder="1" applyAlignment="1">
      <alignment horizontal="center" vertical="center"/>
    </xf>
    <xf numFmtId="0" fontId="0" fillId="0" borderId="4" xfId="0" applyBorder="1" applyAlignment="1">
      <alignment vertical="center" wrapText="1"/>
    </xf>
    <xf numFmtId="0" fontId="0" fillId="0" borderId="1" xfId="0" applyBorder="1" applyAlignment="1">
      <alignment vertical="center" wrapText="1"/>
    </xf>
    <xf numFmtId="0" fontId="0" fillId="0" borderId="15" xfId="0" applyBorder="1" applyAlignment="1">
      <alignment horizontal="left"/>
    </xf>
    <xf numFmtId="0" fontId="0" fillId="0" borderId="1" xfId="0" applyBorder="1" applyAlignment="1">
      <alignment horizontal="left" vertical="center" wrapText="1"/>
    </xf>
    <xf numFmtId="0" fontId="0" fillId="0" borderId="11" xfId="0" applyBorder="1" applyAlignment="1"/>
    <xf numFmtId="0" fontId="0" fillId="2" borderId="12" xfId="0" applyFill="1" applyBorder="1" applyAlignment="1"/>
    <xf numFmtId="0" fontId="0" fillId="0" borderId="3" xfId="0" applyFill="1" applyBorder="1" applyAlignment="1"/>
    <xf numFmtId="0" fontId="0" fillId="0" borderId="5" xfId="0" applyBorder="1" applyAlignment="1"/>
    <xf numFmtId="0" fontId="0" fillId="0" borderId="13" xfId="0" applyBorder="1" applyAlignment="1"/>
    <xf numFmtId="0" fontId="0" fillId="0" borderId="28" xfId="0" applyBorder="1" applyAlignment="1">
      <alignment horizontal="left"/>
    </xf>
    <xf numFmtId="0" fontId="0" fillId="0" borderId="29" xfId="0" applyBorder="1" applyAlignment="1">
      <alignment horizontal="left"/>
    </xf>
    <xf numFmtId="0" fontId="0" fillId="0" borderId="2" xfId="0" applyBorder="1" applyAlignment="1">
      <alignment horizontal="left"/>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xf numFmtId="0" fontId="0" fillId="0" borderId="4" xfId="0" applyBorder="1" applyAlignment="1">
      <alignment horizontal="center" vertical="center" wrapText="1"/>
    </xf>
    <xf numFmtId="0" fontId="0" fillId="0" borderId="4" xfId="0" applyBorder="1" applyAlignment="1"/>
    <xf numFmtId="0" fontId="10" fillId="7" borderId="2"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12" xfId="0" applyFont="1" applyFill="1" applyBorder="1" applyAlignment="1">
      <alignment horizontal="center"/>
    </xf>
    <xf numFmtId="0" fontId="3" fillId="3" borderId="3" xfId="0" applyFont="1" applyFill="1" applyBorder="1" applyAlignment="1">
      <alignment horizontal="center"/>
    </xf>
    <xf numFmtId="0" fontId="0" fillId="0" borderId="8" xfId="0" applyBorder="1" applyAlignment="1">
      <alignment horizontal="center" vertical="center" wrapText="1"/>
    </xf>
    <xf numFmtId="0" fontId="0" fillId="0" borderId="9" xfId="0" applyBorder="1" applyAlignment="1">
      <alignment horizontal="center"/>
    </xf>
    <xf numFmtId="0" fontId="0" fillId="0" borderId="9" xfId="0" applyBorder="1" applyAlignment="1">
      <alignment horizontal="center" vertical="center" wrapText="1"/>
    </xf>
    <xf numFmtId="0" fontId="0" fillId="0" borderId="10" xfId="0"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xf>
    <xf numFmtId="0" fontId="0" fillId="0" borderId="5" xfId="0" applyBorder="1" applyAlignment="1">
      <alignment horizontal="center"/>
    </xf>
    <xf numFmtId="0" fontId="0" fillId="6" borderId="4" xfId="0" applyFill="1" applyBorder="1" applyAlignment="1">
      <alignment horizontal="center" vertical="center" wrapText="1"/>
    </xf>
    <xf numFmtId="0" fontId="0" fillId="6" borderId="1" xfId="0" applyFill="1" applyBorder="1" applyAlignment="1"/>
    <xf numFmtId="0" fontId="11" fillId="7" borderId="6" xfId="0" applyFont="1" applyFill="1" applyBorder="1" applyAlignment="1">
      <alignment horizontal="center" vertical="center" wrapText="1"/>
    </xf>
    <xf numFmtId="0" fontId="11" fillId="7" borderId="7" xfId="0" applyFont="1" applyFill="1" applyBorder="1" applyAlignment="1"/>
    <xf numFmtId="0" fontId="0" fillId="0" borderId="1" xfId="0" applyBorder="1" applyAlignment="1"/>
    <xf numFmtId="0" fontId="0" fillId="0" borderId="4" xfId="0" applyBorder="1" applyAlignment="1">
      <alignment horizontal="center" vertical="center" wrapText="1"/>
    </xf>
    <xf numFmtId="0" fontId="0" fillId="0" borderId="4" xfId="0" applyBorder="1" applyAlignment="1"/>
    <xf numFmtId="0" fontId="3" fillId="3" borderId="1" xfId="0" applyFont="1" applyFill="1" applyBorder="1" applyAlignment="1">
      <alignment horizontal="center" vertical="center" wrapText="1"/>
    </xf>
    <xf numFmtId="0" fontId="3" fillId="3" borderId="1" xfId="0" applyFont="1" applyFill="1" applyBorder="1" applyAlignment="1">
      <alignment horizontal="center"/>
    </xf>
    <xf numFmtId="0" fontId="3" fillId="3" borderId="5" xfId="0" applyFont="1" applyFill="1" applyBorder="1" applyAlignment="1">
      <alignment horizontal="center"/>
    </xf>
  </cellXfs>
  <cellStyles count="2">
    <cellStyle name="Normal" xfId="0" builtinId="0"/>
    <cellStyle name="Percent" xfId="1" builtinId="5"/>
  </cellStyles>
  <dxfs count="1295">
    <dxf>
      <border>
        <left style="thin">
          <color theme="5"/>
        </left>
        <right style="thin">
          <color theme="5"/>
        </right>
        <top style="thin">
          <color theme="5"/>
        </top>
        <bottom style="thin">
          <color theme="5"/>
        </bottom>
        <vertical/>
        <horizontal/>
      </border>
    </dxf>
    <dxf>
      <font>
        <color theme="0"/>
      </font>
      <fill>
        <patternFill>
          <bgColor theme="0"/>
        </patternFill>
      </fill>
    </dxf>
    <dxf>
      <font>
        <color theme="0"/>
      </font>
      <fill>
        <patternFill>
          <bgColor rgb="FFFF0000"/>
        </patternFill>
      </fill>
    </dxf>
    <dxf>
      <border>
        <left style="thin">
          <color theme="5"/>
        </left>
        <right style="thin">
          <color theme="5"/>
        </right>
        <top style="thin">
          <color theme="5"/>
        </top>
        <bottom style="thin">
          <color theme="5"/>
        </bottom>
        <vertical/>
        <horizontal/>
      </border>
    </dxf>
    <dxf>
      <font>
        <color theme="0"/>
      </font>
      <fill>
        <patternFill>
          <bgColor theme="0"/>
        </patternFill>
      </fill>
    </dxf>
    <dxf>
      <font>
        <color theme="0"/>
      </font>
      <fill>
        <patternFill>
          <bgColor rgb="FFFF0000"/>
        </patternFill>
      </fill>
    </dxf>
    <dxf>
      <alignment vertical="center" readingOrder="0"/>
    </dxf>
    <dxf>
      <alignment vertical="center" readingOrder="0"/>
    </dxf>
    <dxf>
      <alignment vertical="center" readingOrder="0"/>
    </dxf>
    <dxf>
      <alignment vertical="center" readingOrder="0"/>
    </dxf>
    <dxf>
      <alignment vertical="bottom" readingOrder="0"/>
    </dxf>
    <dxf>
      <alignment vertical="bottom" readingOrder="0"/>
    </dxf>
    <dxf>
      <alignment vertical="bottom" readingOrder="0"/>
    </dxf>
    <dxf>
      <alignment vertical="bottom"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none">
          <bgColor auto="1"/>
        </patternFill>
      </fill>
    </dxf>
    <dxf>
      <fill>
        <patternFill patternType="none">
          <bgColor auto="1"/>
        </patternFill>
      </fill>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fill>
        <patternFill>
          <bgColor theme="0" tint="-0.34998626667073579"/>
        </patternFill>
      </fill>
    </dxf>
    <dxf>
      <fill>
        <patternFill>
          <bgColor theme="3" tint="0.59999389629810485"/>
        </patternFill>
      </fill>
    </dxf>
    <dxf>
      <font>
        <b/>
      </font>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left" readingOrder="0"/>
    </dxf>
    <dxf>
      <alignment horizontal="left" readingOrder="0"/>
    </dxf>
    <dxf>
      <alignment horizontal="left" readingOrder="0"/>
    </dxf>
    <dxf>
      <alignment horizontal="left" readingOrder="0"/>
    </dxf>
    <dxf>
      <fill>
        <patternFill>
          <bgColor theme="0" tint="-0.249977111117893"/>
        </patternFill>
      </fill>
    </dxf>
    <dxf>
      <fill>
        <patternFill>
          <bgColor theme="8" tint="0.59999389629810485"/>
        </patternFill>
      </fill>
    </dxf>
    <dxf>
      <fill>
        <patternFill>
          <bgColor theme="8" tint="0.59999389629810485"/>
        </patternFill>
      </fill>
    </dxf>
    <dxf>
      <font>
        <color rgb="FFFF0000"/>
      </font>
    </dxf>
    <dxf>
      <font>
        <color rgb="FFFF0000"/>
      </font>
    </dxf>
    <dxf>
      <font>
        <sz val="12"/>
      </font>
    </dxf>
    <dxf>
      <font>
        <sz val="12"/>
      </font>
    </dxf>
    <dxf>
      <font>
        <sz val="14"/>
      </font>
    </dxf>
    <dxf>
      <font>
        <sz val="14"/>
      </font>
    </dxf>
    <dxf>
      <font>
        <b val="0"/>
      </font>
    </dxf>
    <dxf>
      <font>
        <b val="0"/>
      </font>
    </dxf>
    <dxf>
      <font>
        <b/>
      </font>
    </dxf>
    <dxf>
      <font>
        <b/>
      </font>
    </dxf>
    <dxf>
      <font>
        <color theme="1"/>
      </font>
    </dxf>
    <dxf>
      <font>
        <color theme="1"/>
      </font>
    </dxf>
    <dxf>
      <font>
        <b val="0"/>
      </font>
    </dxf>
    <dxf>
      <font>
        <b val="0"/>
      </font>
    </dxf>
    <dxf>
      <font>
        <b/>
      </font>
    </dxf>
    <dxf>
      <font>
        <b/>
      </font>
    </dxf>
    <dxf>
      <font>
        <sz val="14"/>
      </font>
    </dxf>
    <dxf>
      <font>
        <sz val="14"/>
      </font>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vertical="center" readingOrder="0"/>
    </dxf>
    <dxf>
      <alignment vertical="center" readingOrder="0"/>
    </dxf>
    <dxf>
      <alignment vertical="center" readingOrder="0"/>
    </dxf>
    <dxf>
      <alignment vertical="center" readingOrder="0"/>
    </dxf>
    <dxf>
      <alignment vertical="bottom" readingOrder="0"/>
    </dxf>
    <dxf>
      <alignment vertical="bottom" readingOrder="0"/>
    </dxf>
    <dxf>
      <alignment vertical="bottom" readingOrder="0"/>
    </dxf>
    <dxf>
      <alignment vertical="bottom"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none">
          <bgColor auto="1"/>
        </patternFill>
      </fill>
    </dxf>
    <dxf>
      <fill>
        <patternFill patternType="none">
          <bgColor auto="1"/>
        </patternFill>
      </fill>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fill>
        <patternFill>
          <bgColor theme="0" tint="-0.34998626667073579"/>
        </patternFill>
      </fill>
    </dxf>
    <dxf>
      <fill>
        <patternFill>
          <bgColor theme="3" tint="0.59999389629810485"/>
        </patternFill>
      </fill>
    </dxf>
    <dxf>
      <font>
        <b/>
      </font>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left" readingOrder="0"/>
    </dxf>
    <dxf>
      <alignment horizontal="left" readingOrder="0"/>
    </dxf>
    <dxf>
      <alignment horizontal="left" readingOrder="0"/>
    </dxf>
    <dxf>
      <alignment horizontal="left" readingOrder="0"/>
    </dxf>
    <dxf>
      <fill>
        <patternFill>
          <bgColor theme="0" tint="-0.249977111117893"/>
        </patternFill>
      </fill>
    </dxf>
    <dxf>
      <fill>
        <patternFill>
          <bgColor theme="8" tint="0.59999389629810485"/>
        </patternFill>
      </fill>
    </dxf>
    <dxf>
      <fill>
        <patternFill>
          <bgColor theme="8" tint="0.59999389629810485"/>
        </patternFill>
      </fill>
    </dxf>
    <dxf>
      <font>
        <color rgb="FFFF0000"/>
      </font>
    </dxf>
    <dxf>
      <font>
        <color rgb="FFFF0000"/>
      </font>
    </dxf>
    <dxf>
      <font>
        <sz val="12"/>
      </font>
    </dxf>
    <dxf>
      <font>
        <sz val="12"/>
      </font>
    </dxf>
    <dxf>
      <font>
        <sz val="14"/>
      </font>
    </dxf>
    <dxf>
      <font>
        <sz val="14"/>
      </font>
    </dxf>
    <dxf>
      <alignment horizontal="general" readingOrder="0"/>
    </dxf>
    <dxf>
      <alignment horizontal="general" readingOrder="0"/>
    </dxf>
    <dxf>
      <alignment horizontal="general" readingOrder="0"/>
    </dxf>
    <dxf>
      <alignment horizontal="general" readingOrder="0"/>
    </dxf>
    <dxf>
      <border>
        <top style="medium">
          <color theme="5"/>
        </top>
        <bottom style="medium">
          <color theme="5"/>
        </bottom>
      </border>
    </dxf>
    <dxf>
      <border>
        <top style="medium">
          <color theme="5"/>
        </top>
        <bottom style="medium">
          <color theme="5"/>
        </bottom>
      </border>
    </dxf>
    <dxf>
      <border>
        <top style="medium">
          <color theme="5"/>
        </top>
        <bottom style="medium">
          <color theme="5"/>
        </bottom>
      </border>
    </dxf>
    <dxf>
      <border>
        <top style="medium">
          <color theme="5"/>
        </top>
        <bottom style="medium">
          <color theme="5"/>
        </bottom>
      </border>
    </dxf>
    <dxf>
      <border>
        <top style="medium">
          <color theme="5"/>
        </top>
        <bottom style="medium">
          <color theme="5"/>
        </bottom>
      </border>
    </dxf>
    <dxf>
      <border>
        <top style="medium">
          <color theme="5"/>
        </top>
        <bottom style="medium">
          <color theme="5"/>
        </bottom>
      </border>
    </dxf>
    <dxf>
      <border>
        <top style="medium">
          <color theme="5"/>
        </top>
        <bottom style="medium">
          <color theme="5"/>
        </bottom>
      </border>
    </dxf>
    <dxf>
      <border>
        <top style="medium">
          <color theme="5"/>
        </top>
        <bottom style="medium">
          <color theme="5"/>
        </bottom>
      </border>
    </dxf>
    <dxf>
      <border>
        <right style="medium">
          <color theme="5"/>
        </right>
        <top style="medium">
          <color theme="5"/>
        </top>
        <bottom style="medium">
          <color theme="5"/>
        </bottom>
      </border>
    </dxf>
    <dxf>
      <border>
        <right style="medium">
          <color theme="5"/>
        </right>
        <top style="medium">
          <color theme="5"/>
        </top>
        <bottom style="medium">
          <color theme="5"/>
        </bottom>
      </border>
    </dxf>
    <dxf>
      <alignment horizontal="left" readingOrder="0"/>
    </dxf>
    <dxf>
      <font>
        <color theme="1"/>
      </font>
    </dxf>
    <dxf>
      <font>
        <color theme="1"/>
      </font>
    </dxf>
    <dxf>
      <border>
        <left style="medium">
          <color theme="5"/>
        </left>
        <right style="medium">
          <color theme="5"/>
        </right>
      </border>
    </dxf>
    <dxf>
      <border>
        <left style="medium">
          <color theme="5"/>
        </left>
        <right style="medium">
          <color theme="5"/>
        </right>
      </border>
    </dxf>
    <dxf>
      <border>
        <left style="medium">
          <color theme="5"/>
        </left>
        <right style="medium">
          <color theme="5"/>
        </right>
      </border>
    </dxf>
    <dxf>
      <border>
        <right style="medium">
          <color theme="5"/>
        </right>
      </border>
    </dxf>
    <dxf>
      <border>
        <right style="medium">
          <color theme="5"/>
        </right>
      </border>
    </dxf>
    <dxf>
      <border>
        <right style="medium">
          <color theme="5"/>
        </right>
      </border>
    </dxf>
    <dxf>
      <alignment horizontal="left" readingOrder="0"/>
    </dxf>
    <dxf>
      <alignment horizontal="left" readingOrder="0"/>
    </dxf>
    <dxf>
      <alignment horizontal="left" readingOrder="0"/>
    </dxf>
    <dxf>
      <alignment horizontal="left" readingOrder="0"/>
    </dxf>
    <dxf>
      <alignment horizontal="general" readingOrder="0"/>
    </dxf>
    <dxf>
      <alignment horizontal="general" readingOrder="0"/>
    </dxf>
    <dxf>
      <alignment horizontal="general" readingOrder="0"/>
    </dxf>
    <dxf>
      <alignment horizontal="general" readingOrder="0"/>
    </dxf>
    <dxf>
      <alignment horizontal="left" readingOrder="0"/>
    </dxf>
    <dxf>
      <alignment horizontal="left" readingOrder="0"/>
    </dxf>
    <dxf>
      <alignment horizontal="left" readingOrder="0"/>
    </dxf>
    <dxf>
      <alignment horizontal="left" readingOrder="0"/>
    </dxf>
    <dxf>
      <alignment vertical="center" readingOrder="0"/>
    </dxf>
    <dxf>
      <alignment vertical="center" readingOrder="0"/>
    </dxf>
    <dxf>
      <alignment vertical="center" readingOrder="0"/>
    </dxf>
    <dxf>
      <alignment vertical="bottom" readingOrder="0"/>
    </dxf>
    <dxf>
      <alignment vertical="bottom" readingOrder="0"/>
    </dxf>
    <dxf>
      <alignment vertical="bottom"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ont>
        <color rgb="FFFF0000"/>
      </font>
    </dxf>
    <dxf>
      <font>
        <color theme="0"/>
      </font>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font>
        <b val="0"/>
        <i val="0"/>
        <strike val="0"/>
        <condense val="0"/>
        <extend val="0"/>
        <outline val="0"/>
        <shadow val="0"/>
        <u val="none"/>
        <vertAlign val="baseline"/>
        <sz val="11"/>
        <color indexed="8"/>
        <name val="Daytona"/>
        <scheme val="none"/>
      </font>
      <numFmt numFmtId="0" formatCode="Genera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Daytona"/>
        <scheme val="none"/>
      </font>
      <numFmt numFmtId="19" formatCode="yyyy/mm/dd"/>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17"/>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dxf>
    <dxf>
      <border outline="0">
        <bottom style="thin">
          <color indexed="64"/>
        </bottom>
      </border>
    </dxf>
    <dxf>
      <border diagonalUp="0" diagonalDown="0" outline="0">
        <left style="thin">
          <color indexed="64"/>
        </left>
        <right style="thin">
          <color indexed="64"/>
        </right>
        <top/>
        <bottom/>
      </border>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font>
        <sz val="14"/>
      </font>
    </dxf>
    <dxf>
      <font>
        <sz val="14"/>
      </font>
    </dxf>
    <dxf>
      <font>
        <b/>
      </font>
    </dxf>
    <dxf>
      <font>
        <b/>
      </font>
    </dxf>
    <dxf>
      <font>
        <b val="0"/>
      </font>
    </dxf>
    <dxf>
      <font>
        <b val="0"/>
      </font>
    </dxf>
    <dxf>
      <font>
        <color theme="1"/>
      </font>
    </dxf>
    <dxf>
      <font>
        <color theme="1"/>
      </font>
    </dxf>
    <dxf>
      <font>
        <b/>
      </font>
    </dxf>
    <dxf>
      <font>
        <b/>
      </font>
    </dxf>
    <dxf>
      <font>
        <b val="0"/>
      </font>
    </dxf>
    <dxf>
      <font>
        <b val="0"/>
      </font>
    </dxf>
    <dxf>
      <font>
        <sz val="14"/>
      </font>
    </dxf>
    <dxf>
      <font>
        <sz val="14"/>
      </font>
    </dxf>
    <dxf>
      <font>
        <sz val="12"/>
      </font>
    </dxf>
    <dxf>
      <font>
        <sz val="12"/>
      </font>
    </dxf>
    <dxf>
      <font>
        <color rgb="FFFF0000"/>
      </font>
    </dxf>
    <dxf>
      <font>
        <color rgb="FFFF0000"/>
      </font>
    </dxf>
    <dxf>
      <fill>
        <patternFill>
          <bgColor theme="8" tint="0.59999389629810485"/>
        </patternFill>
      </fill>
    </dxf>
    <dxf>
      <fill>
        <patternFill>
          <bgColor theme="8" tint="0.59999389629810485"/>
        </patternFill>
      </fill>
    </dxf>
    <dxf>
      <fill>
        <patternFill>
          <bgColor theme="0" tint="-0.249977111117893"/>
        </patternFill>
      </fill>
    </dxf>
    <dxf>
      <alignment horizontal="left" readingOrder="0"/>
    </dxf>
    <dxf>
      <alignment horizontal="left" readingOrder="0"/>
    </dxf>
    <dxf>
      <alignment horizontal="left" readingOrder="0"/>
    </dxf>
    <dxf>
      <alignment horizontal="left"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font>
        <b/>
      </font>
    </dxf>
    <dxf>
      <fill>
        <patternFill>
          <bgColor theme="3" tint="0.59999389629810485"/>
        </patternFill>
      </fill>
    </dxf>
    <dxf>
      <fill>
        <patternFill>
          <bgColor theme="0" tint="-0.34998626667073579"/>
        </patternFill>
      </fill>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fill>
        <patternFill patternType="none">
          <bgColor auto="1"/>
        </patternFill>
      </fill>
    </dxf>
    <dxf>
      <fill>
        <patternFill patternType="none">
          <bgColor auto="1"/>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bottom" readingOrder="0"/>
    </dxf>
    <dxf>
      <alignment vertical="bottom" readingOrder="0"/>
    </dxf>
    <dxf>
      <alignment vertical="bottom" readingOrder="0"/>
    </dxf>
    <dxf>
      <alignment vertical="bottom" readingOrder="0"/>
    </dxf>
    <dxf>
      <alignment vertical="center" readingOrder="0"/>
    </dxf>
    <dxf>
      <alignment vertical="center" readingOrder="0"/>
    </dxf>
    <dxf>
      <alignment vertical="center" readingOrder="0"/>
    </dxf>
    <dxf>
      <alignment vertical="center" readingOrder="0"/>
    </dxf>
    <dxf>
      <alignment horizontal="left" readingOrder="0"/>
    </dxf>
    <dxf>
      <alignment horizontal="left" readingOrder="0"/>
    </dxf>
    <dxf>
      <alignment horizontal="left" readingOrder="0"/>
    </dxf>
    <dxf>
      <alignment horizontal="left" readingOrder="0"/>
    </dxf>
    <dxf>
      <alignment horizontal="general" readingOrder="0"/>
    </dxf>
    <dxf>
      <alignment horizontal="general" readingOrder="0"/>
    </dxf>
    <dxf>
      <alignment horizontal="general" readingOrder="0"/>
    </dxf>
    <dxf>
      <alignment horizontal="general" readingOrder="0"/>
    </dxf>
    <dxf>
      <alignment horizontal="left" readingOrder="0"/>
    </dxf>
    <dxf>
      <alignment horizontal="left" readingOrder="0"/>
    </dxf>
    <dxf>
      <alignment horizontal="left" readingOrder="0"/>
    </dxf>
    <dxf>
      <alignment horizontal="left" readingOrder="0"/>
    </dxf>
    <dxf>
      <border>
        <right style="medium">
          <color theme="5"/>
        </right>
      </border>
    </dxf>
    <dxf>
      <border>
        <right style="medium">
          <color theme="5"/>
        </right>
      </border>
    </dxf>
    <dxf>
      <border>
        <right style="medium">
          <color theme="5"/>
        </right>
      </border>
    </dxf>
    <dxf>
      <border>
        <left style="medium">
          <color theme="5"/>
        </left>
        <right style="medium">
          <color theme="5"/>
        </right>
      </border>
    </dxf>
    <dxf>
      <border>
        <left style="medium">
          <color theme="5"/>
        </left>
        <right style="medium">
          <color theme="5"/>
        </right>
      </border>
    </dxf>
    <dxf>
      <border>
        <left style="medium">
          <color theme="5"/>
        </left>
        <right style="medium">
          <color theme="5"/>
        </right>
      </border>
    </dxf>
    <dxf>
      <font>
        <color theme="1"/>
      </font>
    </dxf>
    <dxf>
      <font>
        <color theme="1"/>
      </font>
    </dxf>
    <dxf>
      <alignment horizontal="left" readingOrder="0"/>
    </dxf>
    <dxf>
      <border>
        <right style="medium">
          <color theme="5"/>
        </right>
        <top style="medium">
          <color theme="5"/>
        </top>
        <bottom style="medium">
          <color theme="5"/>
        </bottom>
      </border>
    </dxf>
    <dxf>
      <border>
        <right style="medium">
          <color theme="5"/>
        </right>
        <top style="medium">
          <color theme="5"/>
        </top>
        <bottom style="medium">
          <color theme="5"/>
        </bottom>
      </border>
    </dxf>
    <dxf>
      <border>
        <top style="medium">
          <color theme="5"/>
        </top>
        <bottom style="medium">
          <color theme="5"/>
        </bottom>
      </border>
    </dxf>
    <dxf>
      <border>
        <top style="medium">
          <color theme="5"/>
        </top>
        <bottom style="medium">
          <color theme="5"/>
        </bottom>
      </border>
    </dxf>
    <dxf>
      <border>
        <top style="medium">
          <color theme="5"/>
        </top>
        <bottom style="medium">
          <color theme="5"/>
        </bottom>
      </border>
    </dxf>
    <dxf>
      <border>
        <top style="medium">
          <color theme="5"/>
        </top>
        <bottom style="medium">
          <color theme="5"/>
        </bottom>
      </border>
    </dxf>
    <dxf>
      <border>
        <top style="medium">
          <color theme="5"/>
        </top>
        <bottom style="medium">
          <color theme="5"/>
        </bottom>
      </border>
    </dxf>
    <dxf>
      <border>
        <top style="medium">
          <color theme="5"/>
        </top>
        <bottom style="medium">
          <color theme="5"/>
        </bottom>
      </border>
    </dxf>
    <dxf>
      <border>
        <top style="medium">
          <color theme="5"/>
        </top>
        <bottom style="medium">
          <color theme="5"/>
        </bottom>
      </border>
    </dxf>
    <dxf>
      <border>
        <top style="medium">
          <color theme="5"/>
        </top>
        <bottom style="medium">
          <color theme="5"/>
        </bottom>
      </border>
    </dxf>
    <dxf>
      <alignment horizontal="general" readingOrder="0"/>
    </dxf>
    <dxf>
      <alignment horizontal="general" readingOrder="0"/>
    </dxf>
    <dxf>
      <alignment horizontal="general" readingOrder="0"/>
    </dxf>
    <dxf>
      <alignment horizontal="general" readingOrder="0"/>
    </dxf>
    <dxf>
      <font>
        <sz val="14"/>
      </font>
    </dxf>
    <dxf>
      <font>
        <sz val="14"/>
      </font>
    </dxf>
    <dxf>
      <font>
        <sz val="12"/>
      </font>
    </dxf>
    <dxf>
      <font>
        <sz val="12"/>
      </font>
    </dxf>
    <dxf>
      <font>
        <color rgb="FFFF0000"/>
      </font>
    </dxf>
    <dxf>
      <font>
        <color rgb="FFFF0000"/>
      </font>
    </dxf>
    <dxf>
      <fill>
        <patternFill>
          <bgColor theme="8" tint="0.59999389629810485"/>
        </patternFill>
      </fill>
    </dxf>
    <dxf>
      <fill>
        <patternFill>
          <bgColor theme="8" tint="0.59999389629810485"/>
        </patternFill>
      </fill>
    </dxf>
    <dxf>
      <fill>
        <patternFill>
          <bgColor theme="0" tint="-0.249977111117893"/>
        </patternFill>
      </fill>
    </dxf>
    <dxf>
      <alignment horizontal="left" readingOrder="0"/>
    </dxf>
    <dxf>
      <alignment horizontal="left" readingOrder="0"/>
    </dxf>
    <dxf>
      <alignment horizontal="left" readingOrder="0"/>
    </dxf>
    <dxf>
      <alignment horizontal="left"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font>
        <b/>
      </font>
    </dxf>
    <dxf>
      <fill>
        <patternFill>
          <bgColor theme="3" tint="0.59999389629810485"/>
        </patternFill>
      </fill>
    </dxf>
    <dxf>
      <fill>
        <patternFill>
          <bgColor theme="0" tint="-0.34998626667073579"/>
        </patternFill>
      </fill>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fill>
        <patternFill patternType="none">
          <bgColor auto="1"/>
        </patternFill>
      </fill>
    </dxf>
    <dxf>
      <fill>
        <patternFill patternType="none">
          <bgColor auto="1"/>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bottom" readingOrder="0"/>
    </dxf>
    <dxf>
      <alignment vertical="bottom" readingOrder="0"/>
    </dxf>
    <dxf>
      <alignment vertical="bottom" readingOrder="0"/>
    </dxf>
    <dxf>
      <alignment vertical="bottom" readingOrder="0"/>
    </dxf>
    <dxf>
      <alignment vertical="center" readingOrder="0"/>
    </dxf>
    <dxf>
      <alignment vertical="center" readingOrder="0"/>
    </dxf>
    <dxf>
      <alignment vertical="center" readingOrder="0"/>
    </dxf>
    <dxf>
      <alignment vertical="center"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font>
        <color theme="0"/>
      </font>
    </dxf>
    <dxf>
      <font>
        <color rgb="FFFF000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medium">
          <color theme="5"/>
        </left>
        <right style="medium">
          <color theme="5"/>
        </right>
        <top style="medium">
          <color theme="5"/>
        </top>
        <bottom style="medium">
          <color theme="5"/>
        </bottom>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thin">
          <color theme="5"/>
        </left>
        <right style="thin">
          <color theme="5"/>
        </right>
        <top style="thin">
          <color theme="5"/>
        </top>
        <bottom style="thin">
          <color theme="5"/>
        </bottom>
        <vertical style="thin">
          <color theme="5"/>
        </vertical>
        <horizontal style="thin">
          <color theme="5"/>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bottom" readingOrder="0"/>
    </dxf>
    <dxf>
      <alignment vertical="bottom" readingOrder="0"/>
    </dxf>
    <dxf>
      <alignment vertical="bottom" readingOrder="0"/>
    </dxf>
    <dxf>
      <alignment vertical="center" readingOrder="0"/>
    </dxf>
    <dxf>
      <alignment vertical="center" readingOrder="0"/>
    </dxf>
    <dxf>
      <alignment vertical="center"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microsoft.com/office/2007/relationships/slicerCache" Target="slicerCaches/slicerCache8.xml"/><Relationship Id="rId10" Type="http://schemas.microsoft.com/office/2007/relationships/slicerCache" Target="slicerCaches/slicerCache3.xml"/><Relationship Id="rId19" Type="http://schemas.openxmlformats.org/officeDocument/2006/relationships/calcChain" Target="calcChain.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 Id="rId22"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editAs="oneCell">
    <xdr:from>
      <xdr:col>7</xdr:col>
      <xdr:colOff>32807</xdr:colOff>
      <xdr:row>4</xdr:row>
      <xdr:rowOff>21695</xdr:rowOff>
    </xdr:from>
    <xdr:to>
      <xdr:col>9</xdr:col>
      <xdr:colOff>539750</xdr:colOff>
      <xdr:row>12</xdr:row>
      <xdr:rowOff>95249</xdr:rowOff>
    </xdr:to>
    <mc:AlternateContent xmlns:mc="http://schemas.openxmlformats.org/markup-compatibility/2006" xmlns:a14="http://schemas.microsoft.com/office/drawing/2010/main">
      <mc:Choice Requires="a14">
        <xdr:graphicFrame macro="">
          <xdr:nvGraphicFramePr>
            <xdr:cNvPr id="2" name="county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county 1"/>
            </a:graphicData>
          </a:graphic>
        </xdr:graphicFrame>
      </mc:Choice>
      <mc:Fallback xmlns="">
        <xdr:sp macro="" textlink="">
          <xdr:nvSpPr>
            <xdr:cNvPr id="0" name=""/>
            <xdr:cNvSpPr>
              <a:spLocks noTextEdit="1"/>
            </xdr:cNvSpPr>
          </xdr:nvSpPr>
          <xdr:spPr>
            <a:xfrm>
              <a:off x="6774390" y="794278"/>
              <a:ext cx="1798110" cy="15181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548216</xdr:colOff>
      <xdr:row>4</xdr:row>
      <xdr:rowOff>21166</xdr:rowOff>
    </xdr:from>
    <xdr:to>
      <xdr:col>12</xdr:col>
      <xdr:colOff>418041</xdr:colOff>
      <xdr:row>11</xdr:row>
      <xdr:rowOff>89958</xdr:rowOff>
    </xdr:to>
    <mc:AlternateContent xmlns:mc="http://schemas.openxmlformats.org/markup-compatibility/2006" xmlns:a14="http://schemas.microsoft.com/office/drawing/2010/main">
      <mc:Choice Requires="a14">
        <xdr:graphicFrame macro="">
          <xdr:nvGraphicFramePr>
            <xdr:cNvPr id="3" name="sub-county 1">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sub-county 1"/>
            </a:graphicData>
          </a:graphic>
        </xdr:graphicFrame>
      </mc:Choice>
      <mc:Fallback xmlns="">
        <xdr:sp macro="" textlink="">
          <xdr:nvSpPr>
            <xdr:cNvPr id="0" name=""/>
            <xdr:cNvSpPr>
              <a:spLocks noTextEdit="1"/>
            </xdr:cNvSpPr>
          </xdr:nvSpPr>
          <xdr:spPr>
            <a:xfrm>
              <a:off x="8580966" y="793749"/>
              <a:ext cx="1806575" cy="13335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19049</xdr:colOff>
      <xdr:row>12</xdr:row>
      <xdr:rowOff>119590</xdr:rowOff>
    </xdr:from>
    <xdr:to>
      <xdr:col>9</xdr:col>
      <xdr:colOff>556682</xdr:colOff>
      <xdr:row>26</xdr:row>
      <xdr:rowOff>117474</xdr:rowOff>
    </xdr:to>
    <mc:AlternateContent xmlns:mc="http://schemas.openxmlformats.org/markup-compatibility/2006" xmlns:a14="http://schemas.microsoft.com/office/drawing/2010/main">
      <mc:Choice Requires="a14">
        <xdr:graphicFrame macro="">
          <xdr:nvGraphicFramePr>
            <xdr:cNvPr id="4" name="facility 1">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microsoft.com/office/drawing/2010/slicer">
              <sle:slicer xmlns:sle="http://schemas.microsoft.com/office/drawing/2010/slicer" name="facility 1"/>
            </a:graphicData>
          </a:graphic>
        </xdr:graphicFrame>
      </mc:Choice>
      <mc:Fallback xmlns="">
        <xdr:sp macro="" textlink="">
          <xdr:nvSpPr>
            <xdr:cNvPr id="0" name=""/>
            <xdr:cNvSpPr>
              <a:spLocks noTextEdit="1"/>
            </xdr:cNvSpPr>
          </xdr:nvSpPr>
          <xdr:spPr>
            <a:xfrm>
              <a:off x="6760632" y="2331507"/>
              <a:ext cx="1828800" cy="25167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256113</xdr:colOff>
      <xdr:row>1</xdr:row>
      <xdr:rowOff>184679</xdr:rowOff>
    </xdr:from>
    <xdr:to>
      <xdr:col>21</xdr:col>
      <xdr:colOff>355071</xdr:colOff>
      <xdr:row>16</xdr:row>
      <xdr:rowOff>76198</xdr:rowOff>
    </xdr:to>
    <mc:AlternateContent xmlns:mc="http://schemas.openxmlformats.org/markup-compatibility/2006" xmlns:a14="http://schemas.microsoft.com/office/drawing/2010/main">
      <mc:Choice Requires="a14">
        <xdr:graphicFrame macro="">
          <xdr:nvGraphicFramePr>
            <xdr:cNvPr id="3" name="sub-county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sub-county 2"/>
            </a:graphicData>
          </a:graphic>
        </xdr:graphicFrame>
      </mc:Choice>
      <mc:Fallback xmlns="">
        <xdr:sp macro="" textlink="">
          <xdr:nvSpPr>
            <xdr:cNvPr id="0" name=""/>
            <xdr:cNvSpPr>
              <a:spLocks noTextEdit="1"/>
            </xdr:cNvSpPr>
          </xdr:nvSpPr>
          <xdr:spPr>
            <a:xfrm>
              <a:off x="11019363" y="808567"/>
              <a:ext cx="3956583" cy="23251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1075265</xdr:colOff>
      <xdr:row>0</xdr:row>
      <xdr:rowOff>52917</xdr:rowOff>
    </xdr:from>
    <xdr:to>
      <xdr:col>2</xdr:col>
      <xdr:colOff>1820329</xdr:colOff>
      <xdr:row>1</xdr:row>
      <xdr:rowOff>42333</xdr:rowOff>
    </xdr:to>
    <mc:AlternateContent xmlns:mc="http://schemas.openxmlformats.org/markup-compatibility/2006" xmlns:a14="http://schemas.microsoft.com/office/drawing/2010/main">
      <mc:Choice Requires="a14">
        <xdr:graphicFrame macro="">
          <xdr:nvGraphicFramePr>
            <xdr:cNvPr id="2" name="county">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county"/>
            </a:graphicData>
          </a:graphic>
        </xdr:graphicFrame>
      </mc:Choice>
      <mc:Fallback xmlns="">
        <xdr:sp macro="" textlink="">
          <xdr:nvSpPr>
            <xdr:cNvPr id="0" name=""/>
            <xdr:cNvSpPr>
              <a:spLocks noTextEdit="1"/>
            </xdr:cNvSpPr>
          </xdr:nvSpPr>
          <xdr:spPr>
            <a:xfrm>
              <a:off x="1874307" y="52917"/>
              <a:ext cx="1824564" cy="6138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324377</xdr:colOff>
      <xdr:row>0</xdr:row>
      <xdr:rowOff>52917</xdr:rowOff>
    </xdr:from>
    <xdr:to>
      <xdr:col>6</xdr:col>
      <xdr:colOff>305327</xdr:colOff>
      <xdr:row>1</xdr:row>
      <xdr:rowOff>79374</xdr:rowOff>
    </xdr:to>
    <mc:AlternateContent xmlns:mc="http://schemas.openxmlformats.org/markup-compatibility/2006" xmlns:a14="http://schemas.microsoft.com/office/drawing/2010/main">
      <mc:Choice Requires="a14">
        <xdr:graphicFrame macro="">
          <xdr:nvGraphicFramePr>
            <xdr:cNvPr id="3" name="sub-coun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sub-county"/>
            </a:graphicData>
          </a:graphic>
        </xdr:graphicFrame>
      </mc:Choice>
      <mc:Fallback xmlns="">
        <xdr:sp macro="" textlink="">
          <xdr:nvSpPr>
            <xdr:cNvPr id="0" name=""/>
            <xdr:cNvSpPr>
              <a:spLocks noTextEdit="1"/>
            </xdr:cNvSpPr>
          </xdr:nvSpPr>
          <xdr:spPr>
            <a:xfrm>
              <a:off x="5674253" y="52917"/>
              <a:ext cx="1806575" cy="6508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1924049</xdr:colOff>
      <xdr:row>0</xdr:row>
      <xdr:rowOff>50798</xdr:rowOff>
    </xdr:from>
    <xdr:to>
      <xdr:col>4</xdr:col>
      <xdr:colOff>280455</xdr:colOff>
      <xdr:row>1</xdr:row>
      <xdr:rowOff>63500</xdr:rowOff>
    </xdr:to>
    <mc:AlternateContent xmlns:mc="http://schemas.openxmlformats.org/markup-compatibility/2006" xmlns:a14="http://schemas.microsoft.com/office/drawing/2010/main">
      <mc:Choice Requires="a14">
        <xdr:graphicFrame macro="">
          <xdr:nvGraphicFramePr>
            <xdr:cNvPr id="4" name="facility">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facility"/>
            </a:graphicData>
          </a:graphic>
        </xdr:graphicFrame>
      </mc:Choice>
      <mc:Fallback xmlns="">
        <xdr:sp macro="" textlink="">
          <xdr:nvSpPr>
            <xdr:cNvPr id="0" name=""/>
            <xdr:cNvSpPr>
              <a:spLocks noTextEdit="1"/>
            </xdr:cNvSpPr>
          </xdr:nvSpPr>
          <xdr:spPr>
            <a:xfrm>
              <a:off x="3802591" y="50798"/>
              <a:ext cx="1833031" cy="6371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28046</xdr:colOff>
      <xdr:row>0</xdr:row>
      <xdr:rowOff>52917</xdr:rowOff>
    </xdr:from>
    <xdr:to>
      <xdr:col>0</xdr:col>
      <xdr:colOff>1878012</xdr:colOff>
      <xdr:row>1</xdr:row>
      <xdr:rowOff>15875</xdr:rowOff>
    </xdr:to>
    <mc:AlternateContent xmlns:mc="http://schemas.openxmlformats.org/markup-compatibility/2006" xmlns:a14="http://schemas.microsoft.com/office/drawing/2010/main">
      <mc:Choice Requires="a14">
        <xdr:graphicFrame macro="">
          <xdr:nvGraphicFramePr>
            <xdr:cNvPr id="5" name="Reporting week"/>
            <xdr:cNvGraphicFramePr/>
          </xdr:nvGraphicFramePr>
          <xdr:xfrm>
            <a:off x="0" y="0"/>
            <a:ext cx="0" cy="0"/>
          </xdr:xfrm>
          <a:graphic>
            <a:graphicData uri="http://schemas.microsoft.com/office/drawing/2010/slicer">
              <sle:slicer xmlns:sle="http://schemas.microsoft.com/office/drawing/2010/slicer" name="Reporting week"/>
            </a:graphicData>
          </a:graphic>
        </xdr:graphicFrame>
      </mc:Choice>
      <mc:Fallback xmlns="">
        <xdr:sp macro="" textlink="">
          <xdr:nvSpPr>
            <xdr:cNvPr id="0" name=""/>
            <xdr:cNvSpPr>
              <a:spLocks noTextEdit="1"/>
            </xdr:cNvSpPr>
          </xdr:nvSpPr>
          <xdr:spPr>
            <a:xfrm>
              <a:off x="28046" y="52917"/>
              <a:ext cx="1828800" cy="587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saveData="0" refreshOnLoad="1" refreshedBy="Developers" refreshedDate="44850.696458680555" createdVersion="6" refreshedVersion="6" minRefreshableVersion="3" recordCount="187">
  <cacheSource type="worksheet">
    <worksheetSource name="Table2"/>
  </cacheSource>
  <cacheFields count="14">
    <cacheField name="county" numFmtId="0">
      <sharedItems containsBlank="1" count="5">
        <s v="Baringo"/>
        <s v="Laikipia"/>
        <s v="Nakuru"/>
        <s v="Samburu"/>
        <m u="1"/>
      </sharedItems>
    </cacheField>
    <cacheField name="Sub-county" numFmtId="0">
      <sharedItems containsBlank="1" count="24">
        <s v="Baringo North"/>
        <s v="East Pokot"/>
        <s v="Baringo Central"/>
        <s v="Koibatek"/>
        <s v="Marigat"/>
        <s v="Mogotio"/>
        <s v="Laikipia East"/>
        <s v="Laikipia North"/>
        <s v="Laikipia West"/>
        <s v="Gilgil"/>
        <s v="Naivasha"/>
        <s v="Nakuru East"/>
        <s v="Nakuru West"/>
        <s v="Nakuru North"/>
        <s v="Kuresoi South"/>
        <s v="Molo"/>
        <s v="Njoro"/>
        <s v="Samburu Central"/>
        <m u="1"/>
        <s v="Subukia" u="1"/>
        <s v="Rongai" u="1"/>
        <s v="Samburu North" u="1"/>
        <s v="Samburu East" u="1"/>
        <s v="Kuresoi North" u="1"/>
      </sharedItems>
    </cacheField>
    <cacheField name="Facility" numFmtId="0">
      <sharedItems containsBlank="1" count="188">
        <s v="Kabartonjo District Hospital"/>
        <s v="Kipsaraman Dispensary"/>
        <s v="Chemolingot District Hospital"/>
        <s v="Kabarnet District Hospital"/>
        <s v="Eldama Ravine District Hospital"/>
        <s v="Esageri Health Centre"/>
        <s v="Mercy Hospital"/>
        <s v="Timboroa Health Centre"/>
        <s v="Torongo Health Centre"/>
        <s v="Marigat Catholic Mission"/>
        <s v="Marigat Sub District Hospital"/>
        <s v="Emining Health Centre"/>
        <s v="Kisanana Health Centre"/>
        <s v="Lamuria Dispensary (Laikipia East)"/>
        <s v="Ngobit Dispensary"/>
        <s v="St Joseph Catholic Dispensary (Laikipia East)"/>
        <s v="Kalalu Dispensary"/>
        <s v="Likii Dispensary"/>
        <s v="Muramati Dispensary"/>
        <s v="Nanyuki Cottage Hospital"/>
        <s v="Nanyuki District Hospital"/>
        <s v="Segera Mission Dispensary"/>
        <s v="Doldol Health Centre"/>
        <s v="Kimanjo Dispensary"/>
        <s v="Melwa Health Centre"/>
        <s v="Olmoran Health Centre"/>
        <s v="Rumuruti District Hospital"/>
        <s v="Sipili Health Centre"/>
        <s v="Ndindika Health Centre"/>
        <s v="Ngarua Health Centre"/>
        <s v="Oljabet Health Centre"/>
        <s v="Gilgil Sub-District Hospital"/>
        <s v="Holy Spirit Health Centre"/>
        <s v="Kiambogo Dispensary (Naivasha)"/>
        <s v="Kiptangwanyi Dispensary"/>
        <s v="St Mary's Hospital (Naivasha)"/>
        <s v="ASN Upendo Village Dispensary"/>
        <s v="Finlays  Hospital"/>
        <s v="Oserian Health Centre"/>
        <s v="Karagita Dispensary"/>
        <s v="Kijani (Mirera) Dispensary"/>
        <s v="Mai Mahiu Health centre"/>
        <s v="Maiela Health Centre"/>
        <s v="Moi Ndabi Dispensary"/>
        <s v="Naivasha District Hospital"/>
        <s v="Ndabibi Dispensary"/>
        <s v="Rocco Dispensary"/>
        <s v="Algadir Medical Clinic"/>
        <s v="Bondeni Dispensary (Nakuru Central)"/>
        <s v="Family Health options Kenya (Nakuru)"/>
        <s v="FITC Dispensary"/>
        <s v="Nakuru War Memorial Hospital"/>
        <s v="Sunrise  Evans Hospital"/>
        <s v="Industrial Area Dispensary"/>
        <s v="Kapkures Dispensary (Nakuru Central)"/>
        <s v="Lanet Health Centre"/>
        <s v="Langa Langa Health Centre"/>
        <s v="Mirugi Kariuki Dispensary"/>
        <s v="Mother Kevin Dispensary (Catholic)"/>
        <s v="Nakuru Provincial General Hospital (PGH)"/>
        <s v="Nakuru West (PCEA) Health Centre"/>
        <s v="Nakuru West Health Centre"/>
        <s v="Bondeni Maternity"/>
        <s v="Bahati Dispensary"/>
        <s v="Bahati District Hospital"/>
        <s v="Dundori Health Centre"/>
        <s v="Engashura Health Centre"/>
        <s v="Kiwamu Dispensary"/>
        <s v="Keringet Health Centre (Kuresoi)"/>
        <s v="Olenguruone Sub-District Hospital"/>
        <s v="Elburgon Sub-District Hospital"/>
        <s v="Molo District Hospital"/>
        <s v="Neissuit Dispensary"/>
        <s v="Egerton University"/>
        <s v="Kihingo Dispensary (CDF)"/>
        <s v="Lare Health Centre"/>
        <s v="Mau Narok Health Centre"/>
        <s v="Kisima Health Centre"/>
        <m u="1"/>
        <s v="Suguta Marmar Health Centre" u="1"/>
        <s v="Nakuru Heart Centre" u="1"/>
        <s v="Mwenje Dispensary" u="1"/>
        <s v="Naibor Dispensary" u="1"/>
        <s v="Mbogoini Dispensary" u="1"/>
        <s v="Gilgil Astu Dispensary" u="1"/>
        <s v="Kiptagich Dispensary" u="1"/>
        <s v="St Martin De Porres (Static)" u="1"/>
        <s v="St Elizabeth Nursing Home" u="1"/>
        <s v="Catholic Hospital Wamba" u="1"/>
        <s v="Ol-Jorai Health Center" u="1"/>
        <s v="Holy Trinity Health Centre(Mai Mahiu)" u="1"/>
        <s v="Ol-Arabel Dispensary" u="1"/>
        <s v="Barwessa HealthCentre" u="1"/>
        <s v="Kuresoi Health Centre" u="1"/>
        <s v="NYS Karate Dispensary" u="1"/>
        <s v="Hekima Dispensary" u="1"/>
        <s v="Mutara Dispensary" u="1"/>
        <s v="Archers Post Health Centre" u="1"/>
        <s v="Fountain Medical clinic" u="1"/>
        <s v="Wangu Community Dispensary" u="1"/>
        <s v="Mogorwa Health Centre" u="1"/>
        <s v="Upper Solai Health Centre" u="1"/>
        <s v="Seketet Dispensary" u="1"/>
        <s v="Ngondi Dispensary" u="1"/>
        <s v="Mochongoi Health Centre" u="1"/>
        <s v="Menengai Dispensary" u="1"/>
        <s v="Survey Dispensary" u="1"/>
        <s v="Lesirikan Health Centre" u="1"/>
        <s v="Kimalel Health centre" u="1"/>
        <s v="Mercy Mission Hospital  Annex  (Nakuru)" u="1"/>
        <s v="Wamba Health Centre" u="1"/>
        <s v="Mogotio RHDC" u="1"/>
        <s v="Nyakiambi Dispensary" u="1"/>
        <s v="Nyamathi Dispensary" u="1"/>
        <s v="St Joseph Nursing home" u="1"/>
        <s v="Turi (PCEA) Dispensary" u="1"/>
        <s v="Sachang'wan Dispensary" u="1"/>
        <s v="Maina Village Dispensary" u="1"/>
        <s v="South Horr Dispensary" u="1"/>
        <s v="Longewan Dispensary" u="1"/>
        <s v="Kabatini Health Centre" u="1"/>
        <s v="Total Dispensary" u="1"/>
        <s v="St. Joseph RiftValley Hospital" u="1"/>
        <s v="Northstar Alliance Wellness Centre (Mai Mahiu)" u="1"/>
        <s v="Esther Memorial Nursing Home" u="1"/>
        <s v="Kabarak Health Centre" u="1"/>
        <s v="Loosuk Health Centre" u="1"/>
        <s v="Thome Dispensary" u="1"/>
        <s v="East Laikipia Dispensary" u="1"/>
        <s v="Wei Dispensary" u="1"/>
        <s v="Marti Dispensary" u="1"/>
        <s v="Nakuru Nursing Home" u="1"/>
        <s v="North Star Alliance VCT" u="1"/>
        <s v="Gsu Dispensary" u="1"/>
        <s v="Powys Dispensary" u="1"/>
        <s v="GOK Farm (Nahrc) Dispensary" u="1"/>
        <s v="Valley Hospital" u="1"/>
        <s v="Rhonda Dispensary and Maternity" u="1"/>
        <s v="Bennedict Xvi Dispensary" u="1"/>
        <s v="Archers Post Sub-County Hospital" u="1"/>
        <s v="St Antony Health Centre" u="1"/>
        <s v="Tonymed Medical Clinic" u="1"/>
        <s v="Maralal District Hospital" u="1"/>
        <s v="Annex Hospital (Nakuru)" u="1"/>
        <s v="Lodungokwe Health Centre" u="1"/>
        <s v="Kampi Samaki Health Centre" u="1"/>
        <s v="Barsaloi GK Dispensary" u="1"/>
        <s v="Kabazi Health Centre" u="1"/>
        <s v="Korao Dispensary" u="1"/>
        <s v="Nyahururu District Hospital" u="1"/>
        <s v="Salawa Health Centre" u="1"/>
        <s v="Karunga Dispensary" u="1"/>
        <s v="Kamara Dispensary" u="1"/>
        <s v="Karati Dispensary" u="1"/>
        <s v="Baragoi Sub-District Hospital" u="1"/>
        <s v="Nyahururu Private Hospital" u="1"/>
        <s v="Maraigushu Dispensary" u="1"/>
        <s v="Afraha Maternity and Nursing Home" u="1"/>
        <s v="Impact Health Care" u="1"/>
        <s v="Matanya Dispensary" u="1"/>
        <s v="Shabab Integrated Clinic" u="1"/>
        <s v="Chumvi Dispensary" u="1"/>
        <s v="Piave Dispensary" u="1"/>
        <s v="Sereolipi Health Centre" u="1"/>
        <s v="Latakweny Dispensary" u="1"/>
        <s v="Maralal Catholic Dispensary" u="1"/>
        <s v="Subukia Health Centre" u="1"/>
        <s v="Mogotio Sub County Hospital (Baringo)" u="1"/>
        <s v="Ikumbi Health Centre" u="1"/>
        <s v="Nyamamithi Dispensary" u="1"/>
        <s v="Tenges Health Centre" u="1"/>
        <s v="Nys Dispensary (Gilgil)" u="1"/>
        <s v="Swari Model Health Centre" u="1"/>
        <s v="Rongai Health Centre" u="1"/>
        <s v="Ngilai Dispensary" u="1"/>
        <s v="St Clare Dispensary" u="1"/>
        <s v="Miti-Mingi Dispensary" u="1"/>
        <s v="Huruma Dispensary" u="1"/>
        <s v="Mbaruk Health Centre" u="1"/>
        <s v="Murindoku Dispensary" u="1"/>
        <s v="Simboiyon Dispensary" u="1"/>
        <s v="Solio Dispensary" u="1"/>
        <s v="Mogotio Dispensary" u="1"/>
        <s v="Wesley Health Centre" u="1"/>
        <s v="Ewaso Dispensary" u="1"/>
        <s v="Nacoharg Medical Centre" u="1"/>
        <s v="Njoro Health Centre" u="1"/>
        <s v="Eburru Dispensary" u="1"/>
      </sharedItems>
    </cacheField>
    <cacheField name="MFLCode" numFmtId="0">
      <sharedItems containsSemiMixedTypes="0" containsString="0" containsNumber="1" containsInteger="1" minValue="10056" maxValue="25155" count="188">
        <n v="14609"/>
        <n v="14912"/>
        <n v="14321"/>
        <n v="14607"/>
        <n v="14432"/>
        <n v="14477"/>
        <n v="15174"/>
        <n v="15725"/>
        <n v="15735"/>
        <n v="15137"/>
        <n v="15138"/>
        <n v="14446"/>
        <n v="14940"/>
        <n v="15007"/>
        <n v="15349"/>
        <n v="15646"/>
        <n v="14659"/>
        <n v="15035"/>
        <n v="15253"/>
        <n v="15304"/>
        <n v="15305"/>
        <n v="17029"/>
        <n v="14404"/>
        <n v="14869"/>
        <n v="15170"/>
        <n v="15417"/>
        <n v="15502"/>
        <n v="15589"/>
        <n v="15325"/>
        <n v="15339"/>
        <n v="15404"/>
        <n v="14510"/>
        <n v="14549"/>
        <n v="14845"/>
        <n v="14926"/>
        <n v="15654"/>
        <n v="15762"/>
        <n v="14551"/>
        <n v="15447"/>
        <n v="14801"/>
        <n v="17821"/>
        <n v="15108"/>
        <n v="15106"/>
        <n v="15203"/>
        <n v="15280"/>
        <n v="15318"/>
        <n v="15489"/>
        <n v="18009"/>
        <n v="14263"/>
        <n v="14177"/>
        <n v="14498"/>
        <n v="15289"/>
        <n v="15686"/>
        <n v="14575"/>
        <n v="14733"/>
        <n v="15008"/>
        <n v="15009"/>
        <n v="15188"/>
        <n v="15232"/>
        <n v="15288"/>
        <n v="15290"/>
        <n v="15365"/>
        <n v="14265"/>
        <n v="14223"/>
        <n v="14224"/>
        <n v="14424"/>
        <n v="14458"/>
        <n v="14954"/>
        <n v="14836"/>
        <n v="15398"/>
        <n v="14431"/>
        <n v="15212"/>
        <n v="15331"/>
        <n v="14426"/>
        <n v="16390"/>
        <n v="15013"/>
        <n v="15156"/>
        <n v="14943"/>
        <n v="18599" u="1"/>
        <n v="15373" u="1"/>
        <n v="14391" u="1"/>
        <n v="15682" u="1"/>
        <n v="14802" u="1"/>
        <n v="20138" u="1"/>
        <n v="14668" u="1"/>
        <n v="16682" u="1"/>
        <n v="14228" u="1"/>
        <n v="15076" u="1"/>
        <n v="14805" u="1"/>
        <n v="15621" u="1"/>
        <n v="15079" u="1"/>
        <n v="15522" u="1"/>
        <n v="16391" u="1"/>
        <n v="23140" u="1"/>
        <n v="17988" u="1"/>
        <n v="14677" u="1"/>
        <n v="15152" u="1"/>
        <n v="14508" u="1"/>
        <n v="14237" u="1"/>
        <n v="14610" u="1"/>
        <n v="15764" u="1"/>
        <n v="16403" u="1"/>
        <n v="15190" u="1"/>
        <n v="14243" u="1"/>
        <n v="16409" u="1"/>
        <n v="20343" u="1"/>
        <n v="20005" u="1"/>
        <n v="15126" u="1"/>
        <n v="16683" u="1"/>
        <n v="16382" u="1"/>
        <n v="14552" u="1"/>
        <n v="15266" u="1"/>
        <n v="17575" u="1"/>
        <n v="15776" u="1"/>
        <n v="15406" u="1"/>
        <n v="20839" u="1"/>
        <n v="15543" u="1"/>
        <n v="15272" u="1"/>
        <n v="14459" u="1"/>
        <n v="14867" u="1"/>
        <n v="15377" u="1"/>
        <n v="15718" u="1"/>
        <n v="10056" u="1"/>
        <n v="15651" u="1"/>
        <n v="15380" u="1"/>
        <n v="17191" u="1"/>
        <n v="15144" u="1"/>
        <n v="15386" u="1"/>
        <n v="15048" u="1"/>
        <n v="15287" u="1"/>
        <n v="15628" u="1"/>
        <n v="14611" u="1"/>
        <n v="21248" u="1"/>
        <n v="15462" u="1"/>
        <n v="22950" u="1"/>
        <n v="15768" u="1"/>
        <n v="15124" u="1"/>
        <n v="15261" u="1"/>
        <n v="14550" u="1"/>
        <n v="14483" u="1"/>
        <n v="14212" u="1"/>
        <n v="15637" u="1"/>
        <n v="10890" u="1"/>
        <n v="18824" u="1"/>
        <n v="15197" u="1"/>
        <n v="15165" u="1"/>
        <n v="15200" u="1"/>
        <n v="15372" u="1"/>
        <n v="14559" u="1"/>
        <n v="15678" u="1"/>
        <n v="17787" u="1"/>
        <n v="15509" u="1"/>
        <n v="14425" u="1"/>
        <n v="24233" u="1"/>
        <n v="15547" u="1"/>
        <n v="16820" u="1"/>
        <n v="18382" u="1"/>
        <n v="15690" u="1"/>
        <n v="10672" u="1"/>
        <n v="14606" u="1"/>
        <n v="15014" u="1"/>
        <n v="15693" u="1"/>
        <n v="15763" u="1"/>
        <n v="15358" u="1"/>
        <n v="14545" u="1"/>
        <n v="15495" u="1"/>
        <n v="14478" u="1"/>
        <n v="14207" u="1"/>
        <n v="14513" u="1"/>
        <n v="25155" u="1"/>
        <n v="20137" u="1"/>
        <n v="15192" u="1"/>
        <n v="20545" u="1"/>
        <n v="15769" u="1"/>
        <n v="21122" u="1"/>
        <n v="15125" u="1"/>
        <n v="19123" u="1"/>
        <n v="15635" u="1"/>
        <n v="16413" u="1"/>
        <n v="14924" u="1"/>
        <n v="15772" u="1"/>
        <n v="15332" u="1"/>
        <n v="22859" u="1"/>
        <n v="10891" u="1"/>
        <n v="15198" u="1"/>
        <n v="15029" u="1"/>
        <n v="15370" u="1"/>
        <n v="15778" u="1"/>
      </sharedItems>
    </cacheField>
    <cacheField name="Reporting Date" numFmtId="0">
      <sharedItems/>
    </cacheField>
    <cacheField name="Reporting week" numFmtId="0">
      <sharedItems containsBlank="1" count="5">
        <s v="2022-09-24 to 2022-09-30"/>
        <s v="2022-09-17 to 2022-09-23"/>
        <s v="2022-09-24 to 2022-09-31"/>
        <m u="1"/>
        <s v="2022-10-01 to 2022-10-07" u="1"/>
      </sharedItems>
    </cacheField>
    <cacheField name="section" numFmtId="0">
      <sharedItems containsMixedTypes="1" containsNumber="1" containsInteger="1" minValue="1" maxValue="6" count="8">
        <s v="TX_CURR"/>
        <s v="Verification"/>
        <n v="6" u="1"/>
        <n v="3" u="1"/>
        <n v="4" u="1"/>
        <n v="2" u="1"/>
        <n v="1" u="1"/>
        <n v="5" u="1"/>
      </sharedItems>
    </cacheField>
    <cacheField name="code" numFmtId="0">
      <sharedItems containsBlank="1" count="40">
        <s v="UPI_01"/>
        <s v="UPI_02"/>
        <s v="UPI_03"/>
        <m u="1"/>
        <s v="OT-033" u="1"/>
        <s v="OT-020" u="1"/>
        <s v="OT-021" u="1"/>
        <s v="OT-022" u="1"/>
        <s v="OT-023" u="1"/>
        <s v="OT-010" u="1"/>
        <s v="OT-024" u="1"/>
        <s v="OT-011" u="1"/>
        <s v="OT-025" u="1"/>
        <s v="OT-012" u="1"/>
        <s v="OT-026" u="1"/>
        <s v="OT-013" u="1"/>
        <s v="OT-014" u="1"/>
        <s v="OT-015" u="1"/>
        <s v="OT-060" u="1"/>
        <s v="OT-016" u="1"/>
        <s v="OT-061" u="1"/>
        <s v="OT-062" u="1"/>
        <s v="OT-063" u="1"/>
        <s v="OT-050" u="1"/>
        <s v="OT-064" u="1"/>
        <s v="OT-051" u="1"/>
        <s v="OT-065" u="1"/>
        <s v="OT-052" u="1"/>
        <s v="OT-066" u="1"/>
        <s v="OT-053" u="1"/>
        <s v="OT-067" u="1"/>
        <s v="OT-040" u="1"/>
        <s v="OT-041" u="1"/>
        <s v="OT-042" u="1"/>
        <s v="OT-043" u="1"/>
        <s v="OT-030" u="1"/>
        <s v="OT-044" u="1"/>
        <s v="OT-031" u="1"/>
        <s v="OT-045" u="1"/>
        <s v="OT-032" u="1"/>
      </sharedItems>
    </cacheField>
    <cacheField name="indicator" numFmtId="0">
      <sharedItems containsBlank="1" count="41">
        <s v="TX_CURR (as at reporting date)"/>
        <s v="TX_CURR Clients Verified (Cumulative)"/>
        <m u="1"/>
        <s v="Number transferred out this month" u="1"/>
        <s v="# of adolescents in OTZ who were booked for appointments in the month" u="1"/>
        <s v="TX_CURR Clients Verified (as at reporting date)" u="1"/>
        <s v="Number whose samples were collected" u="1"/>
        <s v="# of ALHIV whose samples were taken for routine viral load testing" u="1"/>
        <s v="Newly enrolled in OTZ within the month" u="1"/>
        <s v="Total ALHIV for the month of review who had repeat VL test results " u="1"/>
        <s v="# with repeat VL &gt;= 1000  copies/ml" u="1"/>
        <s v="Number Lost to follow up this month" u="1"/>
        <s v="# switched to third line ART" u="1"/>
        <s v="# with routine follow up VL &lt; 1000 copies/ml" u="1"/>
        <s v="ALHIVs enrolled in OTZ with VL = LDL at baseline " u="1"/>
        <s v="ALHIVs enrolled in OTZ with VL&lt; 1000 at baseline " u="1"/>
        <s v="No. transitioned to young adults (Age 20+) this month" u="1"/>
        <s v="Number with VL &gt;=1000 copies/ml" u="1"/>
        <s v="Total ALHIV who were eligible for routine viral load testing during the reporting month" u="1"/>
        <s v="# of ALHIV with routine follow up VL results at the end of the reporting month" u="1"/>
        <s v="Total ALHIV who were eligible for routine viral load testing from previous months" u="1"/>
        <s v="Patients Scheduled for Appointment this week without Nupi" u="1"/>
        <s v="Number of adolescents graduating from OTZ and still in the program" u="1"/>
        <s v="ALHIVs enrolled in OTZ with VL&gt;= 1000 at baseline " u="1"/>
        <s v="Adolescent Active in OTZ" u="1"/>
        <s v="No. reported as dead this month" u="1"/>
        <s v="ALHIV in OTZ with baseline VL results (VL within the last 12 months) " u="1"/>
        <s v="Total number eligible for routine VL testing this month" u="1"/>
        <s v="# switched to second line ART" u="1"/>
        <s v="# with routine VL results reported as LDL" u="1"/>
        <s v="Number with VL results &lt;1000 copies/ml" u="1"/>
        <s v="Number with VL results" u="1"/>
        <s v="# with repeat VL &lt; 1000 copies/ml" u="1"/>
        <s v="# of adolescents in OTZ with adherence &gt;95% adherence" u="1"/>
        <s v="Cumulative number of young people in post OTZ group" u="1"/>
        <s v="Adolescent currently on ART" u="1"/>
        <s v="# with follow up VL &gt;= 1000 copies/ml" u="1"/>
        <s v="Number exited from Post OTZ group this month" u="1"/>
        <s v="# of adolescents in OTZ who kept their clinic appointments " u="1"/>
        <s v="Total number of ALHIV with VL&gt;=1000 copies/ml from the 6 months earlier" u="1"/>
        <s v="# No of OTZ who attended support group and received motivational messages" u="1"/>
      </sharedItems>
    </cacheField>
    <cacheField name="order_no" numFmtId="0">
      <sharedItems containsSemiMixedTypes="0" containsString="0" containsNumber="1" containsInteger="1" minValue="1" maxValue="36" count="36">
        <n v="1"/>
        <n v="2"/>
        <n v="34" u="1"/>
        <n v="13" u="1"/>
        <n v="36" u="1"/>
        <n v="5" u="1"/>
        <n v="14" u="1"/>
        <n v="15" u="1"/>
        <n v="6" u="1"/>
        <n v="16" u="1"/>
        <n v="17" u="1"/>
        <n v="18" u="1"/>
        <n v="19" u="1"/>
        <n v="7" u="1"/>
        <n v="20" u="1"/>
        <n v="33" u="1"/>
        <n v="21" u="1"/>
        <n v="35" u="1"/>
        <n v="22" u="1"/>
        <n v="23" u="1"/>
        <n v="3" u="1"/>
        <n v="8" u="1"/>
        <n v="24" u="1"/>
        <n v="25" u="1"/>
        <n v="9" u="1"/>
        <n v="26" u="1"/>
        <n v="27" u="1"/>
        <n v="10" u="1"/>
        <n v="28" u="1"/>
        <n v="29" u="1"/>
        <n v="11" u="1"/>
        <n v="30" u="1"/>
        <n v="31" u="1"/>
        <n v="4" u="1"/>
        <n v="12" u="1"/>
        <n v="32" u="1"/>
      </sharedItems>
    </cacheField>
    <cacheField name="&lt; 15 Yrs" numFmtId="0">
      <sharedItems containsSemiMixedTypes="0" containsString="0" containsNumber="1" containsInteger="1" minValue="0" maxValue="0"/>
    </cacheField>
    <cacheField name="Above 15 Yrs" numFmtId="0">
      <sharedItems containsSemiMixedTypes="0" containsString="0" containsNumber="1" containsInteger="1" minValue="0" maxValue="0"/>
    </cacheField>
    <cacheField name="Total" numFmtId="0">
      <sharedItems containsSemiMixedTypes="0" containsString="0" containsNumber="1" containsInteger="1" minValue="0" maxValue="0"/>
    </cacheField>
    <cacheField name="MDT" numFmtId="0">
      <sharedItems count="9">
        <s v="Baringo"/>
        <s v="Laikipia"/>
        <s v="Nakuru- Naivasha/Gilgil"/>
        <s v="Nakuru- Nakuru Central"/>
        <s v="Nakuru- Nakuru North/Subukia"/>
        <s v="Nakuru-Molo/Kuresoi"/>
        <s v="Nakuru-Njoro/Rongai"/>
        <s v="Samburu"/>
        <s v="Nakuru - Molo/Kuresoi" u="1"/>
      </sharedItems>
    </cacheField>
  </cacheFields>
  <extLst>
    <ext xmlns:x14="http://schemas.microsoft.com/office/spreadsheetml/2009/9/main" uri="{725AE2AE-9491-48be-B2B4-4EB974FC3084}">
      <x14:pivotCacheDefinition pivotCacheId="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39" applyNumberFormats="0" applyBorderFormats="0" applyFontFormats="0" applyPatternFormats="0" applyAlignmentFormats="0" applyWidthHeightFormats="1" dataCaption="Values" updatedVersion="6" minRefreshableVersion="3" showDrill="0" rowGrandTotals="0" colGrandTotals="0" itemPrintTitles="1" createdVersion="6" indent="0" compact="0" compactData="0" gridDropZones="1" multipleFieldFilters="0">
  <location ref="A3:G82" firstHeaderRow="1" firstDataRow="2" firstDataCol="4"/>
  <pivotFields count="14">
    <pivotField axis="axisRow" compact="0" outline="0" showAll="0" defaultSubtotal="0">
      <items count="5">
        <item x="0"/>
        <item x="2"/>
        <item x="1"/>
        <item x="3"/>
        <item m="1" x="4"/>
      </items>
      <extLst>
        <ext xmlns:x14="http://schemas.microsoft.com/office/spreadsheetml/2009/9/main" uri="{2946ED86-A175-432a-8AC1-64E0C546D7DE}">
          <x14:pivotField fillDownLabels="1"/>
        </ext>
      </extLst>
    </pivotField>
    <pivotField axis="axisRow" compact="0" outline="0" showAll="0" defaultSubtotal="0">
      <items count="24">
        <item x="2"/>
        <item x="14"/>
        <item x="11"/>
        <item x="0"/>
        <item x="1"/>
        <item x="3"/>
        <item x="4"/>
        <item x="5"/>
        <item x="6"/>
        <item x="7"/>
        <item x="8"/>
        <item x="9"/>
        <item m="1" x="23"/>
        <item x="15"/>
        <item x="10"/>
        <item x="13"/>
        <item x="12"/>
        <item x="16"/>
        <item m="1" x="20"/>
        <item m="1" x="19"/>
        <item x="17"/>
        <item m="1" x="22"/>
        <item m="1" x="21"/>
        <item m="1" x="18"/>
      </items>
      <extLst>
        <ext xmlns:x14="http://schemas.microsoft.com/office/spreadsheetml/2009/9/main" uri="{2946ED86-A175-432a-8AC1-64E0C546D7DE}">
          <x14:pivotField fillDownLabels="1"/>
        </ext>
      </extLst>
    </pivotField>
    <pivotField axis="axisRow" compact="0" outline="0" showAll="0" defaultSubtotal="0">
      <items count="188">
        <item x="3"/>
        <item x="55"/>
        <item m="1" x="100"/>
        <item x="69"/>
        <item m="1" x="150"/>
        <item m="1" x="170"/>
        <item m="1" x="92"/>
        <item x="0"/>
        <item x="1"/>
        <item x="2"/>
        <item x="4"/>
        <item x="5"/>
        <item x="6"/>
        <item x="7"/>
        <item x="8"/>
        <item m="1" x="145"/>
        <item m="1" x="108"/>
        <item x="9"/>
        <item x="10"/>
        <item m="1" x="104"/>
        <item m="1" x="91"/>
        <item x="11"/>
        <item x="12"/>
        <item m="1" x="182"/>
        <item m="1" x="167"/>
        <item x="16"/>
        <item x="13"/>
        <item x="17"/>
        <item m="1" x="159"/>
        <item x="19"/>
        <item x="20"/>
        <item x="14"/>
        <item m="1" x="181"/>
        <item x="15"/>
        <item m="1" x="161"/>
        <item x="22"/>
        <item m="1" x="128"/>
        <item m="1" x="184"/>
        <item x="23"/>
        <item x="18"/>
        <item m="1" x="82"/>
        <item m="1" x="134"/>
        <item x="21"/>
        <item m="1" x="138"/>
        <item m="1" x="117"/>
        <item x="24"/>
        <item m="1" x="96"/>
        <item m="1" x="81"/>
        <item x="28"/>
        <item x="29"/>
        <item m="1" x="149"/>
        <item m="1" x="155"/>
        <item x="30"/>
        <item x="25"/>
        <item x="26"/>
        <item x="27"/>
        <item m="1" x="106"/>
        <item m="1" x="127"/>
        <item m="1" x="187"/>
        <item m="1" x="84"/>
        <item x="31"/>
        <item m="1" x="135"/>
        <item x="32"/>
        <item m="1" x="153"/>
        <item m="1" x="151"/>
        <item x="33"/>
        <item x="34"/>
        <item m="1" x="178"/>
        <item m="1" x="176"/>
        <item m="1" x="171"/>
        <item m="1" x="89"/>
        <item x="46"/>
        <item x="35"/>
        <item m="1" x="122"/>
        <item m="1" x="168"/>
        <item m="1" x="152"/>
        <item m="1" x="93"/>
        <item m="1" x="179"/>
        <item m="1" x="114"/>
        <item m="1" x="86"/>
        <item m="1" x="121"/>
        <item x="68"/>
        <item m="1" x="85"/>
        <item m="1" x="148"/>
        <item m="1" x="141"/>
        <item x="70"/>
        <item m="1" x="133"/>
        <item x="71"/>
        <item m="1" x="112"/>
        <item m="1" x="116"/>
        <item m="1" x="175"/>
        <item m="1" x="115"/>
        <item x="36"/>
        <item x="37"/>
        <item m="1" x="90"/>
        <item x="39"/>
        <item x="40"/>
        <item x="41"/>
        <item x="42"/>
        <item m="1" x="156"/>
        <item x="43"/>
        <item m="1" x="185"/>
        <item x="44"/>
        <item x="45"/>
        <item m="1" x="103"/>
        <item m="1" x="123"/>
        <item m="1" x="113"/>
        <item m="1" x="94"/>
        <item x="38"/>
        <item m="1" x="99"/>
        <item m="1" x="157"/>
        <item x="47"/>
        <item x="48"/>
        <item x="62"/>
        <item x="49"/>
        <item m="1" x="98"/>
        <item m="1" x="95"/>
        <item x="56"/>
        <item m="1" x="105"/>
        <item m="1" x="109"/>
        <item x="57"/>
        <item m="1" x="131"/>
        <item m="1" x="87"/>
        <item m="1" x="136"/>
        <item x="63"/>
        <item x="64"/>
        <item x="65"/>
        <item x="66"/>
        <item m="1" x="124"/>
        <item m="1" x="158"/>
        <item m="1" x="120"/>
        <item x="67"/>
        <item m="1" x="140"/>
        <item m="1" x="183"/>
        <item m="1" x="143"/>
        <item x="50"/>
        <item x="53"/>
        <item x="54"/>
        <item x="58"/>
        <item m="1" x="80"/>
        <item x="59"/>
        <item x="51"/>
        <item x="60"/>
        <item x="61"/>
        <item m="1" x="137"/>
        <item m="1" x="160"/>
        <item x="52"/>
        <item x="73"/>
        <item m="1" x="177"/>
        <item x="74"/>
        <item x="75"/>
        <item x="76"/>
        <item x="72"/>
        <item m="1" x="186"/>
        <item m="1" x="162"/>
        <item m="1" x="125"/>
        <item m="1" x="111"/>
        <item m="1" x="132"/>
        <item m="1" x="169"/>
        <item m="1" x="173"/>
        <item m="1" x="147"/>
        <item m="1" x="83"/>
        <item m="1" x="180"/>
        <item m="1" x="166"/>
        <item m="1" x="101"/>
        <item m="1" x="129"/>
        <item x="77"/>
        <item m="1" x="119"/>
        <item m="1" x="126"/>
        <item m="1" x="165"/>
        <item m="1" x="142"/>
        <item m="1" x="102"/>
        <item m="1" x="79"/>
        <item m="1" x="97"/>
        <item m="1" x="139"/>
        <item m="1" x="88"/>
        <item m="1" x="144"/>
        <item m="1" x="174"/>
        <item m="1" x="163"/>
        <item m="1" x="172"/>
        <item m="1" x="110"/>
        <item m="1" x="154"/>
        <item m="1" x="146"/>
        <item m="1" x="164"/>
        <item m="1" x="107"/>
        <item m="1" x="130"/>
        <item m="1" x="118"/>
        <item m="1" x="78"/>
      </items>
      <extLst>
        <ext xmlns:x14="http://schemas.microsoft.com/office/spreadsheetml/2009/9/main" uri="{2946ED86-A175-432a-8AC1-64E0C546D7DE}">
          <x14:pivotField fillDownLabels="1"/>
        </ext>
      </extLst>
    </pivotField>
    <pivotField axis="axisRow" compact="0" outline="0" showAll="0">
      <items count="189">
        <item x="3"/>
        <item x="55"/>
        <item m="1" x="144"/>
        <item x="69"/>
        <item m="1" x="91"/>
        <item m="1" x="121"/>
        <item m="1" x="103"/>
        <item x="0"/>
        <item x="1"/>
        <item x="2"/>
        <item x="4"/>
        <item x="5"/>
        <item x="6"/>
        <item x="7"/>
        <item x="8"/>
        <item m="1" x="95"/>
        <item m="1" x="119"/>
        <item x="9"/>
        <item x="10"/>
        <item m="1" x="171"/>
        <item m="1" x="127"/>
        <item x="11"/>
        <item x="12"/>
        <item m="1" x="184"/>
        <item m="1" x="106"/>
        <item x="16"/>
        <item x="13"/>
        <item x="17"/>
        <item m="1" x="96"/>
        <item x="19"/>
        <item x="20"/>
        <item x="14"/>
        <item m="1" x="112"/>
        <item x="15"/>
        <item m="1" x="80"/>
        <item x="22"/>
        <item m="1" x="174"/>
        <item m="1" x="139"/>
        <item x="23"/>
        <item x="18"/>
        <item m="1" x="132"/>
        <item m="1" x="134"/>
        <item x="21"/>
        <item m="1" x="122"/>
        <item m="1" x="158"/>
        <item x="24"/>
        <item m="1" x="137"/>
        <item m="1" x="111"/>
        <item x="28"/>
        <item x="29"/>
        <item m="1" x="142"/>
        <item m="1" x="183"/>
        <item x="30"/>
        <item x="25"/>
        <item x="26"/>
        <item x="27"/>
        <item m="1" x="157"/>
        <item m="1" x="93"/>
        <item m="1" x="152"/>
        <item m="1" x="97"/>
        <item x="31"/>
        <item m="1" x="168"/>
        <item x="32"/>
        <item m="1" x="82"/>
        <item m="1" x="88"/>
        <item x="33"/>
        <item x="34"/>
        <item m="1" x="143"/>
        <item m="1" x="102"/>
        <item m="1" x="120"/>
        <item m="1" x="114"/>
        <item x="46"/>
        <item x="35"/>
        <item m="1" x="169"/>
        <item m="1" x="148"/>
        <item m="1" x="84"/>
        <item m="1" x="108"/>
        <item m="1" x="125"/>
        <item m="1" x="104"/>
        <item m="1" x="123"/>
        <item m="1" x="101"/>
        <item x="68"/>
        <item m="1" x="179"/>
        <item m="1" x="92"/>
        <item m="1" x="85"/>
        <item x="70"/>
        <item m="1" x="178"/>
        <item x="71"/>
        <item m="1" x="186"/>
        <item m="1" x="151"/>
        <item m="1" x="177"/>
        <item m="1" x="155"/>
        <item x="36"/>
        <item x="37"/>
        <item m="1" x="138"/>
        <item x="39"/>
        <item x="40"/>
        <item x="41"/>
        <item x="42"/>
        <item m="1" x="136"/>
        <item x="43"/>
        <item m="1" x="117"/>
        <item x="44"/>
        <item x="45"/>
        <item m="1" x="109"/>
        <item m="1" x="176"/>
        <item m="1" x="79"/>
        <item m="1" x="124"/>
        <item x="38"/>
        <item m="1" x="180"/>
        <item m="1" x="156"/>
        <item x="47"/>
        <item x="48"/>
        <item x="62"/>
        <item x="49"/>
        <item m="1" x="150"/>
        <item m="1" x="164"/>
        <item x="56"/>
        <item m="1" x="83"/>
        <item m="1" x="182"/>
        <item x="57"/>
        <item m="1" x="129"/>
        <item m="1" x="141"/>
        <item m="1" x="100"/>
        <item x="63"/>
        <item x="64"/>
        <item x="65"/>
        <item x="66"/>
        <item m="1" x="166"/>
        <item m="1" x="115"/>
        <item m="1" x="99"/>
        <item x="67"/>
        <item m="1" x="130"/>
        <item m="1" x="187"/>
        <item m="1" x="167"/>
        <item x="50"/>
        <item x="53"/>
        <item x="54"/>
        <item x="58"/>
        <item m="1" x="105"/>
        <item x="59"/>
        <item x="51"/>
        <item x="60"/>
        <item x="61"/>
        <item m="1" x="170"/>
        <item m="1" x="172"/>
        <item x="52"/>
        <item x="73"/>
        <item m="1" x="110"/>
        <item x="74"/>
        <item x="75"/>
        <item x="76"/>
        <item x="72"/>
        <item m="1" x="163"/>
        <item m="1" x="133"/>
        <item m="1" x="159"/>
        <item m="1" x="146"/>
        <item m="1" x="78"/>
        <item m="1" x="147"/>
        <item m="1" x="165"/>
        <item m="1" x="131"/>
        <item m="1" x="145"/>
        <item m="1" x="94"/>
        <item m="1" x="149"/>
        <item m="1" x="162"/>
        <item m="1" x="113"/>
        <item x="77"/>
        <item m="1" x="87"/>
        <item m="1" x="90"/>
        <item m="1" x="175"/>
        <item m="1" x="107"/>
        <item m="1" x="116"/>
        <item m="1" x="81"/>
        <item m="1" x="140"/>
        <item m="1" x="153"/>
        <item m="1" x="173"/>
        <item m="1" x="128"/>
        <item m="1" x="118"/>
        <item m="1" x="154"/>
        <item m="1" x="161"/>
        <item m="1" x="135"/>
        <item m="1" x="86"/>
        <item m="1" x="98"/>
        <item m="1" x="160"/>
        <item m="1" x="185"/>
        <item m="1" x="126"/>
        <item m="1" x="89"/>
        <item m="1" x="181"/>
        <item t="default"/>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axis="axisCol" compact="0" outline="0" showAll="0" defaultSubtotal="0">
      <items count="5">
        <item x="0"/>
        <item m="1" x="3"/>
        <item x="1"/>
        <item m="1" x="4"/>
        <item x="2"/>
      </items>
      <extLst>
        <ext xmlns:x14="http://schemas.microsoft.com/office/spreadsheetml/2009/9/main" uri="{2946ED86-A175-432a-8AC1-64E0C546D7DE}">
          <x14:pivotField fillDownLabels="1"/>
        </ext>
      </extLst>
    </pivotField>
    <pivotField compact="0" outline="0" showAll="0" defaultSubtotal="0">
      <items count="8">
        <item m="1" x="6"/>
        <item m="1" x="5"/>
        <item m="1" x="3"/>
        <item m="1" x="4"/>
        <item m="1" x="7"/>
        <item m="1" x="2"/>
        <item x="0"/>
        <item x="1"/>
      </items>
      <extLst>
        <ext xmlns:x14="http://schemas.microsoft.com/office/spreadsheetml/2009/9/main" uri="{2946ED86-A175-432a-8AC1-64E0C546D7DE}">
          <x14:pivotField fillDownLabels="1"/>
        </ext>
      </extLst>
    </pivotField>
    <pivotField dataField="1" compact="0" outline="0" showAll="0" defaultSubtotal="0">
      <items count="40">
        <item m="1" x="9"/>
        <item m="1" x="11"/>
        <item m="1" x="13"/>
        <item m="1" x="15"/>
        <item m="1" x="16"/>
        <item m="1" x="17"/>
        <item m="1" x="19"/>
        <item m="1" x="5"/>
        <item m="1" x="6"/>
        <item m="1" x="7"/>
        <item m="1" x="8"/>
        <item m="1" x="10"/>
        <item m="1" x="12"/>
        <item m="1" x="14"/>
        <item m="1" x="35"/>
        <item m="1" x="37"/>
        <item m="1" x="39"/>
        <item m="1" x="4"/>
        <item m="1" x="31"/>
        <item m="1" x="32"/>
        <item m="1" x="33"/>
        <item m="1" x="34"/>
        <item m="1" x="36"/>
        <item m="1" x="38"/>
        <item m="1" x="23"/>
        <item m="1" x="25"/>
        <item m="1" x="27"/>
        <item m="1" x="29"/>
        <item m="1" x="18"/>
        <item m="1" x="20"/>
        <item m="1" x="21"/>
        <item m="1" x="22"/>
        <item m="1" x="24"/>
        <item m="1" x="26"/>
        <item m="1" x="28"/>
        <item m="1" x="30"/>
        <item m="1" x="3"/>
        <item x="0"/>
        <item x="2"/>
        <item x="1"/>
      </items>
      <extLst>
        <ext xmlns:x14="http://schemas.microsoft.com/office/spreadsheetml/2009/9/main" uri="{2946ED86-A175-432a-8AC1-64E0C546D7DE}">
          <x14:pivotField fillDownLabels="1"/>
        </ext>
      </extLst>
    </pivotField>
    <pivotField compact="0" outline="0" showAll="0">
      <items count="42">
        <item m="1" x="40"/>
        <item m="1" x="38"/>
        <item m="1" x="4"/>
        <item m="1" x="33"/>
        <item m="1" x="7"/>
        <item m="1" x="19"/>
        <item m="1" x="28"/>
        <item m="1" x="12"/>
        <item m="1" x="36"/>
        <item m="1" x="32"/>
        <item m="1" x="10"/>
        <item m="1" x="13"/>
        <item m="1" x="29"/>
        <item m="1" x="24"/>
        <item m="1" x="35"/>
        <item m="1" x="26"/>
        <item m="1" x="14"/>
        <item m="1" x="15"/>
        <item m="1" x="23"/>
        <item m="1" x="34"/>
        <item m="1" x="8"/>
        <item m="1" x="25"/>
        <item m="1" x="16"/>
        <item m="1" x="37"/>
        <item m="1" x="11"/>
        <item m="1" x="22"/>
        <item m="1" x="3"/>
        <item m="1" x="6"/>
        <item m="1" x="17"/>
        <item m="1" x="31"/>
        <item m="1" x="30"/>
        <item m="1" x="9"/>
        <item m="1" x="18"/>
        <item m="1" x="20"/>
        <item m="1" x="27"/>
        <item m="1" x="39"/>
        <item m="1" x="2"/>
        <item x="0"/>
        <item m="1" x="5"/>
        <item x="1"/>
        <item m="1" x="21"/>
        <item t="default"/>
      </items>
      <extLst>
        <ext xmlns:x14="http://schemas.microsoft.com/office/spreadsheetml/2009/9/main" uri="{2946ED86-A175-432a-8AC1-64E0C546D7DE}">
          <x14:pivotField fillDownLabels="1"/>
        </ext>
      </extLst>
    </pivotField>
    <pivotField compact="0" outline="0" showAll="0" defaultSubtotal="0">
      <items count="36">
        <item x="0"/>
        <item x="1"/>
        <item m="1" x="20"/>
        <item m="1" x="33"/>
        <item m="1" x="5"/>
        <item m="1" x="8"/>
        <item m="1" x="13"/>
        <item m="1" x="21"/>
        <item m="1" x="24"/>
        <item m="1" x="27"/>
        <item m="1" x="30"/>
        <item m="1" x="34"/>
        <item m="1" x="3"/>
        <item m="1" x="6"/>
        <item m="1" x="7"/>
        <item m="1" x="9"/>
        <item m="1" x="10"/>
        <item m="1" x="11"/>
        <item m="1" x="12"/>
        <item m="1" x="14"/>
        <item m="1" x="16"/>
        <item m="1" x="18"/>
        <item m="1" x="19"/>
        <item m="1" x="22"/>
        <item m="1" x="23"/>
        <item m="1" x="25"/>
        <item m="1" x="26"/>
        <item m="1" x="28"/>
        <item m="1" x="29"/>
        <item m="1" x="31"/>
        <item m="1" x="32"/>
        <item m="1" x="35"/>
        <item m="1" x="15"/>
        <item m="1" x="2"/>
        <item m="1" x="17"/>
        <item m="1"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4">
    <field x="0"/>
    <field x="1"/>
    <field x="2"/>
    <field x="3"/>
  </rowFields>
  <rowItems count="78">
    <i>
      <x/>
      <x/>
      <x/>
      <x/>
    </i>
    <i r="1">
      <x v="3"/>
      <x v="7"/>
      <x v="7"/>
    </i>
    <i r="2">
      <x v="8"/>
      <x v="8"/>
    </i>
    <i r="1">
      <x v="4"/>
      <x v="9"/>
      <x v="9"/>
    </i>
    <i r="1">
      <x v="5"/>
      <x v="10"/>
      <x v="10"/>
    </i>
    <i r="2">
      <x v="11"/>
      <x v="11"/>
    </i>
    <i r="2">
      <x v="12"/>
      <x v="12"/>
    </i>
    <i r="2">
      <x v="13"/>
      <x v="13"/>
    </i>
    <i r="2">
      <x v="14"/>
      <x v="14"/>
    </i>
    <i r="1">
      <x v="6"/>
      <x v="17"/>
      <x v="17"/>
    </i>
    <i r="2">
      <x v="18"/>
      <x v="18"/>
    </i>
    <i r="1">
      <x v="7"/>
      <x v="21"/>
      <x v="21"/>
    </i>
    <i r="2">
      <x v="22"/>
      <x v="22"/>
    </i>
    <i>
      <x v="1"/>
      <x v="1"/>
      <x v="3"/>
      <x v="3"/>
    </i>
    <i r="2">
      <x v="81"/>
      <x v="81"/>
    </i>
    <i r="1">
      <x v="2"/>
      <x v="1"/>
      <x v="1"/>
    </i>
    <i r="2">
      <x v="111"/>
      <x v="111"/>
    </i>
    <i r="2">
      <x v="112"/>
      <x v="112"/>
    </i>
    <i r="2">
      <x v="113"/>
      <x v="113"/>
    </i>
    <i r="2">
      <x v="114"/>
      <x v="114"/>
    </i>
    <i r="2">
      <x v="117"/>
      <x v="117"/>
    </i>
    <i r="2">
      <x v="120"/>
      <x v="120"/>
    </i>
    <i r="1">
      <x v="11"/>
      <x v="60"/>
      <x v="60"/>
    </i>
    <i r="2">
      <x v="62"/>
      <x v="62"/>
    </i>
    <i r="2">
      <x v="65"/>
      <x v="65"/>
    </i>
    <i r="2">
      <x v="66"/>
      <x v="66"/>
    </i>
    <i r="2">
      <x v="71"/>
      <x v="71"/>
    </i>
    <i r="2">
      <x v="72"/>
      <x v="72"/>
    </i>
    <i r="1">
      <x v="13"/>
      <x v="85"/>
      <x v="85"/>
    </i>
    <i r="2">
      <x v="87"/>
      <x v="87"/>
    </i>
    <i r="1">
      <x v="14"/>
      <x v="92"/>
      <x v="92"/>
    </i>
    <i r="2">
      <x v="93"/>
      <x v="93"/>
    </i>
    <i r="2">
      <x v="95"/>
      <x v="95"/>
    </i>
    <i r="2">
      <x v="96"/>
      <x v="96"/>
    </i>
    <i r="2">
      <x v="97"/>
      <x v="97"/>
    </i>
    <i r="2">
      <x v="98"/>
      <x v="98"/>
    </i>
    <i r="2">
      <x v="100"/>
      <x v="100"/>
    </i>
    <i r="2">
      <x v="102"/>
      <x v="102"/>
    </i>
    <i r="2">
      <x v="103"/>
      <x v="103"/>
    </i>
    <i r="2">
      <x v="108"/>
      <x v="108"/>
    </i>
    <i r="1">
      <x v="15"/>
      <x v="124"/>
      <x v="124"/>
    </i>
    <i r="2">
      <x v="125"/>
      <x v="125"/>
    </i>
    <i r="2">
      <x v="126"/>
      <x v="126"/>
    </i>
    <i r="2">
      <x v="127"/>
      <x v="127"/>
    </i>
    <i r="2">
      <x v="131"/>
      <x v="131"/>
    </i>
    <i r="1">
      <x v="16"/>
      <x v="135"/>
      <x v="135"/>
    </i>
    <i r="2">
      <x v="136"/>
      <x v="136"/>
    </i>
    <i r="2">
      <x v="137"/>
      <x v="137"/>
    </i>
    <i r="2">
      <x v="138"/>
      <x v="138"/>
    </i>
    <i r="2">
      <x v="140"/>
      <x v="140"/>
    </i>
    <i r="2">
      <x v="141"/>
      <x v="141"/>
    </i>
    <i r="2">
      <x v="142"/>
      <x v="142"/>
    </i>
    <i r="2">
      <x v="143"/>
      <x v="143"/>
    </i>
    <i r="2">
      <x v="146"/>
      <x v="146"/>
    </i>
    <i r="1">
      <x v="17"/>
      <x v="147"/>
      <x v="147"/>
    </i>
    <i r="2">
      <x v="149"/>
      <x v="149"/>
    </i>
    <i r="2">
      <x v="150"/>
      <x v="150"/>
    </i>
    <i r="2">
      <x v="151"/>
      <x v="151"/>
    </i>
    <i r="2">
      <x v="152"/>
      <x v="152"/>
    </i>
    <i>
      <x v="2"/>
      <x v="8"/>
      <x v="25"/>
      <x v="25"/>
    </i>
    <i r="2">
      <x v="26"/>
      <x v="26"/>
    </i>
    <i r="2">
      <x v="27"/>
      <x v="27"/>
    </i>
    <i r="2">
      <x v="29"/>
      <x v="29"/>
    </i>
    <i r="2">
      <x v="30"/>
      <x v="30"/>
    </i>
    <i r="2">
      <x v="31"/>
      <x v="31"/>
    </i>
    <i r="2">
      <x v="33"/>
      <x v="33"/>
    </i>
    <i r="1">
      <x v="9"/>
      <x v="35"/>
      <x v="35"/>
    </i>
    <i r="2">
      <x v="38"/>
      <x v="38"/>
    </i>
    <i r="2">
      <x v="39"/>
      <x v="39"/>
    </i>
    <i r="2">
      <x v="42"/>
      <x v="42"/>
    </i>
    <i r="1">
      <x v="10"/>
      <x v="45"/>
      <x v="45"/>
    </i>
    <i r="2">
      <x v="48"/>
      <x v="48"/>
    </i>
    <i r="2">
      <x v="49"/>
      <x v="49"/>
    </i>
    <i r="2">
      <x v="52"/>
      <x v="52"/>
    </i>
    <i r="2">
      <x v="53"/>
      <x v="53"/>
    </i>
    <i r="2">
      <x v="54"/>
      <x v="54"/>
    </i>
    <i r="2">
      <x v="55"/>
      <x v="55"/>
    </i>
    <i>
      <x v="3"/>
      <x v="20"/>
      <x v="166"/>
      <x v="166"/>
    </i>
  </rowItems>
  <colFields count="1">
    <field x="5"/>
  </colFields>
  <colItems count="3">
    <i>
      <x/>
    </i>
    <i>
      <x v="2"/>
    </i>
    <i>
      <x v="4"/>
    </i>
  </colItems>
  <dataFields count="1">
    <dataField name="Count of code" fld="7" subtotal="count" baseField="0" baseItem="0"/>
  </dataFields>
  <formats count="129">
    <format dxfId="1294">
      <pivotArea outline="0" collapsedLevelsAreSubtotals="1" fieldPosition="0"/>
    </format>
    <format dxfId="1293">
      <pivotArea field="-2" type="button" dataOnly="0" labelOnly="1" outline="0" axis="axisValues" fieldPosition="0"/>
    </format>
    <format dxfId="1292">
      <pivotArea type="topRight" dataOnly="0" labelOnly="1" outline="0" fieldPosition="0"/>
    </format>
    <format dxfId="1291">
      <pivotArea outline="0" collapsedLevelsAreSubtotals="1" fieldPosition="0"/>
    </format>
    <format dxfId="1290">
      <pivotArea field="-2" type="button" dataOnly="0" labelOnly="1" outline="0" axis="axisValues" fieldPosition="0"/>
    </format>
    <format dxfId="1289">
      <pivotArea type="topRight" dataOnly="0" labelOnly="1" outline="0" fieldPosition="0"/>
    </format>
    <format dxfId="1288">
      <pivotArea outline="0" collapsedLevelsAreSubtotals="1" fieldPosition="0"/>
    </format>
    <format dxfId="1287">
      <pivotArea field="-2" type="button" dataOnly="0" labelOnly="1" outline="0" axis="axisValues" fieldPosition="0"/>
    </format>
    <format dxfId="1286">
      <pivotArea type="topRight" dataOnly="0" labelOnly="1" outline="0" fieldPosition="0"/>
    </format>
    <format dxfId="1285">
      <pivotArea outline="0" collapsedLevelsAreSubtotals="1" fieldPosition="0"/>
    </format>
    <format dxfId="1284">
      <pivotArea field="-2" type="button" dataOnly="0" labelOnly="1" outline="0" axis="axisValues" fieldPosition="0"/>
    </format>
    <format dxfId="1283">
      <pivotArea type="topRight" dataOnly="0" labelOnly="1" outline="0" fieldPosition="0"/>
    </format>
    <format dxfId="1282">
      <pivotArea type="all" dataOnly="0" outline="0" fieldPosition="0"/>
    </format>
    <format dxfId="1281">
      <pivotArea outline="0" collapsedLevelsAreSubtotals="1" fieldPosition="0"/>
    </format>
    <format dxfId="1280">
      <pivotArea type="origin" dataOnly="0" labelOnly="1" outline="0" fieldPosition="0"/>
    </format>
    <format dxfId="1279">
      <pivotArea field="-2" type="button" dataOnly="0" labelOnly="1" outline="0" axis="axisValues" fieldPosition="0"/>
    </format>
    <format dxfId="1278">
      <pivotArea type="topRight" dataOnly="0" labelOnly="1" outline="0" fieldPosition="0"/>
    </format>
    <format dxfId="1277">
      <pivotArea field="6" type="button" dataOnly="0" labelOnly="1" outline="0"/>
    </format>
    <format dxfId="1276">
      <pivotArea field="9" type="button" dataOnly="0" labelOnly="1" outline="0"/>
    </format>
    <format dxfId="1275">
      <pivotArea field="7" type="button" dataOnly="0" labelOnly="1" outline="0"/>
    </format>
    <format dxfId="1274">
      <pivotArea field="8" type="button" dataOnly="0" labelOnly="1" outline="0"/>
    </format>
    <format dxfId="1273">
      <pivotArea type="all" dataOnly="0" outline="0" fieldPosition="0"/>
    </format>
    <format dxfId="1272">
      <pivotArea outline="0" collapsedLevelsAreSubtotals="1" fieldPosition="0"/>
    </format>
    <format dxfId="1271">
      <pivotArea type="origin" dataOnly="0" labelOnly="1" outline="0" fieldPosition="0"/>
    </format>
    <format dxfId="1270">
      <pivotArea field="-2" type="button" dataOnly="0" labelOnly="1" outline="0" axis="axisValues" fieldPosition="0"/>
    </format>
    <format dxfId="1269">
      <pivotArea type="topRight" dataOnly="0" labelOnly="1" outline="0" fieldPosition="0"/>
    </format>
    <format dxfId="1268">
      <pivotArea field="9" type="button" dataOnly="0" labelOnly="1" outline="0"/>
    </format>
    <format dxfId="1267">
      <pivotArea field="6" type="button" dataOnly="0" labelOnly="1" outline="0"/>
    </format>
    <format dxfId="1266">
      <pivotArea field="7" type="button" dataOnly="0" labelOnly="1" outline="0"/>
    </format>
    <format dxfId="1265">
      <pivotArea field="8" type="button" dataOnly="0" labelOnly="1" outline="0"/>
    </format>
    <format dxfId="1264">
      <pivotArea type="all" dataOnly="0" outline="0" fieldPosition="0"/>
    </format>
    <format dxfId="1263">
      <pivotArea outline="0" collapsedLevelsAreSubtotals="1" fieldPosition="0"/>
    </format>
    <format dxfId="1262">
      <pivotArea type="origin" dataOnly="0" labelOnly="1" outline="0" fieldPosition="0"/>
    </format>
    <format dxfId="1261">
      <pivotArea field="-2" type="button" dataOnly="0" labelOnly="1" outline="0" axis="axisValues" fieldPosition="0"/>
    </format>
    <format dxfId="1260">
      <pivotArea type="topRight" dataOnly="0" labelOnly="1" outline="0" fieldPosition="0"/>
    </format>
    <format dxfId="1259">
      <pivotArea field="9" type="button" dataOnly="0" labelOnly="1" outline="0"/>
    </format>
    <format dxfId="1258">
      <pivotArea field="6" type="button" dataOnly="0" labelOnly="1" outline="0"/>
    </format>
    <format dxfId="1257">
      <pivotArea field="7" type="button" dataOnly="0" labelOnly="1" outline="0"/>
    </format>
    <format dxfId="1256">
      <pivotArea field="8" type="button" dataOnly="0" labelOnly="1" outline="0"/>
    </format>
    <format dxfId="1255">
      <pivotArea type="all" dataOnly="0" outline="0" fieldPosition="0"/>
    </format>
    <format dxfId="1254">
      <pivotArea outline="0" collapsedLevelsAreSubtotals="1" fieldPosition="0"/>
    </format>
    <format dxfId="1253">
      <pivotArea type="origin" dataOnly="0" labelOnly="1" outline="0" fieldPosition="0"/>
    </format>
    <format dxfId="1252">
      <pivotArea field="-2" type="button" dataOnly="0" labelOnly="1" outline="0" axis="axisValues" fieldPosition="0"/>
    </format>
    <format dxfId="1251">
      <pivotArea type="topRight" dataOnly="0" labelOnly="1" outline="0" fieldPosition="0"/>
    </format>
    <format dxfId="1250">
      <pivotArea field="9" type="button" dataOnly="0" labelOnly="1" outline="0"/>
    </format>
    <format dxfId="1249">
      <pivotArea field="6" type="button" dataOnly="0" labelOnly="1" outline="0"/>
    </format>
    <format dxfId="1248">
      <pivotArea field="7" type="button" dataOnly="0" labelOnly="1" outline="0"/>
    </format>
    <format dxfId="1247">
      <pivotArea field="8" type="button" dataOnly="0" labelOnly="1" outline="0"/>
    </format>
    <format dxfId="1246">
      <pivotArea type="all" dataOnly="0" outline="0" fieldPosition="0"/>
    </format>
    <format dxfId="1245">
      <pivotArea outline="0" collapsedLevelsAreSubtotals="1" fieldPosition="0"/>
    </format>
    <format dxfId="1244">
      <pivotArea type="origin" dataOnly="0" labelOnly="1" outline="0" fieldPosition="0"/>
    </format>
    <format dxfId="1243">
      <pivotArea field="-2" type="button" dataOnly="0" labelOnly="1" outline="0" axis="axisValues" fieldPosition="0"/>
    </format>
    <format dxfId="1242">
      <pivotArea type="topRight" dataOnly="0" labelOnly="1" outline="0" fieldPosition="0"/>
    </format>
    <format dxfId="1241">
      <pivotArea field="9" type="button" dataOnly="0" labelOnly="1" outline="0"/>
    </format>
    <format dxfId="1240">
      <pivotArea field="6" type="button" dataOnly="0" labelOnly="1" outline="0"/>
    </format>
    <format dxfId="1239">
      <pivotArea field="7" type="button" dataOnly="0" labelOnly="1" outline="0"/>
    </format>
    <format dxfId="1238">
      <pivotArea field="8" type="button" dataOnly="0" labelOnly="1" outline="0"/>
    </format>
    <format dxfId="1237">
      <pivotArea type="origin" dataOnly="0" labelOnly="1" outline="0" offset="B1:D1" fieldPosition="0"/>
    </format>
    <format dxfId="1236">
      <pivotArea field="-2" type="button" dataOnly="0" labelOnly="1" outline="0" axis="axisValues" fieldPosition="0"/>
    </format>
    <format dxfId="1235">
      <pivotArea type="topRight" dataOnly="0" labelOnly="1" outline="0" fieldPosition="0"/>
    </format>
    <format dxfId="1234">
      <pivotArea field="6" type="button" dataOnly="0" labelOnly="1" outline="0"/>
    </format>
    <format dxfId="1233">
      <pivotArea field="7" type="button" dataOnly="0" labelOnly="1" outline="0"/>
    </format>
    <format dxfId="1232">
      <pivotArea field="8" type="button" dataOnly="0" labelOnly="1" outline="0"/>
    </format>
    <format dxfId="1231">
      <pivotArea outline="0" collapsedLevelsAreSubtotals="1" fieldPosition="0"/>
    </format>
    <format dxfId="1230">
      <pivotArea outline="0" collapsedLevelsAreSubtotals="1" fieldPosition="0"/>
    </format>
    <format dxfId="1229">
      <pivotArea type="origin" dataOnly="0" labelOnly="1" outline="0" fieldPosition="0"/>
    </format>
    <format dxfId="1228">
      <pivotArea field="0" type="button" dataOnly="0" labelOnly="1" outline="0" axis="axisRow" fieldPosition="0"/>
    </format>
    <format dxfId="1227">
      <pivotArea field="1" type="button" dataOnly="0" labelOnly="1" outline="0" axis="axisRow" fieldPosition="1"/>
    </format>
    <format dxfId="1226">
      <pivotArea field="2" type="button" dataOnly="0" labelOnly="1" outline="0" axis="axisRow" fieldPosition="2"/>
    </format>
    <format dxfId="1225">
      <pivotArea dataOnly="0" labelOnly="1" outline="0" fieldPosition="0">
        <references count="1">
          <reference field="0" count="0"/>
        </references>
      </pivotArea>
    </format>
    <format dxfId="1224">
      <pivotArea dataOnly="0" labelOnly="1" outline="0" fieldPosition="0">
        <references count="2">
          <reference field="0" count="1" selected="0">
            <x v="0"/>
          </reference>
          <reference field="1" count="6">
            <x v="0"/>
            <x v="3"/>
            <x v="4"/>
            <x v="5"/>
            <x v="6"/>
            <x v="7"/>
          </reference>
        </references>
      </pivotArea>
    </format>
    <format dxfId="1223">
      <pivotArea dataOnly="0" labelOnly="1" outline="0" fieldPosition="0">
        <references count="2">
          <reference field="0" count="1" selected="0">
            <x v="1"/>
          </reference>
          <reference field="1" count="11">
            <x v="1"/>
            <x v="2"/>
            <x v="11"/>
            <x v="12"/>
            <x v="13"/>
            <x v="14"/>
            <x v="15"/>
            <x v="16"/>
            <x v="17"/>
            <x v="18"/>
            <x v="19"/>
          </reference>
        </references>
      </pivotArea>
    </format>
    <format dxfId="1222">
      <pivotArea dataOnly="0" labelOnly="1" outline="0" fieldPosition="0">
        <references count="2">
          <reference field="0" count="1" selected="0">
            <x v="2"/>
          </reference>
          <reference field="1" count="3">
            <x v="8"/>
            <x v="9"/>
            <x v="10"/>
          </reference>
        </references>
      </pivotArea>
    </format>
    <format dxfId="1221">
      <pivotArea dataOnly="0" labelOnly="1" outline="0" fieldPosition="0">
        <references count="2">
          <reference field="0" count="1" selected="0">
            <x v="3"/>
          </reference>
          <reference field="1" count="3">
            <x v="20"/>
            <x v="21"/>
            <x v="22"/>
          </reference>
        </references>
      </pivotArea>
    </format>
    <format dxfId="1220">
      <pivotArea dataOnly="0" labelOnly="1" outline="0" fieldPosition="0">
        <references count="3">
          <reference field="0" count="1" selected="0">
            <x v="0"/>
          </reference>
          <reference field="1" count="1" selected="0">
            <x v="0"/>
          </reference>
          <reference field="2" count="4">
            <x v="0"/>
            <x v="2"/>
            <x v="4"/>
            <x v="5"/>
          </reference>
        </references>
      </pivotArea>
    </format>
    <format dxfId="1219">
      <pivotArea dataOnly="0" labelOnly="1" outline="0" fieldPosition="0">
        <references count="3">
          <reference field="0" count="1" selected="0">
            <x v="0"/>
          </reference>
          <reference field="1" count="1" selected="0">
            <x v="3"/>
          </reference>
          <reference field="2" count="3">
            <x v="6"/>
            <x v="7"/>
            <x v="8"/>
          </reference>
        </references>
      </pivotArea>
    </format>
    <format dxfId="1218">
      <pivotArea dataOnly="0" labelOnly="1" outline="0" fieldPosition="0">
        <references count="3">
          <reference field="0" count="1" selected="0">
            <x v="0"/>
          </reference>
          <reference field="1" count="1" selected="0">
            <x v="4"/>
          </reference>
          <reference field="2" count="1">
            <x v="9"/>
          </reference>
        </references>
      </pivotArea>
    </format>
    <format dxfId="1217">
      <pivotArea dataOnly="0" labelOnly="1" outline="0" fieldPosition="0">
        <references count="3">
          <reference field="0" count="1" selected="0">
            <x v="0"/>
          </reference>
          <reference field="1" count="1" selected="0">
            <x v="5"/>
          </reference>
          <reference field="2" count="5">
            <x v="10"/>
            <x v="11"/>
            <x v="12"/>
            <x v="13"/>
            <x v="14"/>
          </reference>
        </references>
      </pivotArea>
    </format>
    <format dxfId="1216">
      <pivotArea dataOnly="0" labelOnly="1" outline="0" fieldPosition="0">
        <references count="3">
          <reference field="0" count="1" selected="0">
            <x v="0"/>
          </reference>
          <reference field="1" count="1" selected="0">
            <x v="6"/>
          </reference>
          <reference field="2" count="6">
            <x v="15"/>
            <x v="16"/>
            <x v="17"/>
            <x v="18"/>
            <x v="19"/>
            <x v="20"/>
          </reference>
        </references>
      </pivotArea>
    </format>
    <format dxfId="1215">
      <pivotArea dataOnly="0" labelOnly="1" outline="0" fieldPosition="0">
        <references count="3">
          <reference field="0" count="1" selected="0">
            <x v="0"/>
          </reference>
          <reference field="1" count="1" selected="0">
            <x v="7"/>
          </reference>
          <reference field="2" count="4">
            <x v="21"/>
            <x v="22"/>
            <x v="23"/>
            <x v="24"/>
          </reference>
        </references>
      </pivotArea>
    </format>
    <format dxfId="1214">
      <pivotArea dataOnly="0" labelOnly="1" outline="0" fieldPosition="0">
        <references count="3">
          <reference field="0" count="1" selected="0">
            <x v="1"/>
          </reference>
          <reference field="1" count="1" selected="0">
            <x v="1"/>
          </reference>
          <reference field="2" count="5">
            <x v="3"/>
            <x v="81"/>
            <x v="82"/>
            <x v="83"/>
            <x v="84"/>
          </reference>
        </references>
      </pivotArea>
    </format>
    <format dxfId="1213">
      <pivotArea dataOnly="0" labelOnly="1" outline="0" fieldPosition="0">
        <references count="3">
          <reference field="0" count="1" selected="0">
            <x v="1"/>
          </reference>
          <reference field="1" count="1" selected="0">
            <x v="2"/>
          </reference>
          <reference field="2" count="15">
            <x v="1"/>
            <x v="110"/>
            <x v="111"/>
            <x v="112"/>
            <x v="113"/>
            <x v="114"/>
            <x v="115"/>
            <x v="116"/>
            <x v="117"/>
            <x v="118"/>
            <x v="119"/>
            <x v="120"/>
            <x v="121"/>
            <x v="122"/>
            <x v="123"/>
          </reference>
        </references>
      </pivotArea>
    </format>
    <format dxfId="1212">
      <pivotArea dataOnly="0" labelOnly="1" outline="0" fieldPosition="0">
        <references count="3">
          <reference field="0" count="1" selected="0">
            <x v="1"/>
          </reference>
          <reference field="1" count="1" selected="0">
            <x v="11"/>
          </reference>
          <reference field="2" count="16">
            <x v="58"/>
            <x v="59"/>
            <x v="60"/>
            <x v="61"/>
            <x v="62"/>
            <x v="63"/>
            <x v="64"/>
            <x v="65"/>
            <x v="66"/>
            <x v="67"/>
            <x v="68"/>
            <x v="69"/>
            <x v="70"/>
            <x v="71"/>
            <x v="72"/>
            <x v="73"/>
          </reference>
        </references>
      </pivotArea>
    </format>
    <format dxfId="1211">
      <pivotArea dataOnly="0" labelOnly="1" outline="0" fieldPosition="0">
        <references count="3">
          <reference field="0" count="1" selected="0">
            <x v="1"/>
          </reference>
          <reference field="1" count="1" selected="0">
            <x v="12"/>
          </reference>
          <reference field="2" count="7">
            <x v="74"/>
            <x v="75"/>
            <x v="76"/>
            <x v="77"/>
            <x v="78"/>
            <x v="79"/>
            <x v="80"/>
          </reference>
        </references>
      </pivotArea>
    </format>
    <format dxfId="1210">
      <pivotArea dataOnly="0" labelOnly="1" outline="0" fieldPosition="0">
        <references count="3">
          <reference field="0" count="1" selected="0">
            <x v="1"/>
          </reference>
          <reference field="1" count="1" selected="0">
            <x v="13"/>
          </reference>
          <reference field="2" count="7">
            <x v="85"/>
            <x v="86"/>
            <x v="87"/>
            <x v="88"/>
            <x v="89"/>
            <x v="90"/>
            <x v="91"/>
          </reference>
        </references>
      </pivotArea>
    </format>
    <format dxfId="1209">
      <pivotArea dataOnly="0" labelOnly="1" outline="0" fieldPosition="0">
        <references count="3">
          <reference field="0" count="1" selected="0">
            <x v="1"/>
          </reference>
          <reference field="1" count="1" selected="0">
            <x v="14"/>
          </reference>
          <reference field="2" count="18">
            <x v="92"/>
            <x v="93"/>
            <x v="94"/>
            <x v="95"/>
            <x v="96"/>
            <x v="97"/>
            <x v="98"/>
            <x v="99"/>
            <x v="100"/>
            <x v="101"/>
            <x v="102"/>
            <x v="103"/>
            <x v="104"/>
            <x v="105"/>
            <x v="106"/>
            <x v="107"/>
            <x v="108"/>
            <x v="109"/>
          </reference>
        </references>
      </pivotArea>
    </format>
    <format dxfId="1208">
      <pivotArea dataOnly="0" labelOnly="1" outline="0" fieldPosition="0">
        <references count="3">
          <reference field="0" count="1" selected="0">
            <x v="1"/>
          </reference>
          <reference field="1" count="1" selected="0">
            <x v="15"/>
          </reference>
          <reference field="2" count="10">
            <x v="124"/>
            <x v="125"/>
            <x v="126"/>
            <x v="127"/>
            <x v="128"/>
            <x v="129"/>
            <x v="130"/>
            <x v="131"/>
            <x v="132"/>
            <x v="133"/>
          </reference>
        </references>
      </pivotArea>
    </format>
    <format dxfId="1207">
      <pivotArea dataOnly="0" labelOnly="1" outline="0" fieldPosition="0">
        <references count="3">
          <reference field="0" count="1" selected="0">
            <x v="1"/>
          </reference>
          <reference field="1" count="1" selected="0">
            <x v="16"/>
          </reference>
          <reference field="2" count="13">
            <x v="134"/>
            <x v="135"/>
            <x v="136"/>
            <x v="137"/>
            <x v="138"/>
            <x v="139"/>
            <x v="140"/>
            <x v="141"/>
            <x v="142"/>
            <x v="143"/>
            <x v="144"/>
            <x v="145"/>
            <x v="146"/>
          </reference>
        </references>
      </pivotArea>
    </format>
    <format dxfId="1206">
      <pivotArea dataOnly="0" labelOnly="1" outline="0" fieldPosition="0">
        <references count="3">
          <reference field="0" count="1" selected="0">
            <x v="1"/>
          </reference>
          <reference field="1" count="1" selected="0">
            <x v="17"/>
          </reference>
          <reference field="2" count="8">
            <x v="147"/>
            <x v="148"/>
            <x v="149"/>
            <x v="150"/>
            <x v="151"/>
            <x v="152"/>
            <x v="153"/>
            <x v="154"/>
          </reference>
        </references>
      </pivotArea>
    </format>
    <format dxfId="1205">
      <pivotArea dataOnly="0" labelOnly="1" outline="0" fieldPosition="0">
        <references count="3">
          <reference field="0" count="1" selected="0">
            <x v="1"/>
          </reference>
          <reference field="1" count="1" selected="0">
            <x v="18"/>
          </reference>
          <reference field="2" count="5">
            <x v="155"/>
            <x v="156"/>
            <x v="157"/>
            <x v="158"/>
            <x v="159"/>
          </reference>
        </references>
      </pivotArea>
    </format>
    <format dxfId="1204">
      <pivotArea dataOnly="0" labelOnly="1" outline="0" fieldPosition="0">
        <references count="3">
          <reference field="0" count="1" selected="0">
            <x v="1"/>
          </reference>
          <reference field="1" count="1" selected="0">
            <x v="19"/>
          </reference>
          <reference field="2" count="6">
            <x v="160"/>
            <x v="161"/>
            <x v="162"/>
            <x v="163"/>
            <x v="164"/>
            <x v="165"/>
          </reference>
        </references>
      </pivotArea>
    </format>
    <format dxfId="1203">
      <pivotArea dataOnly="0" labelOnly="1" outline="0" fieldPosition="0">
        <references count="3">
          <reference field="0" count="1" selected="0">
            <x v="2"/>
          </reference>
          <reference field="1" count="1" selected="0">
            <x v="8"/>
          </reference>
          <reference field="2" count="9">
            <x v="25"/>
            <x v="26"/>
            <x v="27"/>
            <x v="28"/>
            <x v="29"/>
            <x v="30"/>
            <x v="31"/>
            <x v="32"/>
            <x v="33"/>
          </reference>
        </references>
      </pivotArea>
    </format>
    <format dxfId="1202">
      <pivotArea dataOnly="0" labelOnly="1" outline="0" fieldPosition="0">
        <references count="3">
          <reference field="0" count="1" selected="0">
            <x v="2"/>
          </reference>
          <reference field="1" count="1" selected="0">
            <x v="9"/>
          </reference>
          <reference field="2" count="9">
            <x v="34"/>
            <x v="35"/>
            <x v="36"/>
            <x v="37"/>
            <x v="38"/>
            <x v="39"/>
            <x v="40"/>
            <x v="41"/>
            <x v="42"/>
          </reference>
        </references>
      </pivotArea>
    </format>
    <format dxfId="1201">
      <pivotArea dataOnly="0" labelOnly="1" outline="0" fieldPosition="0">
        <references count="3">
          <reference field="0" count="1" selected="0">
            <x v="2"/>
          </reference>
          <reference field="1" count="1" selected="0">
            <x v="10"/>
          </reference>
          <reference field="2" count="15">
            <x v="43"/>
            <x v="44"/>
            <x v="45"/>
            <x v="46"/>
            <x v="47"/>
            <x v="48"/>
            <x v="49"/>
            <x v="50"/>
            <x v="51"/>
            <x v="52"/>
            <x v="53"/>
            <x v="54"/>
            <x v="55"/>
            <x v="56"/>
            <x v="57"/>
          </reference>
        </references>
      </pivotArea>
    </format>
    <format dxfId="1200">
      <pivotArea dataOnly="0" labelOnly="1" outline="0" fieldPosition="0">
        <references count="3">
          <reference field="0" count="1" selected="0">
            <x v="3"/>
          </reference>
          <reference field="1" count="1" selected="0">
            <x v="20"/>
          </reference>
          <reference field="2" count="7">
            <x v="166"/>
            <x v="167"/>
            <x v="168"/>
            <x v="169"/>
            <x v="170"/>
            <x v="171"/>
            <x v="172"/>
          </reference>
        </references>
      </pivotArea>
    </format>
    <format dxfId="1199">
      <pivotArea dataOnly="0" labelOnly="1" outline="0" fieldPosition="0">
        <references count="3">
          <reference field="0" count="1" selected="0">
            <x v="3"/>
          </reference>
          <reference field="1" count="1" selected="0">
            <x v="21"/>
          </reference>
          <reference field="2" count="8">
            <x v="173"/>
            <x v="174"/>
            <x v="175"/>
            <x v="176"/>
            <x v="177"/>
            <x v="178"/>
            <x v="179"/>
            <x v="180"/>
          </reference>
        </references>
      </pivotArea>
    </format>
    <format dxfId="1198">
      <pivotArea dataOnly="0" labelOnly="1" outline="0" fieldPosition="0">
        <references count="3">
          <reference field="0" count="1" selected="0">
            <x v="3"/>
          </reference>
          <reference field="1" count="1" selected="0">
            <x v="22"/>
          </reference>
          <reference field="2" count="6">
            <x v="181"/>
            <x v="182"/>
            <x v="183"/>
            <x v="184"/>
            <x v="185"/>
            <x v="186"/>
          </reference>
        </references>
      </pivotArea>
    </format>
    <format dxfId="1197">
      <pivotArea type="origin" dataOnly="0" labelOnly="1" outline="0" fieldPosition="0"/>
    </format>
    <format dxfId="1196">
      <pivotArea field="0" type="button" dataOnly="0" labelOnly="1" outline="0" axis="axisRow" fieldPosition="0"/>
    </format>
    <format dxfId="1195">
      <pivotArea field="1" type="button" dataOnly="0" labelOnly="1" outline="0" axis="axisRow" fieldPosition="1"/>
    </format>
    <format dxfId="1194">
      <pivotArea field="2" type="button" dataOnly="0" labelOnly="1" outline="0" axis="axisRow" fieldPosition="2"/>
    </format>
    <format dxfId="1193">
      <pivotArea dataOnly="0" labelOnly="1" outline="0" fieldPosition="0">
        <references count="1">
          <reference field="0" count="0"/>
        </references>
      </pivotArea>
    </format>
    <format dxfId="1192">
      <pivotArea dataOnly="0" labelOnly="1" outline="0" fieldPosition="0">
        <references count="2">
          <reference field="0" count="1" selected="0">
            <x v="0"/>
          </reference>
          <reference field="1" count="6">
            <x v="0"/>
            <x v="3"/>
            <x v="4"/>
            <x v="5"/>
            <x v="6"/>
            <x v="7"/>
          </reference>
        </references>
      </pivotArea>
    </format>
    <format dxfId="1191">
      <pivotArea dataOnly="0" labelOnly="1" outline="0" fieldPosition="0">
        <references count="2">
          <reference field="0" count="1" selected="0">
            <x v="1"/>
          </reference>
          <reference field="1" count="11">
            <x v="1"/>
            <x v="2"/>
            <x v="11"/>
            <x v="12"/>
            <x v="13"/>
            <x v="14"/>
            <x v="15"/>
            <x v="16"/>
            <x v="17"/>
            <x v="18"/>
            <x v="19"/>
          </reference>
        </references>
      </pivotArea>
    </format>
    <format dxfId="1190">
      <pivotArea dataOnly="0" labelOnly="1" outline="0" fieldPosition="0">
        <references count="2">
          <reference field="0" count="1" selected="0">
            <x v="2"/>
          </reference>
          <reference field="1" count="3">
            <x v="8"/>
            <x v="9"/>
            <x v="10"/>
          </reference>
        </references>
      </pivotArea>
    </format>
    <format dxfId="1189">
      <pivotArea dataOnly="0" labelOnly="1" outline="0" fieldPosition="0">
        <references count="2">
          <reference field="0" count="1" selected="0">
            <x v="3"/>
          </reference>
          <reference field="1" count="3">
            <x v="20"/>
            <x v="21"/>
            <x v="22"/>
          </reference>
        </references>
      </pivotArea>
    </format>
    <format dxfId="1188">
      <pivotArea dataOnly="0" labelOnly="1" outline="0" fieldPosition="0">
        <references count="3">
          <reference field="0" count="1" selected="0">
            <x v="0"/>
          </reference>
          <reference field="1" count="1" selected="0">
            <x v="0"/>
          </reference>
          <reference field="2" count="4">
            <x v="0"/>
            <x v="2"/>
            <x v="4"/>
            <x v="5"/>
          </reference>
        </references>
      </pivotArea>
    </format>
    <format dxfId="1187">
      <pivotArea dataOnly="0" labelOnly="1" outline="0" fieldPosition="0">
        <references count="3">
          <reference field="0" count="1" selected="0">
            <x v="0"/>
          </reference>
          <reference field="1" count="1" selected="0">
            <x v="3"/>
          </reference>
          <reference field="2" count="3">
            <x v="6"/>
            <x v="7"/>
            <x v="8"/>
          </reference>
        </references>
      </pivotArea>
    </format>
    <format dxfId="1186">
      <pivotArea dataOnly="0" labelOnly="1" outline="0" fieldPosition="0">
        <references count="3">
          <reference field="0" count="1" selected="0">
            <x v="0"/>
          </reference>
          <reference field="1" count="1" selected="0">
            <x v="4"/>
          </reference>
          <reference field="2" count="1">
            <x v="9"/>
          </reference>
        </references>
      </pivotArea>
    </format>
    <format dxfId="1185">
      <pivotArea dataOnly="0" labelOnly="1" outline="0" fieldPosition="0">
        <references count="3">
          <reference field="0" count="1" selected="0">
            <x v="0"/>
          </reference>
          <reference field="1" count="1" selected="0">
            <x v="5"/>
          </reference>
          <reference field="2" count="5">
            <x v="10"/>
            <x v="11"/>
            <x v="12"/>
            <x v="13"/>
            <x v="14"/>
          </reference>
        </references>
      </pivotArea>
    </format>
    <format dxfId="1184">
      <pivotArea dataOnly="0" labelOnly="1" outline="0" fieldPosition="0">
        <references count="3">
          <reference field="0" count="1" selected="0">
            <x v="0"/>
          </reference>
          <reference field="1" count="1" selected="0">
            <x v="6"/>
          </reference>
          <reference field="2" count="6">
            <x v="15"/>
            <x v="16"/>
            <x v="17"/>
            <x v="18"/>
            <x v="19"/>
            <x v="20"/>
          </reference>
        </references>
      </pivotArea>
    </format>
    <format dxfId="1183">
      <pivotArea dataOnly="0" labelOnly="1" outline="0" fieldPosition="0">
        <references count="3">
          <reference field="0" count="1" selected="0">
            <x v="0"/>
          </reference>
          <reference field="1" count="1" selected="0">
            <x v="7"/>
          </reference>
          <reference field="2" count="4">
            <x v="21"/>
            <x v="22"/>
            <x v="23"/>
            <x v="24"/>
          </reference>
        </references>
      </pivotArea>
    </format>
    <format dxfId="1182">
      <pivotArea dataOnly="0" labelOnly="1" outline="0" fieldPosition="0">
        <references count="3">
          <reference field="0" count="1" selected="0">
            <x v="1"/>
          </reference>
          <reference field="1" count="1" selected="0">
            <x v="1"/>
          </reference>
          <reference field="2" count="5">
            <x v="3"/>
            <x v="81"/>
            <x v="82"/>
            <x v="83"/>
            <x v="84"/>
          </reference>
        </references>
      </pivotArea>
    </format>
    <format dxfId="1181">
      <pivotArea dataOnly="0" labelOnly="1" outline="0" fieldPosition="0">
        <references count="3">
          <reference field="0" count="1" selected="0">
            <x v="1"/>
          </reference>
          <reference field="1" count="1" selected="0">
            <x v="2"/>
          </reference>
          <reference field="2" count="15">
            <x v="1"/>
            <x v="110"/>
            <x v="111"/>
            <x v="112"/>
            <x v="113"/>
            <x v="114"/>
            <x v="115"/>
            <x v="116"/>
            <x v="117"/>
            <x v="118"/>
            <x v="119"/>
            <x v="120"/>
            <x v="121"/>
            <x v="122"/>
            <x v="123"/>
          </reference>
        </references>
      </pivotArea>
    </format>
    <format dxfId="1180">
      <pivotArea dataOnly="0" labelOnly="1" outline="0" fieldPosition="0">
        <references count="3">
          <reference field="0" count="1" selected="0">
            <x v="1"/>
          </reference>
          <reference field="1" count="1" selected="0">
            <x v="11"/>
          </reference>
          <reference field="2" count="16">
            <x v="58"/>
            <x v="59"/>
            <x v="60"/>
            <x v="61"/>
            <x v="62"/>
            <x v="63"/>
            <x v="64"/>
            <x v="65"/>
            <x v="66"/>
            <x v="67"/>
            <x v="68"/>
            <x v="69"/>
            <x v="70"/>
            <x v="71"/>
            <x v="72"/>
            <x v="73"/>
          </reference>
        </references>
      </pivotArea>
    </format>
    <format dxfId="1179">
      <pivotArea dataOnly="0" labelOnly="1" outline="0" fieldPosition="0">
        <references count="3">
          <reference field="0" count="1" selected="0">
            <x v="1"/>
          </reference>
          <reference field="1" count="1" selected="0">
            <x v="12"/>
          </reference>
          <reference field="2" count="7">
            <x v="74"/>
            <x v="75"/>
            <x v="76"/>
            <x v="77"/>
            <x v="78"/>
            <x v="79"/>
            <x v="80"/>
          </reference>
        </references>
      </pivotArea>
    </format>
    <format dxfId="1178">
      <pivotArea dataOnly="0" labelOnly="1" outline="0" fieldPosition="0">
        <references count="3">
          <reference field="0" count="1" selected="0">
            <x v="1"/>
          </reference>
          <reference field="1" count="1" selected="0">
            <x v="13"/>
          </reference>
          <reference field="2" count="7">
            <x v="85"/>
            <x v="86"/>
            <x v="87"/>
            <x v="88"/>
            <x v="89"/>
            <x v="90"/>
            <x v="91"/>
          </reference>
        </references>
      </pivotArea>
    </format>
    <format dxfId="1177">
      <pivotArea dataOnly="0" labelOnly="1" outline="0" fieldPosition="0">
        <references count="3">
          <reference field="0" count="1" selected="0">
            <x v="1"/>
          </reference>
          <reference field="1" count="1" selected="0">
            <x v="14"/>
          </reference>
          <reference field="2" count="18">
            <x v="92"/>
            <x v="93"/>
            <x v="94"/>
            <x v="95"/>
            <x v="96"/>
            <x v="97"/>
            <x v="98"/>
            <x v="99"/>
            <x v="100"/>
            <x v="101"/>
            <x v="102"/>
            <x v="103"/>
            <x v="104"/>
            <x v="105"/>
            <x v="106"/>
            <x v="107"/>
            <x v="108"/>
            <x v="109"/>
          </reference>
        </references>
      </pivotArea>
    </format>
    <format dxfId="1176">
      <pivotArea dataOnly="0" labelOnly="1" outline="0" fieldPosition="0">
        <references count="3">
          <reference field="0" count="1" selected="0">
            <x v="1"/>
          </reference>
          <reference field="1" count="1" selected="0">
            <x v="15"/>
          </reference>
          <reference field="2" count="10">
            <x v="124"/>
            <x v="125"/>
            <x v="126"/>
            <x v="127"/>
            <x v="128"/>
            <x v="129"/>
            <x v="130"/>
            <x v="131"/>
            <x v="132"/>
            <x v="133"/>
          </reference>
        </references>
      </pivotArea>
    </format>
    <format dxfId="1175">
      <pivotArea dataOnly="0" labelOnly="1" outline="0" fieldPosition="0">
        <references count="3">
          <reference field="0" count="1" selected="0">
            <x v="1"/>
          </reference>
          <reference field="1" count="1" selected="0">
            <x v="16"/>
          </reference>
          <reference field="2" count="13">
            <x v="134"/>
            <x v="135"/>
            <x v="136"/>
            <x v="137"/>
            <x v="138"/>
            <x v="139"/>
            <x v="140"/>
            <x v="141"/>
            <x v="142"/>
            <x v="143"/>
            <x v="144"/>
            <x v="145"/>
            <x v="146"/>
          </reference>
        </references>
      </pivotArea>
    </format>
    <format dxfId="1174">
      <pivotArea dataOnly="0" labelOnly="1" outline="0" fieldPosition="0">
        <references count="3">
          <reference field="0" count="1" selected="0">
            <x v="1"/>
          </reference>
          <reference field="1" count="1" selected="0">
            <x v="17"/>
          </reference>
          <reference field="2" count="8">
            <x v="147"/>
            <x v="148"/>
            <x v="149"/>
            <x v="150"/>
            <x v="151"/>
            <x v="152"/>
            <x v="153"/>
            <x v="154"/>
          </reference>
        </references>
      </pivotArea>
    </format>
    <format dxfId="1173">
      <pivotArea dataOnly="0" labelOnly="1" outline="0" fieldPosition="0">
        <references count="3">
          <reference field="0" count="1" selected="0">
            <x v="1"/>
          </reference>
          <reference field="1" count="1" selected="0">
            <x v="18"/>
          </reference>
          <reference field="2" count="5">
            <x v="155"/>
            <x v="156"/>
            <x v="157"/>
            <x v="158"/>
            <x v="159"/>
          </reference>
        </references>
      </pivotArea>
    </format>
    <format dxfId="1172">
      <pivotArea dataOnly="0" labelOnly="1" outline="0" fieldPosition="0">
        <references count="3">
          <reference field="0" count="1" selected="0">
            <x v="1"/>
          </reference>
          <reference field="1" count="1" selected="0">
            <x v="19"/>
          </reference>
          <reference field="2" count="6">
            <x v="160"/>
            <x v="161"/>
            <x v="162"/>
            <x v="163"/>
            <x v="164"/>
            <x v="165"/>
          </reference>
        </references>
      </pivotArea>
    </format>
    <format dxfId="1171">
      <pivotArea dataOnly="0" labelOnly="1" outline="0" fieldPosition="0">
        <references count="3">
          <reference field="0" count="1" selected="0">
            <x v="2"/>
          </reference>
          <reference field="1" count="1" selected="0">
            <x v="8"/>
          </reference>
          <reference field="2" count="9">
            <x v="25"/>
            <x v="26"/>
            <x v="27"/>
            <x v="28"/>
            <x v="29"/>
            <x v="30"/>
            <x v="31"/>
            <x v="32"/>
            <x v="33"/>
          </reference>
        </references>
      </pivotArea>
    </format>
    <format dxfId="1170">
      <pivotArea dataOnly="0" labelOnly="1" outline="0" fieldPosition="0">
        <references count="3">
          <reference field="0" count="1" selected="0">
            <x v="2"/>
          </reference>
          <reference field="1" count="1" selected="0">
            <x v="9"/>
          </reference>
          <reference field="2" count="9">
            <x v="34"/>
            <x v="35"/>
            <x v="36"/>
            <x v="37"/>
            <x v="38"/>
            <x v="39"/>
            <x v="40"/>
            <x v="41"/>
            <x v="42"/>
          </reference>
        </references>
      </pivotArea>
    </format>
    <format dxfId="1169">
      <pivotArea dataOnly="0" labelOnly="1" outline="0" fieldPosition="0">
        <references count="3">
          <reference field="0" count="1" selected="0">
            <x v="2"/>
          </reference>
          <reference field="1" count="1" selected="0">
            <x v="10"/>
          </reference>
          <reference field="2" count="15">
            <x v="43"/>
            <x v="44"/>
            <x v="45"/>
            <x v="46"/>
            <x v="47"/>
            <x v="48"/>
            <x v="49"/>
            <x v="50"/>
            <x v="51"/>
            <x v="52"/>
            <x v="53"/>
            <x v="54"/>
            <x v="55"/>
            <x v="56"/>
            <x v="57"/>
          </reference>
        </references>
      </pivotArea>
    </format>
    <format dxfId="1168">
      <pivotArea dataOnly="0" labelOnly="1" outline="0" fieldPosition="0">
        <references count="3">
          <reference field="0" count="1" selected="0">
            <x v="3"/>
          </reference>
          <reference field="1" count="1" selected="0">
            <x v="20"/>
          </reference>
          <reference field="2" count="7">
            <x v="166"/>
            <x v="167"/>
            <x v="168"/>
            <x v="169"/>
            <x v="170"/>
            <x v="171"/>
            <x v="172"/>
          </reference>
        </references>
      </pivotArea>
    </format>
    <format dxfId="1167">
      <pivotArea dataOnly="0" labelOnly="1" outline="0" fieldPosition="0">
        <references count="3">
          <reference field="0" count="1" selected="0">
            <x v="3"/>
          </reference>
          <reference field="1" count="1" selected="0">
            <x v="21"/>
          </reference>
          <reference field="2" count="8">
            <x v="173"/>
            <x v="174"/>
            <x v="175"/>
            <x v="176"/>
            <x v="177"/>
            <x v="178"/>
            <x v="179"/>
            <x v="180"/>
          </reference>
        </references>
      </pivotArea>
    </format>
    <format dxfId="1166">
      <pivotArea dataOnly="0" labelOnly="1" outline="0" fieldPosition="0">
        <references count="3">
          <reference field="0" count="1" selected="0">
            <x v="3"/>
          </reference>
          <reference field="1" count="1" selected="0">
            <x v="22"/>
          </reference>
          <reference field="2" count="6">
            <x v="181"/>
            <x v="182"/>
            <x v="183"/>
            <x v="184"/>
            <x v="185"/>
            <x v="186"/>
          </reference>
        </references>
      </pivotArea>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 cacheId="239" applyNumberFormats="0" applyBorderFormats="0" applyFontFormats="0" applyPatternFormats="0" applyAlignmentFormats="0" applyWidthHeightFormats="1" dataCaption="Values" updatedVersion="6" minRefreshableVersion="3" colGrandTotals="0" itemPrintTitles="1" mergeItem="1" createdVersion="6" indent="0" compact="0" compactData="0" gridDropZones="1" multipleFieldFilters="0">
  <location ref="A3:G16" firstHeaderRow="1" firstDataRow="5" firstDataCol="1"/>
  <pivotFields count="14">
    <pivotField compact="0" outline="0" showAll="0">
      <items count="6">
        <item x="0"/>
        <item x="1"/>
        <item x="2"/>
        <item x="3"/>
        <item m="1" x="4"/>
        <item t="default"/>
      </items>
    </pivotField>
    <pivotField compact="0" outline="0" showAll="0" defaultSubtotal="0">
      <items count="24">
        <item x="2"/>
        <item x="0"/>
        <item x="1"/>
        <item x="9"/>
        <item x="3"/>
        <item m="1" x="23"/>
        <item x="14"/>
        <item x="6"/>
        <item x="7"/>
        <item x="8"/>
        <item x="4"/>
        <item x="5"/>
        <item x="15"/>
        <item x="10"/>
        <item x="11"/>
        <item x="13"/>
        <item x="12"/>
        <item x="16"/>
        <item m="1" x="20"/>
        <item x="17"/>
        <item m="1" x="22"/>
        <item m="1" x="21"/>
        <item m="1" x="19"/>
        <item m="1" x="18"/>
      </items>
    </pivotField>
    <pivotField compact="0" outline="0" showAll="0" defaultSubtotal="0">
      <items count="188">
        <item m="1" x="157"/>
        <item x="47"/>
        <item m="1" x="143"/>
        <item m="1" x="97"/>
        <item m="1" x="139"/>
        <item x="36"/>
        <item x="63"/>
        <item x="64"/>
        <item m="1" x="154"/>
        <item m="1" x="146"/>
        <item m="1" x="92"/>
        <item m="1" x="138"/>
        <item x="48"/>
        <item x="62"/>
        <item m="1" x="88"/>
        <item x="2"/>
        <item m="1" x="161"/>
        <item x="22"/>
        <item x="65"/>
        <item m="1" x="128"/>
        <item m="1" x="187"/>
        <item x="73"/>
        <item x="70"/>
        <item x="4"/>
        <item x="11"/>
        <item x="66"/>
        <item x="5"/>
        <item m="1" x="124"/>
        <item m="1" x="184"/>
        <item x="49"/>
        <item x="37"/>
        <item x="50"/>
        <item m="1" x="98"/>
        <item m="1" x="84"/>
        <item x="31"/>
        <item m="1" x="135"/>
        <item m="1" x="133"/>
        <item m="1" x="95"/>
        <item x="32"/>
        <item m="1" x="90"/>
        <item m="1" x="177"/>
        <item m="1" x="168"/>
        <item m="1" x="158"/>
        <item x="53"/>
        <item m="1" x="125"/>
        <item x="3"/>
        <item x="0"/>
        <item m="1" x="120"/>
        <item m="1" x="147"/>
        <item x="16"/>
        <item m="1" x="152"/>
        <item m="1" x="145"/>
        <item x="54"/>
        <item x="39"/>
        <item m="1" x="153"/>
        <item m="1" x="151"/>
        <item x="68"/>
        <item x="33"/>
        <item x="74"/>
        <item x="40"/>
        <item m="1" x="108"/>
        <item x="23"/>
        <item x="1"/>
        <item m="1" x="85"/>
        <item x="34"/>
        <item x="12"/>
        <item x="77"/>
        <item x="67"/>
        <item m="1" x="148"/>
        <item m="1" x="93"/>
        <item x="13"/>
        <item x="55"/>
        <item x="56"/>
        <item x="75"/>
        <item m="1" x="164"/>
        <item m="1" x="107"/>
        <item x="17"/>
        <item m="1" x="144"/>
        <item m="1" x="119"/>
        <item m="1" x="126"/>
        <item x="41"/>
        <item x="42"/>
        <item m="1" x="117"/>
        <item m="1" x="156"/>
        <item m="1" x="165"/>
        <item m="1" x="142"/>
        <item x="9"/>
        <item x="10"/>
        <item m="1" x="130"/>
        <item m="1" x="159"/>
        <item x="76"/>
        <item m="1" x="178"/>
        <item m="1" x="83"/>
        <item x="24"/>
        <item m="1" x="105"/>
        <item x="6"/>
        <item m="1" x="109"/>
        <item x="57"/>
        <item m="1" x="176"/>
        <item m="1" x="104"/>
        <item m="1" x="100"/>
        <item m="1" x="182"/>
        <item m="1" x="111"/>
        <item m="1" x="167"/>
        <item x="43"/>
        <item x="71"/>
        <item x="58"/>
        <item x="18"/>
        <item m="1" x="179"/>
        <item m="1" x="96"/>
        <item m="1" x="81"/>
        <item m="1" x="185"/>
        <item m="1" x="82"/>
        <item x="44"/>
        <item m="1" x="80"/>
        <item m="1" x="131"/>
        <item x="59"/>
        <item x="51"/>
        <item x="60"/>
        <item x="61"/>
        <item x="19"/>
        <item x="20"/>
        <item x="45"/>
        <item x="28"/>
        <item x="72"/>
        <item x="29"/>
        <item m="1" x="174"/>
        <item x="14"/>
        <item m="1" x="103"/>
        <item m="1" x="186"/>
        <item m="1" x="132"/>
        <item m="1" x="123"/>
        <item m="1" x="149"/>
        <item m="1" x="155"/>
        <item m="1" x="112"/>
        <item m="1" x="169"/>
        <item m="1" x="113"/>
        <item m="1" x="171"/>
        <item m="1" x="94"/>
        <item m="1" x="91"/>
        <item x="69"/>
        <item x="30"/>
        <item m="1" x="89"/>
        <item x="25"/>
        <item x="38"/>
        <item m="1" x="162"/>
        <item m="1" x="134"/>
        <item m="1" x="137"/>
        <item x="46"/>
        <item m="1" x="173"/>
        <item x="26"/>
        <item m="1" x="116"/>
        <item m="1" x="150"/>
        <item x="21"/>
        <item m="1" x="102"/>
        <item m="1" x="163"/>
        <item m="1" x="160"/>
        <item m="1" x="180"/>
        <item x="27"/>
        <item m="1" x="181"/>
        <item m="1" x="118"/>
        <item m="1" x="140"/>
        <item m="1" x="175"/>
        <item m="1" x="87"/>
        <item x="15"/>
        <item m="1" x="114"/>
        <item m="1" x="86"/>
        <item x="35"/>
        <item m="1" x="122"/>
        <item m="1" x="166"/>
        <item m="1" x="79"/>
        <item x="52"/>
        <item m="1" x="106"/>
        <item m="1" x="172"/>
        <item m="1" x="170"/>
        <item m="1" x="127"/>
        <item x="7"/>
        <item m="1" x="141"/>
        <item x="8"/>
        <item m="1" x="121"/>
        <item m="1" x="115"/>
        <item m="1" x="101"/>
        <item m="1" x="136"/>
        <item m="1" x="110"/>
        <item m="1" x="99"/>
        <item m="1" x="129"/>
        <item m="1" x="183"/>
        <item m="1" x="78"/>
      </items>
    </pivotField>
    <pivotField compact="0" outline="0" showAll="0">
      <items count="189">
        <item m="1" x="122"/>
        <item m="1" x="158"/>
        <item m="1" x="142"/>
        <item m="1" x="183"/>
        <item x="49"/>
        <item m="1" x="167"/>
        <item m="1" x="140"/>
        <item x="63"/>
        <item x="64"/>
        <item m="1" x="86"/>
        <item m="1" x="98"/>
        <item m="1" x="103"/>
        <item x="48"/>
        <item x="62"/>
        <item x="2"/>
        <item m="1" x="80"/>
        <item x="22"/>
        <item x="65"/>
        <item m="1" x="152"/>
        <item x="73"/>
        <item x="70"/>
        <item x="4"/>
        <item x="11"/>
        <item x="66"/>
        <item m="1" x="118"/>
        <item x="5"/>
        <item m="1" x="166"/>
        <item m="1" x="139"/>
        <item x="50"/>
        <item m="1" x="97"/>
        <item x="31"/>
        <item m="1" x="168"/>
        <item m="1" x="164"/>
        <item x="32"/>
        <item m="1" x="138"/>
        <item x="37"/>
        <item m="1" x="110"/>
        <item m="1" x="148"/>
        <item x="53"/>
        <item m="1" x="159"/>
        <item x="3"/>
        <item x="0"/>
        <item m="1" x="99"/>
        <item m="1" x="131"/>
        <item x="16"/>
        <item m="1" x="84"/>
        <item m="1" x="95"/>
        <item x="54"/>
        <item x="39"/>
        <item m="1" x="82"/>
        <item m="1" x="88"/>
        <item x="68"/>
        <item x="33"/>
        <item m="1" x="119"/>
        <item x="23"/>
        <item x="1"/>
        <item m="1" x="179"/>
        <item x="34"/>
        <item x="12"/>
        <item x="77"/>
        <item x="67"/>
        <item x="13"/>
        <item x="55"/>
        <item x="56"/>
        <item x="75"/>
        <item m="1" x="160"/>
        <item m="1" x="185"/>
        <item x="17"/>
        <item m="1" x="128"/>
        <item m="1" x="87"/>
        <item m="1" x="90"/>
        <item x="42"/>
        <item x="41"/>
        <item m="1" x="136"/>
        <item m="1" x="175"/>
        <item m="1" x="107"/>
        <item x="9"/>
        <item x="10"/>
        <item m="1" x="126"/>
        <item m="1" x="96"/>
        <item x="76"/>
        <item m="1" x="145"/>
        <item x="24"/>
        <item x="6"/>
        <item x="57"/>
        <item m="1" x="102"/>
        <item m="1" x="171"/>
        <item m="1" x="144"/>
        <item m="1" x="184"/>
        <item m="1" x="146"/>
        <item x="43"/>
        <item x="71"/>
        <item x="58"/>
        <item x="18"/>
        <item m="1" x="137"/>
        <item m="1" x="111"/>
        <item m="1" x="117"/>
        <item x="44"/>
        <item m="1" x="129"/>
        <item x="59"/>
        <item x="51"/>
        <item x="60"/>
        <item x="19"/>
        <item x="20"/>
        <item x="45"/>
        <item x="28"/>
        <item x="72"/>
        <item x="29"/>
        <item x="14"/>
        <item m="1" x="163"/>
        <item x="61"/>
        <item m="1" x="186"/>
        <item m="1" x="147"/>
        <item m="1" x="79"/>
        <item m="1" x="120"/>
        <item m="1" x="124"/>
        <item m="1" x="127"/>
        <item x="69"/>
        <item x="30"/>
        <item m="1" x="114"/>
        <item x="25"/>
        <item x="38"/>
        <item m="1" x="133"/>
        <item x="46"/>
        <item m="1" x="165"/>
        <item x="26"/>
        <item m="1" x="151"/>
        <item m="1" x="91"/>
        <item m="1" x="116"/>
        <item m="1" x="154"/>
        <item x="27"/>
        <item m="1" x="89"/>
        <item m="1" x="130"/>
        <item m="1" x="177"/>
        <item m="1" x="141"/>
        <item x="15"/>
        <item m="1" x="123"/>
        <item x="35"/>
        <item m="1" x="149"/>
        <item m="1" x="81"/>
        <item x="52"/>
        <item m="1" x="157"/>
        <item m="1" x="161"/>
        <item m="1" x="121"/>
        <item x="7"/>
        <item x="8"/>
        <item x="36"/>
        <item m="1" x="162"/>
        <item m="1" x="100"/>
        <item m="1" x="135"/>
        <item m="1" x="173"/>
        <item m="1" x="180"/>
        <item m="1" x="113"/>
        <item m="1" x="187"/>
        <item m="1" x="109"/>
        <item x="74"/>
        <item m="1" x="92"/>
        <item m="1" x="101"/>
        <item m="1" x="104"/>
        <item m="1" x="178"/>
        <item m="1" x="85"/>
        <item m="1" x="108"/>
        <item m="1" x="155"/>
        <item x="21"/>
        <item m="1" x="125"/>
        <item m="1" x="112"/>
        <item m="1" x="150"/>
        <item x="40"/>
        <item m="1" x="94"/>
        <item x="47"/>
        <item m="1" x="156"/>
        <item m="1" x="78"/>
        <item m="1" x="143"/>
        <item m="1" x="176"/>
        <item m="1" x="106"/>
        <item m="1" x="170"/>
        <item m="1" x="83"/>
        <item m="1" x="105"/>
        <item m="1" x="172"/>
        <item m="1" x="115"/>
        <item m="1" x="174"/>
        <item m="1" x="132"/>
        <item m="1" x="182"/>
        <item m="1" x="134"/>
        <item m="1" x="93"/>
        <item m="1" x="153"/>
        <item m="1" x="169"/>
        <item m="1" x="181"/>
        <item t="default"/>
      </items>
    </pivotField>
    <pivotField compact="0" numFmtId="14" outline="0" showAll="0" defaultSubtotal="0"/>
    <pivotField compact="0" outline="0" showAll="0" defaultSubtotal="0"/>
    <pivotField axis="axisCol" compact="0" outline="0" showAll="0" defaultSubtotal="0">
      <items count="8">
        <item h="1" m="1" x="6"/>
        <item h="1" m="1" x="5"/>
        <item h="1" m="1" x="3"/>
        <item h="1" m="1" x="4"/>
        <item h="1" m="1" x="7"/>
        <item h="1" m="1" x="2"/>
        <item x="0"/>
        <item x="1"/>
      </items>
    </pivotField>
    <pivotField compact="0" outline="0" showAll="0" defaultSubtotal="0">
      <items count="40">
        <item m="1" x="9"/>
        <item m="1" x="11"/>
        <item m="1" x="13"/>
        <item m="1" x="15"/>
        <item m="1" x="16"/>
        <item m="1" x="17"/>
        <item m="1" x="19"/>
        <item m="1" x="5"/>
        <item m="1" x="6"/>
        <item m="1" x="7"/>
        <item m="1" x="8"/>
        <item m="1" x="10"/>
        <item m="1" x="12"/>
        <item m="1" x="14"/>
        <item m="1" x="35"/>
        <item m="1" x="37"/>
        <item m="1" x="39"/>
        <item m="1" x="4"/>
        <item m="1" x="31"/>
        <item m="1" x="32"/>
        <item m="1" x="33"/>
        <item m="1" x="34"/>
        <item m="1" x="36"/>
        <item m="1" x="38"/>
        <item m="1" x="23"/>
        <item m="1" x="25"/>
        <item m="1" x="27"/>
        <item m="1" x="29"/>
        <item m="1" x="18"/>
        <item m="1" x="20"/>
        <item m="1" x="21"/>
        <item m="1" x="22"/>
        <item m="1" x="24"/>
        <item m="1" x="26"/>
        <item m="1" x="28"/>
        <item m="1" x="30"/>
        <item m="1" x="3"/>
        <item x="0"/>
        <item x="2"/>
        <item x="1"/>
      </items>
    </pivotField>
    <pivotField axis="axisCol" compact="0" outline="0" showAll="0">
      <items count="42">
        <item m="1" x="40"/>
        <item m="1" x="38"/>
        <item m="1" x="4"/>
        <item m="1" x="33"/>
        <item m="1" x="7"/>
        <item m="1" x="19"/>
        <item m="1" x="28"/>
        <item m="1" x="12"/>
        <item m="1" x="36"/>
        <item m="1" x="32"/>
        <item m="1" x="10"/>
        <item m="1" x="13"/>
        <item m="1" x="29"/>
        <item m="1" x="24"/>
        <item m="1" x="35"/>
        <item m="1" x="26"/>
        <item m="1" x="14"/>
        <item m="1" x="15"/>
        <item m="1" x="23"/>
        <item m="1" x="34"/>
        <item m="1" x="8"/>
        <item m="1" x="25"/>
        <item m="1" x="16"/>
        <item m="1" x="37"/>
        <item m="1" x="11"/>
        <item m="1" x="22"/>
        <item m="1" x="3"/>
        <item m="1" x="6"/>
        <item m="1" x="17"/>
        <item m="1" x="31"/>
        <item m="1" x="30"/>
        <item m="1" x="9"/>
        <item m="1" x="18"/>
        <item m="1" x="20"/>
        <item m="1" x="27"/>
        <item m="1" x="39"/>
        <item m="1" x="2"/>
        <item n="TX_CURR " x="0"/>
        <item n="TX_CURR Clients Verified " m="1" x="5"/>
        <item x="1"/>
        <item m="1" x="21"/>
        <item t="default"/>
      </items>
    </pivotField>
    <pivotField axis="axisCol" compact="0" outline="0" showAll="0" defaultSubtotal="0">
      <items count="36">
        <item x="0"/>
        <item x="1"/>
        <item m="1" x="20"/>
        <item m="1" x="33"/>
        <item m="1" x="5"/>
        <item m="1" x="8"/>
        <item m="1" x="13"/>
        <item m="1" x="21"/>
        <item m="1" x="24"/>
        <item m="1" x="27"/>
        <item m="1" x="30"/>
        <item m="1" x="34"/>
        <item m="1" x="3"/>
        <item m="1" x="6"/>
        <item m="1" x="7"/>
        <item m="1" x="9"/>
        <item m="1" x="10"/>
        <item m="1" x="11"/>
        <item m="1" x="12"/>
        <item m="1" x="14"/>
        <item m="1" x="16"/>
        <item m="1" x="18"/>
        <item m="1" x="19"/>
        <item m="1" x="22"/>
        <item m="1" x="23"/>
        <item m="1" x="25"/>
        <item m="1" x="26"/>
        <item m="1" x="28"/>
        <item m="1" x="29"/>
        <item m="1" x="31"/>
        <item m="1" x="32"/>
        <item m="1" x="35"/>
        <item m="1" x="15"/>
        <item m="1" x="2"/>
        <item m="1" x="17"/>
        <item m="1" x="4"/>
      </items>
    </pivotField>
    <pivotField dataField="1" compact="0" outline="0" showAll="0" defaultSubtotal="0"/>
    <pivotField dataField="1" compact="0" outline="0" showAll="0" defaultSubtotal="0"/>
    <pivotField dataField="1" compact="0" outline="0" showAll="0"/>
    <pivotField axis="axisRow" compact="0" outline="0" showAll="0">
      <items count="10">
        <item x="0"/>
        <item x="1"/>
        <item m="1" x="8"/>
        <item x="2"/>
        <item x="3"/>
        <item x="4"/>
        <item x="5"/>
        <item x="6"/>
        <item x="7"/>
        <item t="default"/>
      </items>
    </pivotField>
  </pivotFields>
  <rowFields count="1">
    <field x="13"/>
  </rowFields>
  <rowItems count="9">
    <i>
      <x/>
    </i>
    <i>
      <x v="1"/>
    </i>
    <i>
      <x v="3"/>
    </i>
    <i>
      <x v="4"/>
    </i>
    <i>
      <x v="5"/>
    </i>
    <i>
      <x v="6"/>
    </i>
    <i>
      <x v="7"/>
    </i>
    <i>
      <x v="8"/>
    </i>
    <i t="grand">
      <x/>
    </i>
  </rowItems>
  <colFields count="4">
    <field x="9"/>
    <field x="6"/>
    <field x="8"/>
    <field x="-2"/>
  </colFields>
  <colItems count="6">
    <i>
      <x/>
      <x v="6"/>
      <x v="37"/>
      <x/>
    </i>
    <i r="3" i="1">
      <x v="1"/>
    </i>
    <i r="3" i="2">
      <x v="2"/>
    </i>
    <i>
      <x v="1"/>
      <x v="7"/>
      <x v="39"/>
      <x/>
    </i>
    <i r="3" i="1">
      <x v="1"/>
    </i>
    <i r="3" i="2">
      <x v="2"/>
    </i>
  </colItems>
  <dataFields count="3">
    <dataField name=" &lt; 15 Yrs" fld="10" baseField="0" baseItem="0"/>
    <dataField name=" Above 15 Yrs" fld="11" baseField="0" baseItem="0"/>
    <dataField name=" Total" fld="12" baseField="7" baseItem="3"/>
  </dataFields>
  <formats count="241">
    <format dxfId="1165">
      <pivotArea outline="0" collapsedLevelsAreSubtotals="1" fieldPosition="0"/>
    </format>
    <format dxfId="1164">
      <pivotArea field="-2" type="button" dataOnly="0" labelOnly="1" outline="0" axis="axisCol" fieldPosition="3"/>
    </format>
    <format dxfId="1163">
      <pivotArea type="topRight" dataOnly="0" labelOnly="1" outline="0" fieldPosition="0"/>
    </format>
    <format dxfId="1162">
      <pivotArea dataOnly="0" labelOnly="1" outline="0" fieldPosition="0">
        <references count="1">
          <reference field="4294967294" count="1">
            <x v="2"/>
          </reference>
        </references>
      </pivotArea>
    </format>
    <format dxfId="1161">
      <pivotArea outline="0" collapsedLevelsAreSubtotals="1" fieldPosition="0"/>
    </format>
    <format dxfId="1160">
      <pivotArea field="-2" type="button" dataOnly="0" labelOnly="1" outline="0" axis="axisCol" fieldPosition="3"/>
    </format>
    <format dxfId="1159">
      <pivotArea type="topRight" dataOnly="0" labelOnly="1" outline="0" fieldPosition="0"/>
    </format>
    <format dxfId="1158">
      <pivotArea dataOnly="0" labelOnly="1" outline="0" fieldPosition="0">
        <references count="1">
          <reference field="4294967294" count="1">
            <x v="2"/>
          </reference>
        </references>
      </pivotArea>
    </format>
    <format dxfId="1157">
      <pivotArea outline="0" collapsedLevelsAreSubtotals="1" fieldPosition="0"/>
    </format>
    <format dxfId="1156">
      <pivotArea field="-2" type="button" dataOnly="0" labelOnly="1" outline="0" axis="axisCol" fieldPosition="3"/>
    </format>
    <format dxfId="1155">
      <pivotArea type="topRight" dataOnly="0" labelOnly="1" outline="0" fieldPosition="0"/>
    </format>
    <format dxfId="1154">
      <pivotArea dataOnly="0" labelOnly="1" outline="0" fieldPosition="0">
        <references count="1">
          <reference field="4294967294" count="1">
            <x v="2"/>
          </reference>
        </references>
      </pivotArea>
    </format>
    <format dxfId="1153">
      <pivotArea outline="0" collapsedLevelsAreSubtotals="1" fieldPosition="0"/>
    </format>
    <format dxfId="1152">
      <pivotArea field="-2" type="button" dataOnly="0" labelOnly="1" outline="0" axis="axisCol" fieldPosition="3"/>
    </format>
    <format dxfId="1151">
      <pivotArea type="topRight" dataOnly="0" labelOnly="1" outline="0" fieldPosition="0"/>
    </format>
    <format dxfId="1150">
      <pivotArea dataOnly="0" labelOnly="1" outline="0" fieldPosition="0">
        <references count="1">
          <reference field="4294967294" count="1">
            <x v="2"/>
          </reference>
        </references>
      </pivotArea>
    </format>
    <format dxfId="1149">
      <pivotArea type="all" dataOnly="0" outline="0" fieldPosition="0"/>
    </format>
    <format dxfId="1148">
      <pivotArea outline="0" collapsedLevelsAreSubtotals="1" fieldPosition="0"/>
    </format>
    <format dxfId="1147">
      <pivotArea type="origin" dataOnly="0" labelOnly="1" outline="0" fieldPosition="0"/>
    </format>
    <format dxfId="1146">
      <pivotArea field="-2" type="button" dataOnly="0" labelOnly="1" outline="0" axis="axisCol" fieldPosition="3"/>
    </format>
    <format dxfId="1145">
      <pivotArea type="topRight" dataOnly="0" labelOnly="1" outline="0" fieldPosition="0"/>
    </format>
    <format dxfId="1144">
      <pivotArea field="6" type="button" dataOnly="0" labelOnly="1" outline="0" axis="axisCol" fieldPosition="1"/>
    </format>
    <format dxfId="1143">
      <pivotArea field="9" type="button" dataOnly="0" labelOnly="1" outline="0" axis="axisCol" fieldPosition="0"/>
    </format>
    <format dxfId="1142">
      <pivotArea field="7" type="button" dataOnly="0" labelOnly="1" outline="0"/>
    </format>
    <format dxfId="1141">
      <pivotArea field="8" type="button" dataOnly="0" labelOnly="1" outline="0" axis="axisCol" fieldPosition="2"/>
    </format>
    <format dxfId="1140">
      <pivotArea dataOnly="0" labelOnly="1" outline="0" fieldPosition="0">
        <references count="1">
          <reference field="6" count="0"/>
        </references>
      </pivotArea>
    </format>
    <format dxfId="1139">
      <pivotArea dataOnly="0" labelOnly="1" outline="0" fieldPosition="0">
        <references count="2">
          <reference field="6" count="1" selected="0">
            <x v="0"/>
          </reference>
          <reference field="9" count="7">
            <x v="0"/>
            <x v="1"/>
            <x v="2"/>
            <x v="3"/>
            <x v="4"/>
            <x v="5"/>
            <x v="6"/>
          </reference>
        </references>
      </pivotArea>
    </format>
    <format dxfId="1138">
      <pivotArea dataOnly="0" labelOnly="1" outline="0" fieldPosition="0">
        <references count="2">
          <reference field="6" count="1" selected="0">
            <x v="1"/>
          </reference>
          <reference field="9" count="7">
            <x v="7"/>
            <x v="8"/>
            <x v="9"/>
            <x v="10"/>
            <x v="11"/>
            <x v="12"/>
            <x v="13"/>
          </reference>
        </references>
      </pivotArea>
    </format>
    <format dxfId="1137">
      <pivotArea dataOnly="0" labelOnly="1" outline="0" fieldPosition="0">
        <references count="2">
          <reference field="6" count="1" selected="0">
            <x v="2"/>
          </reference>
          <reference field="9" count="4">
            <x v="14"/>
            <x v="15"/>
            <x v="16"/>
            <x v="17"/>
          </reference>
        </references>
      </pivotArea>
    </format>
    <format dxfId="1136">
      <pivotArea dataOnly="0" labelOnly="1" outline="0" fieldPosition="0">
        <references count="2">
          <reference field="6" count="1" selected="0">
            <x v="3"/>
          </reference>
          <reference field="9" count="6">
            <x v="18"/>
            <x v="19"/>
            <x v="20"/>
            <x v="21"/>
            <x v="22"/>
            <x v="23"/>
          </reference>
        </references>
      </pivotArea>
    </format>
    <format dxfId="1135">
      <pivotArea dataOnly="0" labelOnly="1" outline="0" fieldPosition="0">
        <references count="2">
          <reference field="6" count="1" selected="0">
            <x v="4"/>
          </reference>
          <reference field="9" count="4">
            <x v="24"/>
            <x v="25"/>
            <x v="26"/>
            <x v="27"/>
          </reference>
        </references>
      </pivotArea>
    </format>
    <format dxfId="1134">
      <pivotArea dataOnly="0" labelOnly="1" outline="0" fieldPosition="0">
        <references count="2">
          <reference field="6" count="1" selected="0">
            <x v="5"/>
          </reference>
          <reference field="9" count="8">
            <x v="28"/>
            <x v="29"/>
            <x v="30"/>
            <x v="31"/>
            <x v="32"/>
            <x v="33"/>
            <x v="34"/>
            <x v="35"/>
          </reference>
        </references>
      </pivotArea>
    </format>
    <format dxfId="1133">
      <pivotArea dataOnly="0" labelOnly="1" outline="0" fieldPosition="0">
        <references count="1">
          <reference field="4294967294" count="1">
            <x v="2"/>
          </reference>
        </references>
      </pivotArea>
    </format>
    <format dxfId="1132">
      <pivotArea type="all" dataOnly="0" outline="0" fieldPosition="0"/>
    </format>
    <format dxfId="1131">
      <pivotArea outline="0" collapsedLevelsAreSubtotals="1" fieldPosition="0"/>
    </format>
    <format dxfId="1130">
      <pivotArea type="origin" dataOnly="0" labelOnly="1" outline="0" fieldPosition="0"/>
    </format>
    <format dxfId="1129">
      <pivotArea field="-2" type="button" dataOnly="0" labelOnly="1" outline="0" axis="axisCol" fieldPosition="3"/>
    </format>
    <format dxfId="1128">
      <pivotArea type="topRight" dataOnly="0" labelOnly="1" outline="0" fieldPosition="0"/>
    </format>
    <format dxfId="1127">
      <pivotArea field="9" type="button" dataOnly="0" labelOnly="1" outline="0" axis="axisCol" fieldPosition="0"/>
    </format>
    <format dxfId="1126">
      <pivotArea field="6" type="button" dataOnly="0" labelOnly="1" outline="0" axis="axisCol" fieldPosition="1"/>
    </format>
    <format dxfId="1125">
      <pivotArea field="7" type="button" dataOnly="0" labelOnly="1" outline="0"/>
    </format>
    <format dxfId="1124">
      <pivotArea field="8" type="button" dataOnly="0" labelOnly="1" outline="0" axis="axisCol" fieldPosition="2"/>
    </format>
    <format dxfId="1123">
      <pivotArea dataOnly="0" labelOnly="1" outline="0" fieldPosition="0">
        <references count="1">
          <reference field="9" count="0"/>
        </references>
      </pivotArea>
    </format>
    <format dxfId="1122">
      <pivotArea dataOnly="0" labelOnly="1" outline="0" fieldPosition="0">
        <references count="2">
          <reference field="6" count="1">
            <x v="0"/>
          </reference>
          <reference field="9" count="1" selected="0">
            <x v="0"/>
          </reference>
        </references>
      </pivotArea>
    </format>
    <format dxfId="1121">
      <pivotArea dataOnly="0" labelOnly="1" outline="0" fieldPosition="0">
        <references count="2">
          <reference field="6" count="1">
            <x v="1"/>
          </reference>
          <reference field="9" count="1" selected="0">
            <x v="7"/>
          </reference>
        </references>
      </pivotArea>
    </format>
    <format dxfId="1120">
      <pivotArea dataOnly="0" labelOnly="1" outline="0" fieldPosition="0">
        <references count="2">
          <reference field="6" count="1">
            <x v="2"/>
          </reference>
          <reference field="9" count="1" selected="0">
            <x v="14"/>
          </reference>
        </references>
      </pivotArea>
    </format>
    <format dxfId="1119">
      <pivotArea dataOnly="0" labelOnly="1" outline="0" fieldPosition="0">
        <references count="2">
          <reference field="6" count="1">
            <x v="3"/>
          </reference>
          <reference field="9" count="1" selected="0">
            <x v="18"/>
          </reference>
        </references>
      </pivotArea>
    </format>
    <format dxfId="1118">
      <pivotArea dataOnly="0" labelOnly="1" outline="0" fieldPosition="0">
        <references count="2">
          <reference field="6" count="1">
            <x v="4"/>
          </reference>
          <reference field="9" count="1" selected="0">
            <x v="24"/>
          </reference>
        </references>
      </pivotArea>
    </format>
    <format dxfId="1117">
      <pivotArea dataOnly="0" labelOnly="1" outline="0" fieldPosition="0">
        <references count="2">
          <reference field="6" count="1">
            <x v="5"/>
          </reference>
          <reference field="9" count="1" selected="0">
            <x v="28"/>
          </reference>
        </references>
      </pivotArea>
    </format>
    <format dxfId="1116">
      <pivotArea dataOnly="0" labelOnly="1" outline="0" fieldPosition="0">
        <references count="1">
          <reference field="4294967294" count="1">
            <x v="2"/>
          </reference>
        </references>
      </pivotArea>
    </format>
    <format dxfId="1115">
      <pivotArea type="all" dataOnly="0" outline="0" fieldPosition="0"/>
    </format>
    <format dxfId="1114">
      <pivotArea outline="0" collapsedLevelsAreSubtotals="1" fieldPosition="0"/>
    </format>
    <format dxfId="1113">
      <pivotArea type="origin" dataOnly="0" labelOnly="1" outline="0" fieldPosition="0"/>
    </format>
    <format dxfId="1112">
      <pivotArea field="-2" type="button" dataOnly="0" labelOnly="1" outline="0" axis="axisCol" fieldPosition="3"/>
    </format>
    <format dxfId="1111">
      <pivotArea type="topRight" dataOnly="0" labelOnly="1" outline="0" fieldPosition="0"/>
    </format>
    <format dxfId="1110">
      <pivotArea field="9" type="button" dataOnly="0" labelOnly="1" outline="0" axis="axisCol" fieldPosition="0"/>
    </format>
    <format dxfId="1109">
      <pivotArea field="6" type="button" dataOnly="0" labelOnly="1" outline="0" axis="axisCol" fieldPosition="1"/>
    </format>
    <format dxfId="1108">
      <pivotArea field="7" type="button" dataOnly="0" labelOnly="1" outline="0"/>
    </format>
    <format dxfId="1107">
      <pivotArea field="8" type="button" dataOnly="0" labelOnly="1" outline="0" axis="axisCol" fieldPosition="2"/>
    </format>
    <format dxfId="1106">
      <pivotArea dataOnly="0" labelOnly="1" outline="0" fieldPosition="0">
        <references count="1">
          <reference field="9" count="0"/>
        </references>
      </pivotArea>
    </format>
    <format dxfId="1105">
      <pivotArea dataOnly="0" labelOnly="1" outline="0" fieldPosition="0">
        <references count="2">
          <reference field="6" count="1">
            <x v="0"/>
          </reference>
          <reference field="9" count="1" selected="0">
            <x v="0"/>
          </reference>
        </references>
      </pivotArea>
    </format>
    <format dxfId="1104">
      <pivotArea dataOnly="0" labelOnly="1" outline="0" fieldPosition="0">
        <references count="2">
          <reference field="6" count="1">
            <x v="1"/>
          </reference>
          <reference field="9" count="1" selected="0">
            <x v="7"/>
          </reference>
        </references>
      </pivotArea>
    </format>
    <format dxfId="1103">
      <pivotArea dataOnly="0" labelOnly="1" outline="0" fieldPosition="0">
        <references count="2">
          <reference field="6" count="1">
            <x v="2"/>
          </reference>
          <reference field="9" count="1" selected="0">
            <x v="14"/>
          </reference>
        </references>
      </pivotArea>
    </format>
    <format dxfId="1102">
      <pivotArea dataOnly="0" labelOnly="1" outline="0" fieldPosition="0">
        <references count="2">
          <reference field="6" count="1">
            <x v="3"/>
          </reference>
          <reference field="9" count="1" selected="0">
            <x v="18"/>
          </reference>
        </references>
      </pivotArea>
    </format>
    <format dxfId="1101">
      <pivotArea dataOnly="0" labelOnly="1" outline="0" fieldPosition="0">
        <references count="2">
          <reference field="6" count="1">
            <x v="4"/>
          </reference>
          <reference field="9" count="1" selected="0">
            <x v="24"/>
          </reference>
        </references>
      </pivotArea>
    </format>
    <format dxfId="1100">
      <pivotArea dataOnly="0" labelOnly="1" outline="0" fieldPosition="0">
        <references count="2">
          <reference field="6" count="1">
            <x v="5"/>
          </reference>
          <reference field="9" count="1" selected="0">
            <x v="28"/>
          </reference>
        </references>
      </pivotArea>
    </format>
    <format dxfId="1099">
      <pivotArea dataOnly="0" labelOnly="1" outline="0" fieldPosition="0">
        <references count="1">
          <reference field="4294967294" count="1">
            <x v="2"/>
          </reference>
        </references>
      </pivotArea>
    </format>
    <format dxfId="1098">
      <pivotArea type="all" dataOnly="0" outline="0" fieldPosition="0"/>
    </format>
    <format dxfId="1097">
      <pivotArea outline="0" collapsedLevelsAreSubtotals="1" fieldPosition="0"/>
    </format>
    <format dxfId="1096">
      <pivotArea type="origin" dataOnly="0" labelOnly="1" outline="0" fieldPosition="0"/>
    </format>
    <format dxfId="1095">
      <pivotArea field="-2" type="button" dataOnly="0" labelOnly="1" outline="0" axis="axisCol" fieldPosition="3"/>
    </format>
    <format dxfId="1094">
      <pivotArea type="topRight" dataOnly="0" labelOnly="1" outline="0" fieldPosition="0"/>
    </format>
    <format dxfId="1093">
      <pivotArea field="9" type="button" dataOnly="0" labelOnly="1" outline="0" axis="axisCol" fieldPosition="0"/>
    </format>
    <format dxfId="1092">
      <pivotArea field="6" type="button" dataOnly="0" labelOnly="1" outline="0" axis="axisCol" fieldPosition="1"/>
    </format>
    <format dxfId="1091">
      <pivotArea field="7" type="button" dataOnly="0" labelOnly="1" outline="0"/>
    </format>
    <format dxfId="1090">
      <pivotArea field="8" type="button" dataOnly="0" labelOnly="1" outline="0" axis="axisCol" fieldPosition="2"/>
    </format>
    <format dxfId="1089">
      <pivotArea dataOnly="0" labelOnly="1" outline="0" fieldPosition="0">
        <references count="1">
          <reference field="9" count="0"/>
        </references>
      </pivotArea>
    </format>
    <format dxfId="1088">
      <pivotArea dataOnly="0" labelOnly="1" outline="0" fieldPosition="0">
        <references count="2">
          <reference field="6" count="1">
            <x v="0"/>
          </reference>
          <reference field="9" count="1" selected="0">
            <x v="0"/>
          </reference>
        </references>
      </pivotArea>
    </format>
    <format dxfId="1087">
      <pivotArea dataOnly="0" labelOnly="1" outline="0" fieldPosition="0">
        <references count="2">
          <reference field="6" count="1">
            <x v="1"/>
          </reference>
          <reference field="9" count="1" selected="0">
            <x v="7"/>
          </reference>
        </references>
      </pivotArea>
    </format>
    <format dxfId="1086">
      <pivotArea dataOnly="0" labelOnly="1" outline="0" fieldPosition="0">
        <references count="2">
          <reference field="6" count="1">
            <x v="2"/>
          </reference>
          <reference field="9" count="1" selected="0">
            <x v="14"/>
          </reference>
        </references>
      </pivotArea>
    </format>
    <format dxfId="1085">
      <pivotArea dataOnly="0" labelOnly="1" outline="0" fieldPosition="0">
        <references count="2">
          <reference field="6" count="1">
            <x v="3"/>
          </reference>
          <reference field="9" count="1" selected="0">
            <x v="18"/>
          </reference>
        </references>
      </pivotArea>
    </format>
    <format dxfId="1084">
      <pivotArea dataOnly="0" labelOnly="1" outline="0" fieldPosition="0">
        <references count="2">
          <reference field="6" count="1">
            <x v="4"/>
          </reference>
          <reference field="9" count="1" selected="0">
            <x v="24"/>
          </reference>
        </references>
      </pivotArea>
    </format>
    <format dxfId="1083">
      <pivotArea dataOnly="0" labelOnly="1" outline="0" fieldPosition="0">
        <references count="2">
          <reference field="6" count="1">
            <x v="5"/>
          </reference>
          <reference field="9" count="1" selected="0">
            <x v="28"/>
          </reference>
        </references>
      </pivotArea>
    </format>
    <format dxfId="1082">
      <pivotArea dataOnly="0" labelOnly="1" outline="0" fieldPosition="0">
        <references count="1">
          <reference field="4294967294" count="1">
            <x v="2"/>
          </reference>
        </references>
      </pivotArea>
    </format>
    <format dxfId="1081">
      <pivotArea type="all" dataOnly="0" outline="0" fieldPosition="0"/>
    </format>
    <format dxfId="1080">
      <pivotArea outline="0" collapsedLevelsAreSubtotals="1" fieldPosition="0"/>
    </format>
    <format dxfId="1079">
      <pivotArea type="origin" dataOnly="0" labelOnly="1" outline="0" fieldPosition="0"/>
    </format>
    <format dxfId="1078">
      <pivotArea field="-2" type="button" dataOnly="0" labelOnly="1" outline="0" axis="axisCol" fieldPosition="3"/>
    </format>
    <format dxfId="1077">
      <pivotArea type="topRight" dataOnly="0" labelOnly="1" outline="0" fieldPosition="0"/>
    </format>
    <format dxfId="1076">
      <pivotArea field="9" type="button" dataOnly="0" labelOnly="1" outline="0" axis="axisCol" fieldPosition="0"/>
    </format>
    <format dxfId="1075">
      <pivotArea field="6" type="button" dataOnly="0" labelOnly="1" outline="0" axis="axisCol" fieldPosition="1"/>
    </format>
    <format dxfId="1074">
      <pivotArea field="7" type="button" dataOnly="0" labelOnly="1" outline="0"/>
    </format>
    <format dxfId="1073">
      <pivotArea field="8" type="button" dataOnly="0" labelOnly="1" outline="0" axis="axisCol" fieldPosition="2"/>
    </format>
    <format dxfId="1072">
      <pivotArea dataOnly="0" labelOnly="1" outline="0" fieldPosition="0">
        <references count="1">
          <reference field="9" count="0"/>
        </references>
      </pivotArea>
    </format>
    <format dxfId="1071">
      <pivotArea dataOnly="0" labelOnly="1" outline="0" fieldPosition="0">
        <references count="2">
          <reference field="6" count="1">
            <x v="0"/>
          </reference>
          <reference field="9" count="1" selected="0">
            <x v="0"/>
          </reference>
        </references>
      </pivotArea>
    </format>
    <format dxfId="1070">
      <pivotArea dataOnly="0" labelOnly="1" outline="0" fieldPosition="0">
        <references count="2">
          <reference field="6" count="1">
            <x v="1"/>
          </reference>
          <reference field="9" count="1" selected="0">
            <x v="7"/>
          </reference>
        </references>
      </pivotArea>
    </format>
    <format dxfId="1069">
      <pivotArea dataOnly="0" labelOnly="1" outline="0" fieldPosition="0">
        <references count="2">
          <reference field="6" count="1">
            <x v="2"/>
          </reference>
          <reference field="9" count="1" selected="0">
            <x v="14"/>
          </reference>
        </references>
      </pivotArea>
    </format>
    <format dxfId="1068">
      <pivotArea dataOnly="0" labelOnly="1" outline="0" fieldPosition="0">
        <references count="2">
          <reference field="6" count="1">
            <x v="3"/>
          </reference>
          <reference field="9" count="1" selected="0">
            <x v="18"/>
          </reference>
        </references>
      </pivotArea>
    </format>
    <format dxfId="1067">
      <pivotArea dataOnly="0" labelOnly="1" outline="0" fieldPosition="0">
        <references count="2">
          <reference field="6" count="1">
            <x v="4"/>
          </reference>
          <reference field="9" count="1" selected="0">
            <x v="24"/>
          </reference>
        </references>
      </pivotArea>
    </format>
    <format dxfId="1066">
      <pivotArea dataOnly="0" labelOnly="1" outline="0" fieldPosition="0">
        <references count="2">
          <reference field="6" count="1">
            <x v="5"/>
          </reference>
          <reference field="9" count="1" selected="0">
            <x v="28"/>
          </reference>
        </references>
      </pivotArea>
    </format>
    <format dxfId="1065">
      <pivotArea dataOnly="0" labelOnly="1" outline="0" fieldPosition="0">
        <references count="1">
          <reference field="4294967294" count="1">
            <x v="2"/>
          </reference>
        </references>
      </pivotArea>
    </format>
    <format dxfId="1064">
      <pivotArea type="origin" dataOnly="0" labelOnly="1" outline="0" offset="B1:D1" fieldPosition="0"/>
    </format>
    <format dxfId="1063">
      <pivotArea field="-2" type="button" dataOnly="0" labelOnly="1" outline="0" axis="axisCol" fieldPosition="3"/>
    </format>
    <format dxfId="1062">
      <pivotArea type="topRight" dataOnly="0" labelOnly="1" outline="0" fieldPosition="0"/>
    </format>
    <format dxfId="1061">
      <pivotArea field="6" type="button" dataOnly="0" labelOnly="1" outline="0" axis="axisCol" fieldPosition="1"/>
    </format>
    <format dxfId="1060">
      <pivotArea field="7" type="button" dataOnly="0" labelOnly="1" outline="0"/>
    </format>
    <format dxfId="1059">
      <pivotArea field="8" type="button" dataOnly="0" labelOnly="1" outline="0" axis="axisCol" fieldPosition="2"/>
    </format>
    <format dxfId="1058">
      <pivotArea dataOnly="0" labelOnly="1" outline="0" fieldPosition="0">
        <references count="1">
          <reference field="4294967294" count="1">
            <x v="2"/>
          </reference>
        </references>
      </pivotArea>
    </format>
    <format dxfId="1057">
      <pivotArea type="origin" dataOnly="0" labelOnly="1" outline="0" offset="D1" fieldPosition="0"/>
    </format>
    <format dxfId="1056">
      <pivotArea field="8" type="button" dataOnly="0" labelOnly="1" outline="0" axis="axisCol" fieldPosition="2"/>
    </format>
    <format dxfId="1055">
      <pivotArea type="all" dataOnly="0" outline="0" fieldPosition="0"/>
    </format>
    <format dxfId="1054">
      <pivotArea outline="0" collapsedLevelsAreSubtotals="1" fieldPosition="0"/>
    </format>
    <format dxfId="1053">
      <pivotArea type="origin" dataOnly="0" labelOnly="1" outline="0" fieldPosition="0"/>
    </format>
    <format dxfId="1052">
      <pivotArea field="-2" type="button" dataOnly="0" labelOnly="1" outline="0" axis="axisCol" fieldPosition="3"/>
    </format>
    <format dxfId="1051">
      <pivotArea type="topRight" dataOnly="0" labelOnly="1" outline="0" fieldPosition="0"/>
    </format>
    <format dxfId="1050">
      <pivotArea field="9" type="button" dataOnly="0" labelOnly="1" outline="0" axis="axisCol" fieldPosition="0"/>
    </format>
    <format dxfId="1049">
      <pivotArea field="6" type="button" dataOnly="0" labelOnly="1" outline="0" axis="axisCol" fieldPosition="1"/>
    </format>
    <format dxfId="1048">
      <pivotArea field="7" type="button" dataOnly="0" labelOnly="1" outline="0"/>
    </format>
    <format dxfId="1047">
      <pivotArea field="8" type="button" dataOnly="0" labelOnly="1" outline="0" axis="axisCol" fieldPosition="2"/>
    </format>
    <format dxfId="1046">
      <pivotArea dataOnly="0" labelOnly="1" outline="0" fieldPosition="0">
        <references count="1">
          <reference field="9" count="2">
            <x v="0"/>
            <x v="1"/>
          </reference>
        </references>
      </pivotArea>
    </format>
    <format dxfId="1045">
      <pivotArea dataOnly="0" labelOnly="1" outline="0" fieldPosition="0">
        <references count="2">
          <reference field="6" count="1">
            <x v="6"/>
          </reference>
          <reference field="9" count="1" selected="0">
            <x v="0"/>
          </reference>
        </references>
      </pivotArea>
    </format>
    <format dxfId="1044">
      <pivotArea dataOnly="0" labelOnly="1" outline="0" fieldPosition="0">
        <references count="2">
          <reference field="6" count="1">
            <x v="7"/>
          </reference>
          <reference field="9" count="1" selected="0">
            <x v="1"/>
          </reference>
        </references>
      </pivotArea>
    </format>
    <format dxfId="1043">
      <pivotArea dataOnly="0" labelOnly="1" outline="0" fieldPosition="0">
        <references count="1">
          <reference field="4294967294" count="3">
            <x v="0"/>
            <x v="1"/>
            <x v="2"/>
          </reference>
        </references>
      </pivotArea>
    </format>
    <format dxfId="1042">
      <pivotArea type="all" dataOnly="0" outline="0" fieldPosition="0"/>
    </format>
    <format dxfId="1041">
      <pivotArea outline="0" collapsedLevelsAreSubtotals="1" fieldPosition="0"/>
    </format>
    <format dxfId="1040">
      <pivotArea type="origin" dataOnly="0" labelOnly="1" outline="0" fieldPosition="0"/>
    </format>
    <format dxfId="1039">
      <pivotArea field="-2" type="button" dataOnly="0" labelOnly="1" outline="0" axis="axisCol" fieldPosition="3"/>
    </format>
    <format dxfId="1038">
      <pivotArea type="topRight" dataOnly="0" labelOnly="1" outline="0" fieldPosition="0"/>
    </format>
    <format dxfId="1037">
      <pivotArea field="9" type="button" dataOnly="0" labelOnly="1" outline="0" axis="axisCol" fieldPosition="0"/>
    </format>
    <format dxfId="1036">
      <pivotArea field="6" type="button" dataOnly="0" labelOnly="1" outline="0" axis="axisCol" fieldPosition="1"/>
    </format>
    <format dxfId="1035">
      <pivotArea field="7" type="button" dataOnly="0" labelOnly="1" outline="0"/>
    </format>
    <format dxfId="1034">
      <pivotArea field="8" type="button" dataOnly="0" labelOnly="1" outline="0" axis="axisCol" fieldPosition="2"/>
    </format>
    <format dxfId="1033">
      <pivotArea dataOnly="0" labelOnly="1" outline="0" fieldPosition="0">
        <references count="1">
          <reference field="9" count="2">
            <x v="0"/>
            <x v="1"/>
          </reference>
        </references>
      </pivotArea>
    </format>
    <format dxfId="1032">
      <pivotArea dataOnly="0" labelOnly="1" outline="0" fieldPosition="0">
        <references count="2">
          <reference field="6" count="1">
            <x v="6"/>
          </reference>
          <reference field="9" count="1" selected="0">
            <x v="0"/>
          </reference>
        </references>
      </pivotArea>
    </format>
    <format dxfId="1031">
      <pivotArea dataOnly="0" labelOnly="1" outline="0" fieldPosition="0">
        <references count="2">
          <reference field="6" count="1">
            <x v="7"/>
          </reference>
          <reference field="9" count="1" selected="0">
            <x v="1"/>
          </reference>
        </references>
      </pivotArea>
    </format>
    <format dxfId="1030">
      <pivotArea dataOnly="0" labelOnly="1" outline="0" fieldPosition="0">
        <references count="1">
          <reference field="4294967294" count="3">
            <x v="0"/>
            <x v="1"/>
            <x v="2"/>
          </reference>
        </references>
      </pivotArea>
    </format>
    <format dxfId="1029">
      <pivotArea type="all" dataOnly="0" outline="0" fieldPosition="0"/>
    </format>
    <format dxfId="1028">
      <pivotArea outline="0" collapsedLevelsAreSubtotals="1" fieldPosition="0"/>
    </format>
    <format dxfId="1027">
      <pivotArea type="origin" dataOnly="0" labelOnly="1" outline="0" fieldPosition="0"/>
    </format>
    <format dxfId="1026">
      <pivotArea field="9" type="button" dataOnly="0" labelOnly="1" outline="0" axis="axisCol" fieldPosition="0"/>
    </format>
    <format dxfId="1025">
      <pivotArea field="6" type="button" dataOnly="0" labelOnly="1" outline="0" axis="axisCol" fieldPosition="1"/>
    </format>
    <format dxfId="1024">
      <pivotArea field="8" type="button" dataOnly="0" labelOnly="1" outline="0" axis="axisCol" fieldPosition="2"/>
    </format>
    <format dxfId="1023">
      <pivotArea field="-2" type="button" dataOnly="0" labelOnly="1" outline="0" axis="axisCol" fieldPosition="3"/>
    </format>
    <format dxfId="1022">
      <pivotArea type="topRight" dataOnly="0" labelOnly="1" outline="0" fieldPosition="0"/>
    </format>
    <format dxfId="1021">
      <pivotArea type="all" dataOnly="0" outline="0" fieldPosition="0"/>
    </format>
    <format dxfId="1020">
      <pivotArea outline="0" collapsedLevelsAreSubtotals="1" fieldPosition="0"/>
    </format>
    <format dxfId="1019">
      <pivotArea type="origin" dataOnly="0" labelOnly="1" outline="0" fieldPosition="0"/>
    </format>
    <format dxfId="1018">
      <pivotArea field="9" type="button" dataOnly="0" labelOnly="1" outline="0" axis="axisCol" fieldPosition="0"/>
    </format>
    <format dxfId="1017">
      <pivotArea field="6" type="button" dataOnly="0" labelOnly="1" outline="0" axis="axisCol" fieldPosition="1"/>
    </format>
    <format dxfId="1016">
      <pivotArea field="8" type="button" dataOnly="0" labelOnly="1" outline="0" axis="axisCol" fieldPosition="2"/>
    </format>
    <format dxfId="1015">
      <pivotArea field="-2" type="button" dataOnly="0" labelOnly="1" outline="0" axis="axisCol" fieldPosition="3"/>
    </format>
    <format dxfId="1014">
      <pivotArea type="topRight" dataOnly="0" labelOnly="1" outline="0" fieldPosition="0"/>
    </format>
    <format dxfId="1013">
      <pivotArea dataOnly="0" outline="0" fieldPosition="0">
        <references count="1">
          <reference field="4294967294" count="1">
            <x v="2"/>
          </reference>
        </references>
      </pivotArea>
    </format>
    <format dxfId="1012">
      <pivotArea dataOnly="0" outline="0" fieldPosition="0">
        <references count="1">
          <reference field="4294967294" count="1">
            <x v="2"/>
          </reference>
        </references>
      </pivotArea>
    </format>
    <format dxfId="1011">
      <pivotArea dataOnly="0" outline="0" fieldPosition="0">
        <references count="1">
          <reference field="4294967294" count="1">
            <x v="2"/>
          </reference>
        </references>
      </pivotArea>
    </format>
    <format dxfId="1010">
      <pivotArea type="all" dataOnly="0" outline="0" fieldPosition="0"/>
    </format>
    <format dxfId="1009">
      <pivotArea outline="0" collapsedLevelsAreSubtotals="1" fieldPosition="0"/>
    </format>
    <format dxfId="1008">
      <pivotArea type="origin" dataOnly="0" labelOnly="1" outline="0" fieldPosition="0"/>
    </format>
    <format dxfId="1007">
      <pivotArea field="9" type="button" dataOnly="0" labelOnly="1" outline="0" axis="axisCol" fieldPosition="0"/>
    </format>
    <format dxfId="1006">
      <pivotArea field="6" type="button" dataOnly="0" labelOnly="1" outline="0" axis="axisCol" fieldPosition="1"/>
    </format>
    <format dxfId="1005">
      <pivotArea field="8" type="button" dataOnly="0" labelOnly="1" outline="0" axis="axisCol" fieldPosition="2"/>
    </format>
    <format dxfId="1004">
      <pivotArea field="-2" type="button" dataOnly="0" labelOnly="1" outline="0" axis="axisCol" fieldPosition="3"/>
    </format>
    <format dxfId="1003">
      <pivotArea type="topRight" dataOnly="0" labelOnly="1" outline="0" fieldPosition="0"/>
    </format>
    <format dxfId="1002">
      <pivotArea field="0" type="button" dataOnly="0" labelOnly="1" outline="0"/>
    </format>
    <format dxfId="1001">
      <pivotArea field="1" type="button" dataOnly="0" labelOnly="1" outline="0"/>
    </format>
    <format dxfId="1000">
      <pivotArea field="2" type="button" dataOnly="0" labelOnly="1" outline="0"/>
    </format>
    <format dxfId="999">
      <pivotArea field="3" type="button" dataOnly="0" labelOnly="1" outline="0"/>
    </format>
    <format dxfId="998">
      <pivotArea dataOnly="0" labelOnly="1" outline="0" fieldPosition="0">
        <references count="1">
          <reference field="9" count="2">
            <x v="0"/>
            <x v="1"/>
          </reference>
        </references>
      </pivotArea>
    </format>
    <format dxfId="997">
      <pivotArea dataOnly="0" labelOnly="1" outline="0" fieldPosition="0">
        <references count="2">
          <reference field="6" count="1">
            <x v="6"/>
          </reference>
          <reference field="9" count="1" selected="0">
            <x v="0"/>
          </reference>
        </references>
      </pivotArea>
    </format>
    <format dxfId="996">
      <pivotArea dataOnly="0" labelOnly="1" outline="0" fieldPosition="0">
        <references count="2">
          <reference field="6" count="1">
            <x v="7"/>
          </reference>
          <reference field="9" count="1" selected="0">
            <x v="1"/>
          </reference>
        </references>
      </pivotArea>
    </format>
    <format dxfId="995">
      <pivotArea dataOnly="0" labelOnly="1" outline="0" fieldPosition="0">
        <references count="3">
          <reference field="6" count="1" selected="0">
            <x v="6"/>
          </reference>
          <reference field="8" count="1">
            <x v="37"/>
          </reference>
          <reference field="9" count="1" selected="0">
            <x v="0"/>
          </reference>
        </references>
      </pivotArea>
    </format>
    <format dxfId="994">
      <pivotArea dataOnly="0" labelOnly="1" outline="0" fieldPosition="0">
        <references count="3">
          <reference field="6" count="1" selected="0">
            <x v="7"/>
          </reference>
          <reference field="8" count="1">
            <x v="38"/>
          </reference>
          <reference field="9" count="1" selected="0">
            <x v="1"/>
          </reference>
        </references>
      </pivotArea>
    </format>
    <format dxfId="993">
      <pivotArea dataOnly="0" labelOnly="1" outline="0" fieldPosition="0">
        <references count="4">
          <reference field="4294967294" count="3">
            <x v="0"/>
            <x v="1"/>
            <x v="2"/>
          </reference>
          <reference field="6" count="1" selected="0">
            <x v="6"/>
          </reference>
          <reference field="8" count="1" selected="0">
            <x v="37"/>
          </reference>
          <reference field="9" count="1" selected="0">
            <x v="0"/>
          </reference>
        </references>
      </pivotArea>
    </format>
    <format dxfId="992">
      <pivotArea dataOnly="0" labelOnly="1" outline="0" fieldPosition="0">
        <references count="4">
          <reference field="4294967294" count="3">
            <x v="0"/>
            <x v="1"/>
            <x v="2"/>
          </reference>
          <reference field="6" count="1" selected="0">
            <x v="7"/>
          </reference>
          <reference field="8" count="1" selected="0">
            <x v="38"/>
          </reference>
          <reference field="9" count="1" selected="0">
            <x v="1"/>
          </reference>
        </references>
      </pivotArea>
    </format>
    <format dxfId="991">
      <pivotArea type="all" dataOnly="0" outline="0" fieldPosition="0"/>
    </format>
    <format dxfId="990">
      <pivotArea outline="0" collapsedLevelsAreSubtotals="1" fieldPosition="0"/>
    </format>
    <format dxfId="989">
      <pivotArea type="origin" dataOnly="0" labelOnly="1" outline="0" fieldPosition="0"/>
    </format>
    <format dxfId="988">
      <pivotArea field="9" type="button" dataOnly="0" labelOnly="1" outline="0" axis="axisCol" fieldPosition="0"/>
    </format>
    <format dxfId="987">
      <pivotArea field="6" type="button" dataOnly="0" labelOnly="1" outline="0" axis="axisCol" fieldPosition="1"/>
    </format>
    <format dxfId="986">
      <pivotArea field="8" type="button" dataOnly="0" labelOnly="1" outline="0" axis="axisCol" fieldPosition="2"/>
    </format>
    <format dxfId="985">
      <pivotArea field="-2" type="button" dataOnly="0" labelOnly="1" outline="0" axis="axisCol" fieldPosition="3"/>
    </format>
    <format dxfId="984">
      <pivotArea type="topRight" dataOnly="0" labelOnly="1" outline="0" fieldPosition="0"/>
    </format>
    <format dxfId="983">
      <pivotArea field="0" type="button" dataOnly="0" labelOnly="1" outline="0"/>
    </format>
    <format dxfId="982">
      <pivotArea field="1" type="button" dataOnly="0" labelOnly="1" outline="0"/>
    </format>
    <format dxfId="981">
      <pivotArea field="2" type="button" dataOnly="0" labelOnly="1" outline="0"/>
    </format>
    <format dxfId="980">
      <pivotArea field="3" type="button" dataOnly="0" labelOnly="1" outline="0"/>
    </format>
    <format dxfId="979">
      <pivotArea dataOnly="0" labelOnly="1" outline="0" fieldPosition="0">
        <references count="1">
          <reference field="9" count="2">
            <x v="0"/>
            <x v="1"/>
          </reference>
        </references>
      </pivotArea>
    </format>
    <format dxfId="978">
      <pivotArea dataOnly="0" labelOnly="1" outline="0" fieldPosition="0">
        <references count="2">
          <reference field="6" count="1">
            <x v="6"/>
          </reference>
          <reference field="9" count="1" selected="0">
            <x v="0"/>
          </reference>
        </references>
      </pivotArea>
    </format>
    <format dxfId="977">
      <pivotArea dataOnly="0" labelOnly="1" outline="0" fieldPosition="0">
        <references count="2">
          <reference field="6" count="1">
            <x v="7"/>
          </reference>
          <reference field="9" count="1" selected="0">
            <x v="1"/>
          </reference>
        </references>
      </pivotArea>
    </format>
    <format dxfId="976">
      <pivotArea dataOnly="0" labelOnly="1" outline="0" fieldPosition="0">
        <references count="3">
          <reference field="6" count="1" selected="0">
            <x v="6"/>
          </reference>
          <reference field="8" count="1">
            <x v="37"/>
          </reference>
          <reference field="9" count="1" selected="0">
            <x v="0"/>
          </reference>
        </references>
      </pivotArea>
    </format>
    <format dxfId="975">
      <pivotArea dataOnly="0" labelOnly="1" outline="0" fieldPosition="0">
        <references count="3">
          <reference field="6" count="1" selected="0">
            <x v="7"/>
          </reference>
          <reference field="8" count="1">
            <x v="38"/>
          </reference>
          <reference field="9" count="1" selected="0">
            <x v="1"/>
          </reference>
        </references>
      </pivotArea>
    </format>
    <format dxfId="974">
      <pivotArea dataOnly="0" labelOnly="1" outline="0" fieldPosition="0">
        <references count="4">
          <reference field="4294967294" count="3">
            <x v="0"/>
            <x v="1"/>
            <x v="2"/>
          </reference>
          <reference field="6" count="1" selected="0">
            <x v="6"/>
          </reference>
          <reference field="8" count="1" selected="0">
            <x v="37"/>
          </reference>
          <reference field="9" count="1" selected="0">
            <x v="0"/>
          </reference>
        </references>
      </pivotArea>
    </format>
    <format dxfId="973">
      <pivotArea dataOnly="0" labelOnly="1" outline="0" fieldPosition="0">
        <references count="4">
          <reference field="4294967294" count="3">
            <x v="0"/>
            <x v="1"/>
            <x v="2"/>
          </reference>
          <reference field="6" count="1" selected="0">
            <x v="7"/>
          </reference>
          <reference field="8" count="1" selected="0">
            <x v="38"/>
          </reference>
          <reference field="9" count="1" selected="0">
            <x v="1"/>
          </reference>
        </references>
      </pivotArea>
    </format>
    <format dxfId="972">
      <pivotArea type="origin" dataOnly="0" labelOnly="1" outline="0" fieldPosition="0"/>
    </format>
    <format dxfId="971">
      <pivotArea field="0" type="button" dataOnly="0" labelOnly="1" outline="0"/>
    </format>
    <format dxfId="970">
      <pivotArea field="1" type="button" dataOnly="0" labelOnly="1" outline="0"/>
    </format>
    <format dxfId="969">
      <pivotArea field="2" type="button" dataOnly="0" labelOnly="1" outline="0"/>
    </format>
    <format dxfId="968">
      <pivotArea dataOnly="0" outline="0" fieldPosition="0">
        <references count="1">
          <reference field="13" count="0" defaultSubtotal="1"/>
        </references>
      </pivotArea>
    </format>
    <format dxfId="967">
      <pivotArea grandRow="1" outline="0" collapsedLevelsAreSubtotals="1" fieldPosition="0"/>
    </format>
    <format dxfId="966">
      <pivotArea dataOnly="0" labelOnly="1" grandRow="1" outline="0" fieldPosition="0"/>
    </format>
    <format dxfId="965">
      <pivotArea grandRow="1" outline="0" collapsedLevelsAreSubtotals="1" fieldPosition="0"/>
    </format>
    <format dxfId="964">
      <pivotArea dataOnly="0" labelOnly="1" grandRow="1" outline="0" fieldPosition="0"/>
    </format>
    <format dxfId="963">
      <pivotArea grandRow="1" outline="0" collapsedLevelsAreSubtotals="1" fieldPosition="0"/>
    </format>
    <format dxfId="962">
      <pivotArea dataOnly="0" labelOnly="1" grandRow="1" outline="0" fieldPosition="0"/>
    </format>
    <format dxfId="961">
      <pivotArea grandRow="1" outline="0" collapsedLevelsAreSubtotals="1" fieldPosition="0"/>
    </format>
    <format dxfId="960">
      <pivotArea dataOnly="0" labelOnly="1" grandRow="1" outline="0" fieldPosition="0"/>
    </format>
    <format dxfId="959">
      <pivotArea type="origin" dataOnly="0" labelOnly="1" outline="0" fieldPosition="0"/>
    </format>
    <format dxfId="958">
      <pivotArea field="13" type="button" dataOnly="0" labelOnly="1" outline="0" axis="axisRow" fieldPosition="0"/>
    </format>
    <format dxfId="957">
      <pivotArea dataOnly="0" labelOnly="1" outline="0" fieldPosition="0">
        <references count="1">
          <reference field="13" count="8">
            <x v="0"/>
            <x v="1"/>
            <x v="2"/>
            <x v="3"/>
            <x v="4"/>
            <x v="5"/>
            <x v="7"/>
            <x v="8"/>
          </reference>
        </references>
      </pivotArea>
    </format>
    <format dxfId="956">
      <pivotArea dataOnly="0" labelOnly="1" grandRow="1" outline="0" fieldPosition="0"/>
    </format>
    <format dxfId="955">
      <pivotArea type="origin" dataOnly="0" labelOnly="1" outline="0" offset="A4" fieldPosition="0"/>
    </format>
    <format dxfId="954">
      <pivotArea field="13" type="button" dataOnly="0" labelOnly="1" outline="0" axis="axisRow" fieldPosition="0"/>
    </format>
    <format dxfId="953">
      <pivotArea dataOnly="0" labelOnly="1" outline="0" fieldPosition="0">
        <references count="3">
          <reference field="6" count="1" selected="0">
            <x v="6"/>
          </reference>
          <reference field="8" count="1">
            <x v="37"/>
          </reference>
          <reference field="9" count="1" selected="0">
            <x v="0"/>
          </reference>
        </references>
      </pivotArea>
    </format>
    <format dxfId="952">
      <pivotArea dataOnly="0" labelOnly="1" outline="0" fieldPosition="0">
        <references count="3">
          <reference field="6" count="1" selected="0">
            <x v="7"/>
          </reference>
          <reference field="8" count="1">
            <x v="39"/>
          </reference>
          <reference field="9" count="1" selected="0">
            <x v="1"/>
          </reference>
        </references>
      </pivotArea>
    </format>
    <format dxfId="951">
      <pivotArea dataOnly="0" labelOnly="1" outline="0" fieldPosition="0">
        <references count="3">
          <reference field="6" count="1" selected="0">
            <x v="7"/>
          </reference>
          <reference field="8" count="1">
            <x v="40"/>
          </reference>
          <reference field="9" count="1" selected="0">
            <x v="2"/>
          </reference>
        </references>
      </pivotArea>
    </format>
    <format dxfId="950">
      <pivotArea dataOnly="0" labelOnly="1" outline="0" fieldPosition="0">
        <references count="4">
          <reference field="4294967294" count="3">
            <x v="0"/>
            <x v="1"/>
            <x v="2"/>
          </reference>
          <reference field="6" count="1" selected="0">
            <x v="6"/>
          </reference>
          <reference field="8" count="1" selected="0">
            <x v="37"/>
          </reference>
          <reference field="9" count="1" selected="0">
            <x v="0"/>
          </reference>
        </references>
      </pivotArea>
    </format>
    <format dxfId="949">
      <pivotArea dataOnly="0" labelOnly="1" outline="0" fieldPosition="0">
        <references count="4">
          <reference field="4294967294" count="3">
            <x v="0"/>
            <x v="1"/>
            <x v="2"/>
          </reference>
          <reference field="6" count="1" selected="0">
            <x v="7"/>
          </reference>
          <reference field="8" count="1" selected="0">
            <x v="39"/>
          </reference>
          <reference field="9" count="1" selected="0">
            <x v="1"/>
          </reference>
        </references>
      </pivotArea>
    </format>
    <format dxfId="948">
      <pivotArea dataOnly="0" labelOnly="1" outline="0" fieldPosition="0">
        <references count="4">
          <reference field="4294967294" count="3">
            <x v="0"/>
            <x v="1"/>
            <x v="2"/>
          </reference>
          <reference field="6" count="1" selected="0">
            <x v="7"/>
          </reference>
          <reference field="8" count="1" selected="0">
            <x v="40"/>
          </reference>
          <reference field="9" count="1" selected="0">
            <x v="2"/>
          </reference>
        </references>
      </pivotArea>
    </format>
    <format dxfId="947">
      <pivotArea grandRow="1" outline="0" collapsedLevelsAreSubtotals="1" fieldPosition="0"/>
    </format>
    <format dxfId="946">
      <pivotArea dataOnly="0" labelOnly="1" grandRow="1" outline="0" fieldPosition="0"/>
    </format>
    <format dxfId="945">
      <pivotArea dataOnly="0" labelOnly="1" outline="0" fieldPosition="0">
        <references count="1">
          <reference field="13" count="8">
            <x v="0"/>
            <x v="1"/>
            <x v="2"/>
            <x v="3"/>
            <x v="4"/>
            <x v="5"/>
            <x v="7"/>
            <x v="8"/>
          </reference>
        </references>
      </pivotArea>
    </format>
    <format dxfId="944">
      <pivotArea grandRow="1" outline="0" collapsedLevelsAreSubtotals="1" fieldPosition="0"/>
    </format>
    <format dxfId="943">
      <pivotArea dataOnly="0" labelOnly="1" grandRow="1" outline="0" fieldPosition="0"/>
    </format>
    <format dxfId="942">
      <pivotArea outline="0" fieldPosition="0">
        <references count="4">
          <reference field="4294967294" count="3" selected="0">
            <x v="0"/>
            <x v="1"/>
            <x v="2"/>
          </reference>
          <reference field="6" count="1" selected="0">
            <x v="6"/>
          </reference>
          <reference field="8" count="1" selected="0">
            <x v="37"/>
          </reference>
          <reference field="9" count="1" selected="0">
            <x v="0"/>
          </reference>
        </references>
      </pivotArea>
    </format>
    <format dxfId="941">
      <pivotArea dataOnly="0" labelOnly="1" outline="0" fieldPosition="0">
        <references count="3">
          <reference field="6" count="1" selected="0">
            <x v="6"/>
          </reference>
          <reference field="8" count="1">
            <x v="37"/>
          </reference>
          <reference field="9" count="1" selected="0">
            <x v="0"/>
          </reference>
        </references>
      </pivotArea>
    </format>
    <format dxfId="940">
      <pivotArea dataOnly="0" labelOnly="1" outline="0" fieldPosition="0">
        <references count="4">
          <reference field="4294967294" count="3">
            <x v="0"/>
            <x v="1"/>
            <x v="2"/>
          </reference>
          <reference field="6" count="1" selected="0">
            <x v="6"/>
          </reference>
          <reference field="8" count="1" selected="0">
            <x v="37"/>
          </reference>
          <reference field="9" count="1" selected="0">
            <x v="0"/>
          </reference>
        </references>
      </pivotArea>
    </format>
    <format dxfId="939">
      <pivotArea outline="0" fieldPosition="0">
        <references count="4">
          <reference field="4294967294" count="3" selected="0">
            <x v="0"/>
            <x v="1"/>
            <x v="2"/>
          </reference>
          <reference field="6" count="1" selected="0">
            <x v="7"/>
          </reference>
          <reference field="8" count="1" selected="0">
            <x v="39"/>
          </reference>
          <reference field="9" count="1" selected="0">
            <x v="1"/>
          </reference>
        </references>
      </pivotArea>
    </format>
    <format dxfId="938">
      <pivotArea dataOnly="0" labelOnly="1" outline="0" fieldPosition="0">
        <references count="3">
          <reference field="6" count="1" selected="0">
            <x v="7"/>
          </reference>
          <reference field="8" count="1">
            <x v="39"/>
          </reference>
          <reference field="9" count="1" selected="0">
            <x v="1"/>
          </reference>
        </references>
      </pivotArea>
    </format>
    <format dxfId="937">
      <pivotArea dataOnly="0" labelOnly="1" outline="0" fieldPosition="0">
        <references count="4">
          <reference field="4294967294" count="3">
            <x v="0"/>
            <x v="1"/>
            <x v="2"/>
          </reference>
          <reference field="6" count="1" selected="0">
            <x v="7"/>
          </reference>
          <reference field="8" count="1" selected="0">
            <x v="39"/>
          </reference>
          <reference field="9" count="1" selected="0">
            <x v="1"/>
          </reference>
        </references>
      </pivotArea>
    </format>
    <format dxfId="936">
      <pivotArea type="origin" dataOnly="0" labelOnly="1" outline="0" fieldPosition="0"/>
    </format>
    <format dxfId="935">
      <pivotArea field="13" type="button" dataOnly="0" labelOnly="1" outline="0" axis="axisRow" fieldPosition="0"/>
    </format>
    <format dxfId="934">
      <pivotArea dataOnly="0" labelOnly="1" outline="0" fieldPosition="0">
        <references count="1">
          <reference field="13" count="8">
            <x v="0"/>
            <x v="1"/>
            <x v="2"/>
            <x v="3"/>
            <x v="4"/>
            <x v="5"/>
            <x v="7"/>
            <x v="8"/>
          </reference>
        </references>
      </pivotArea>
    </format>
    <format dxfId="933">
      <pivotArea dataOnly="0" labelOnly="1" grandRow="1" outline="0" fieldPosition="0"/>
    </format>
    <format dxfId="932">
      <pivotArea type="origin" dataOnly="0" labelOnly="1" outline="0" fieldPosition="0"/>
    </format>
    <format dxfId="931">
      <pivotArea field="13" type="button" dataOnly="0" labelOnly="1" outline="0" axis="axisRow" fieldPosition="0"/>
    </format>
    <format dxfId="930">
      <pivotArea dataOnly="0" labelOnly="1" outline="0" fieldPosition="0">
        <references count="1">
          <reference field="13" count="0"/>
        </references>
      </pivotArea>
    </format>
    <format dxfId="929">
      <pivotArea dataOnly="0" labelOnly="1" grandRow="1" outline="0" fieldPosition="0"/>
    </format>
    <format dxfId="928">
      <pivotArea type="origin" dataOnly="0" labelOnly="1" outline="0" fieldPosition="0"/>
    </format>
    <format dxfId="927">
      <pivotArea field="13" type="button" dataOnly="0" labelOnly="1" outline="0" axis="axisRow" fieldPosition="0"/>
    </format>
    <format dxfId="926">
      <pivotArea dataOnly="0" labelOnly="1" outline="0" fieldPosition="0">
        <references count="1">
          <reference field="13" count="0"/>
        </references>
      </pivotArea>
    </format>
    <format dxfId="925">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239" applyNumberFormats="0" applyBorderFormats="0" applyFontFormats="0" applyPatternFormats="0" applyAlignmentFormats="0" applyWidthHeightFormats="1" dataCaption="Values" updatedVersion="6" minRefreshableVersion="3" colGrandTotals="0" itemPrintTitles="1" mergeItem="1" createdVersion="6" indent="0" compact="0" compactData="0" gridDropZones="1" multipleFieldFilters="0">
  <location ref="A3:J94" firstHeaderRow="1" firstDataRow="5" firstDataCol="4"/>
  <pivotFields count="14">
    <pivotField compact="0" outline="0" showAll="0">
      <items count="6">
        <item x="0"/>
        <item x="1"/>
        <item x="2"/>
        <item x="3"/>
        <item m="1" x="4"/>
        <item t="default"/>
      </items>
    </pivotField>
    <pivotField axis="axisRow" compact="0" outline="0" showAll="0" defaultSubtotal="0">
      <items count="24">
        <item x="2"/>
        <item x="0"/>
        <item x="1"/>
        <item x="9"/>
        <item x="3"/>
        <item m="1" x="23"/>
        <item x="14"/>
        <item x="6"/>
        <item x="7"/>
        <item x="8"/>
        <item x="4"/>
        <item x="5"/>
        <item x="15"/>
        <item x="10"/>
        <item x="11"/>
        <item x="13"/>
        <item x="12"/>
        <item x="16"/>
        <item m="1" x="20"/>
        <item x="17"/>
        <item m="1" x="22"/>
        <item m="1" x="21"/>
        <item m="1" x="19"/>
        <item m="1" x="18"/>
      </items>
    </pivotField>
    <pivotField axis="axisRow" compact="0" outline="0" showAll="0" defaultSubtotal="0">
      <items count="188">
        <item m="1" x="157"/>
        <item x="47"/>
        <item m="1" x="143"/>
        <item m="1" x="97"/>
        <item m="1" x="139"/>
        <item x="36"/>
        <item x="63"/>
        <item x="64"/>
        <item m="1" x="154"/>
        <item m="1" x="146"/>
        <item m="1" x="92"/>
        <item m="1" x="138"/>
        <item x="48"/>
        <item x="62"/>
        <item m="1" x="88"/>
        <item x="2"/>
        <item m="1" x="161"/>
        <item x="22"/>
        <item x="65"/>
        <item m="1" x="128"/>
        <item m="1" x="187"/>
        <item x="73"/>
        <item x="70"/>
        <item x="4"/>
        <item x="11"/>
        <item x="66"/>
        <item x="5"/>
        <item m="1" x="124"/>
        <item m="1" x="184"/>
        <item x="49"/>
        <item x="37"/>
        <item x="50"/>
        <item m="1" x="98"/>
        <item m="1" x="84"/>
        <item x="31"/>
        <item m="1" x="135"/>
        <item m="1" x="133"/>
        <item m="1" x="95"/>
        <item x="32"/>
        <item m="1" x="90"/>
        <item m="1" x="177"/>
        <item m="1" x="168"/>
        <item m="1" x="158"/>
        <item x="53"/>
        <item m="1" x="125"/>
        <item x="3"/>
        <item x="0"/>
        <item m="1" x="120"/>
        <item m="1" x="147"/>
        <item x="16"/>
        <item m="1" x="152"/>
        <item m="1" x="145"/>
        <item x="54"/>
        <item x="39"/>
        <item m="1" x="153"/>
        <item m="1" x="151"/>
        <item x="68"/>
        <item x="33"/>
        <item x="74"/>
        <item x="40"/>
        <item m="1" x="108"/>
        <item x="23"/>
        <item x="1"/>
        <item m="1" x="85"/>
        <item x="34"/>
        <item x="12"/>
        <item x="77"/>
        <item x="67"/>
        <item m="1" x="148"/>
        <item m="1" x="93"/>
        <item x="13"/>
        <item x="55"/>
        <item x="56"/>
        <item x="75"/>
        <item m="1" x="164"/>
        <item m="1" x="107"/>
        <item x="17"/>
        <item m="1" x="144"/>
        <item m="1" x="119"/>
        <item m="1" x="126"/>
        <item x="41"/>
        <item x="42"/>
        <item m="1" x="117"/>
        <item m="1" x="156"/>
        <item m="1" x="165"/>
        <item m="1" x="142"/>
        <item x="9"/>
        <item x="10"/>
        <item m="1" x="130"/>
        <item m="1" x="159"/>
        <item x="76"/>
        <item m="1" x="178"/>
        <item m="1" x="83"/>
        <item x="24"/>
        <item m="1" x="105"/>
        <item x="6"/>
        <item m="1" x="109"/>
        <item x="57"/>
        <item m="1" x="176"/>
        <item m="1" x="104"/>
        <item m="1" x="100"/>
        <item m="1" x="182"/>
        <item m="1" x="111"/>
        <item m="1" x="167"/>
        <item x="43"/>
        <item x="71"/>
        <item x="58"/>
        <item x="18"/>
        <item m="1" x="179"/>
        <item m="1" x="96"/>
        <item m="1" x="81"/>
        <item m="1" x="185"/>
        <item m="1" x="82"/>
        <item x="44"/>
        <item m="1" x="80"/>
        <item m="1" x="131"/>
        <item x="59"/>
        <item x="51"/>
        <item x="60"/>
        <item x="61"/>
        <item x="19"/>
        <item x="20"/>
        <item x="45"/>
        <item x="28"/>
        <item x="72"/>
        <item x="29"/>
        <item m="1" x="174"/>
        <item x="14"/>
        <item m="1" x="103"/>
        <item m="1" x="186"/>
        <item m="1" x="132"/>
        <item m="1" x="123"/>
        <item m="1" x="149"/>
        <item m="1" x="155"/>
        <item m="1" x="112"/>
        <item m="1" x="169"/>
        <item m="1" x="113"/>
        <item m="1" x="171"/>
        <item m="1" x="94"/>
        <item m="1" x="91"/>
        <item x="69"/>
        <item x="30"/>
        <item m="1" x="89"/>
        <item x="25"/>
        <item x="38"/>
        <item m="1" x="162"/>
        <item m="1" x="134"/>
        <item m="1" x="137"/>
        <item x="46"/>
        <item m="1" x="173"/>
        <item x="26"/>
        <item m="1" x="116"/>
        <item m="1" x="150"/>
        <item x="21"/>
        <item m="1" x="102"/>
        <item m="1" x="163"/>
        <item m="1" x="160"/>
        <item m="1" x="180"/>
        <item x="27"/>
        <item m="1" x="181"/>
        <item m="1" x="118"/>
        <item m="1" x="140"/>
        <item m="1" x="175"/>
        <item m="1" x="87"/>
        <item x="15"/>
        <item m="1" x="114"/>
        <item m="1" x="86"/>
        <item x="35"/>
        <item m="1" x="122"/>
        <item m="1" x="166"/>
        <item m="1" x="79"/>
        <item x="52"/>
        <item m="1" x="106"/>
        <item m="1" x="172"/>
        <item m="1" x="170"/>
        <item m="1" x="127"/>
        <item x="7"/>
        <item m="1" x="141"/>
        <item x="8"/>
        <item m="1" x="121"/>
        <item m="1" x="115"/>
        <item m="1" x="101"/>
        <item m="1" x="136"/>
        <item m="1" x="110"/>
        <item m="1" x="99"/>
        <item m="1" x="129"/>
        <item m="1" x="183"/>
        <item m="1" x="78"/>
      </items>
    </pivotField>
    <pivotField axis="axisRow" compact="0" outline="0" showAll="0">
      <items count="189">
        <item m="1" x="122"/>
        <item m="1" x="158"/>
        <item m="1" x="142"/>
        <item m="1" x="183"/>
        <item x="49"/>
        <item m="1" x="167"/>
        <item m="1" x="140"/>
        <item x="63"/>
        <item x="64"/>
        <item m="1" x="86"/>
        <item m="1" x="98"/>
        <item m="1" x="103"/>
        <item x="48"/>
        <item x="62"/>
        <item x="2"/>
        <item m="1" x="80"/>
        <item x="22"/>
        <item x="65"/>
        <item m="1" x="152"/>
        <item x="73"/>
        <item x="70"/>
        <item x="4"/>
        <item x="11"/>
        <item x="66"/>
        <item m="1" x="118"/>
        <item x="5"/>
        <item m="1" x="166"/>
        <item m="1" x="139"/>
        <item x="50"/>
        <item m="1" x="97"/>
        <item x="31"/>
        <item m="1" x="168"/>
        <item m="1" x="164"/>
        <item x="32"/>
        <item m="1" x="138"/>
        <item x="37"/>
        <item m="1" x="110"/>
        <item m="1" x="148"/>
        <item x="53"/>
        <item m="1" x="159"/>
        <item x="3"/>
        <item x="0"/>
        <item m="1" x="99"/>
        <item m="1" x="131"/>
        <item x="16"/>
        <item m="1" x="84"/>
        <item m="1" x="95"/>
        <item x="54"/>
        <item x="39"/>
        <item m="1" x="82"/>
        <item m="1" x="88"/>
        <item x="68"/>
        <item x="33"/>
        <item m="1" x="119"/>
        <item x="23"/>
        <item x="1"/>
        <item m="1" x="179"/>
        <item x="34"/>
        <item x="12"/>
        <item x="77"/>
        <item x="67"/>
        <item x="13"/>
        <item x="55"/>
        <item x="56"/>
        <item x="75"/>
        <item m="1" x="160"/>
        <item m="1" x="185"/>
        <item x="17"/>
        <item m="1" x="128"/>
        <item m="1" x="87"/>
        <item m="1" x="90"/>
        <item x="42"/>
        <item x="41"/>
        <item m="1" x="136"/>
        <item m="1" x="175"/>
        <item m="1" x="107"/>
        <item x="9"/>
        <item x="10"/>
        <item m="1" x="126"/>
        <item m="1" x="96"/>
        <item x="76"/>
        <item m="1" x="145"/>
        <item x="24"/>
        <item x="6"/>
        <item x="57"/>
        <item m="1" x="102"/>
        <item m="1" x="171"/>
        <item m="1" x="144"/>
        <item m="1" x="184"/>
        <item m="1" x="146"/>
        <item x="43"/>
        <item x="71"/>
        <item x="58"/>
        <item x="18"/>
        <item m="1" x="137"/>
        <item m="1" x="111"/>
        <item m="1" x="117"/>
        <item x="44"/>
        <item m="1" x="129"/>
        <item x="59"/>
        <item x="51"/>
        <item x="60"/>
        <item x="19"/>
        <item x="20"/>
        <item x="45"/>
        <item x="28"/>
        <item x="72"/>
        <item x="29"/>
        <item x="14"/>
        <item m="1" x="163"/>
        <item x="61"/>
        <item m="1" x="186"/>
        <item m="1" x="147"/>
        <item m="1" x="79"/>
        <item m="1" x="120"/>
        <item m="1" x="124"/>
        <item m="1" x="127"/>
        <item x="69"/>
        <item x="30"/>
        <item m="1" x="114"/>
        <item x="25"/>
        <item x="38"/>
        <item m="1" x="133"/>
        <item x="46"/>
        <item m="1" x="165"/>
        <item x="26"/>
        <item m="1" x="151"/>
        <item m="1" x="91"/>
        <item m="1" x="116"/>
        <item m="1" x="154"/>
        <item x="27"/>
        <item m="1" x="89"/>
        <item m="1" x="130"/>
        <item m="1" x="177"/>
        <item m="1" x="141"/>
        <item x="15"/>
        <item m="1" x="123"/>
        <item x="35"/>
        <item m="1" x="149"/>
        <item m="1" x="81"/>
        <item x="52"/>
        <item m="1" x="157"/>
        <item m="1" x="161"/>
        <item m="1" x="121"/>
        <item x="7"/>
        <item x="8"/>
        <item x="36"/>
        <item m="1" x="162"/>
        <item m="1" x="100"/>
        <item m="1" x="135"/>
        <item m="1" x="173"/>
        <item m="1" x="180"/>
        <item m="1" x="113"/>
        <item m="1" x="187"/>
        <item m="1" x="109"/>
        <item x="74"/>
        <item m="1" x="92"/>
        <item m="1" x="101"/>
        <item m="1" x="104"/>
        <item m="1" x="178"/>
        <item m="1" x="85"/>
        <item m="1" x="108"/>
        <item m="1" x="155"/>
        <item x="21"/>
        <item m="1" x="125"/>
        <item m="1" x="112"/>
        <item m="1" x="150"/>
        <item x="40"/>
        <item m="1" x="94"/>
        <item x="47"/>
        <item m="1" x="156"/>
        <item m="1" x="78"/>
        <item m="1" x="143"/>
        <item m="1" x="176"/>
        <item m="1" x="106"/>
        <item m="1" x="170"/>
        <item m="1" x="83"/>
        <item m="1" x="105"/>
        <item m="1" x="172"/>
        <item m="1" x="115"/>
        <item m="1" x="174"/>
        <item m="1" x="132"/>
        <item m="1" x="182"/>
        <item m="1" x="134"/>
        <item m="1" x="93"/>
        <item m="1" x="153"/>
        <item m="1" x="169"/>
        <item m="1" x="181"/>
        <item t="default"/>
      </items>
    </pivotField>
    <pivotField compact="0" numFmtId="14" outline="0" showAll="0" defaultSubtotal="0"/>
    <pivotField compact="0" outline="0" showAll="0" defaultSubtotal="0">
      <items count="5">
        <item x="1"/>
        <item x="0"/>
        <item x="2"/>
        <item m="1" x="4"/>
        <item m="1" x="3"/>
      </items>
    </pivotField>
    <pivotField axis="axisCol" compact="0" outline="0" showAll="0" defaultSubtotal="0">
      <items count="8">
        <item h="1" m="1" x="6"/>
        <item h="1" m="1" x="5"/>
        <item h="1" m="1" x="3"/>
        <item h="1" m="1" x="4"/>
        <item h="1" m="1" x="7"/>
        <item h="1" m="1" x="2"/>
        <item x="0"/>
        <item x="1"/>
      </items>
    </pivotField>
    <pivotField compact="0" outline="0" showAll="0" defaultSubtotal="0">
      <items count="40">
        <item m="1" x="9"/>
        <item m="1" x="11"/>
        <item m="1" x="13"/>
        <item m="1" x="15"/>
        <item m="1" x="16"/>
        <item m="1" x="17"/>
        <item m="1" x="19"/>
        <item m="1" x="5"/>
        <item m="1" x="6"/>
        <item m="1" x="7"/>
        <item m="1" x="8"/>
        <item m="1" x="10"/>
        <item m="1" x="12"/>
        <item m="1" x="14"/>
        <item m="1" x="35"/>
        <item m="1" x="37"/>
        <item m="1" x="39"/>
        <item m="1" x="4"/>
        <item m="1" x="31"/>
        <item m="1" x="32"/>
        <item m="1" x="33"/>
        <item m="1" x="34"/>
        <item m="1" x="36"/>
        <item m="1" x="38"/>
        <item m="1" x="23"/>
        <item m="1" x="25"/>
        <item m="1" x="27"/>
        <item m="1" x="29"/>
        <item m="1" x="18"/>
        <item m="1" x="20"/>
        <item m="1" x="21"/>
        <item m="1" x="22"/>
        <item m="1" x="24"/>
        <item m="1" x="26"/>
        <item m="1" x="28"/>
        <item m="1" x="30"/>
        <item m="1" x="3"/>
        <item x="0"/>
        <item x="2"/>
        <item x="1"/>
      </items>
    </pivotField>
    <pivotField axis="axisCol" compact="0" outline="0" showAll="0">
      <items count="42">
        <item m="1" x="40"/>
        <item m="1" x="38"/>
        <item m="1" x="4"/>
        <item m="1" x="33"/>
        <item m="1" x="7"/>
        <item m="1" x="19"/>
        <item m="1" x="28"/>
        <item m="1" x="12"/>
        <item m="1" x="36"/>
        <item m="1" x="32"/>
        <item m="1" x="10"/>
        <item m="1" x="13"/>
        <item m="1" x="29"/>
        <item m="1" x="24"/>
        <item m="1" x="35"/>
        <item m="1" x="26"/>
        <item m="1" x="14"/>
        <item m="1" x="15"/>
        <item m="1" x="23"/>
        <item m="1" x="34"/>
        <item m="1" x="8"/>
        <item m="1" x="25"/>
        <item m="1" x="16"/>
        <item m="1" x="37"/>
        <item m="1" x="11"/>
        <item m="1" x="22"/>
        <item m="1" x="3"/>
        <item m="1" x="6"/>
        <item m="1" x="17"/>
        <item m="1" x="31"/>
        <item m="1" x="30"/>
        <item m="1" x="9"/>
        <item m="1" x="18"/>
        <item m="1" x="20"/>
        <item m="1" x="27"/>
        <item m="1" x="39"/>
        <item m="1" x="2"/>
        <item n="TX_CURR " x="0"/>
        <item n="TX_CURR Clients Verified " m="1" x="5"/>
        <item x="1"/>
        <item h="1" m="1" x="21"/>
        <item t="default"/>
      </items>
    </pivotField>
    <pivotField axis="axisCol" compact="0" outline="0" showAll="0" defaultSubtotal="0">
      <items count="36">
        <item x="0"/>
        <item x="1"/>
        <item m="1" x="20"/>
        <item m="1" x="33"/>
        <item m="1" x="5"/>
        <item m="1" x="8"/>
        <item m="1" x="13"/>
        <item m="1" x="21"/>
        <item m="1" x="24"/>
        <item m="1" x="27"/>
        <item m="1" x="30"/>
        <item m="1" x="34"/>
        <item m="1" x="3"/>
        <item m="1" x="6"/>
        <item m="1" x="7"/>
        <item m="1" x="9"/>
        <item m="1" x="10"/>
        <item m="1" x="11"/>
        <item m="1" x="12"/>
        <item m="1" x="14"/>
        <item m="1" x="16"/>
        <item m="1" x="18"/>
        <item m="1" x="19"/>
        <item m="1" x="22"/>
        <item m="1" x="23"/>
        <item m="1" x="25"/>
        <item m="1" x="26"/>
        <item m="1" x="28"/>
        <item m="1" x="29"/>
        <item m="1" x="31"/>
        <item m="1" x="32"/>
        <item m="1" x="35"/>
        <item m="1" x="15"/>
        <item m="1" x="2"/>
        <item m="1" x="17"/>
        <item m="1" x="4"/>
      </items>
    </pivotField>
    <pivotField dataField="1" compact="0" outline="0" showAll="0" defaultSubtotal="0"/>
    <pivotField dataField="1" compact="0" outline="0" showAll="0" defaultSubtotal="0"/>
    <pivotField dataField="1" compact="0" outline="0" showAll="0"/>
    <pivotField axis="axisRow" compact="0" outline="0" showAll="0">
      <items count="10">
        <item x="0"/>
        <item x="1"/>
        <item m="1" x="8"/>
        <item x="2"/>
        <item x="3"/>
        <item x="4"/>
        <item x="5"/>
        <item x="6"/>
        <item x="7"/>
        <item t="default"/>
      </items>
    </pivotField>
  </pivotFields>
  <rowFields count="4">
    <field x="13"/>
    <field x="1"/>
    <field x="2"/>
    <field x="3"/>
  </rowFields>
  <rowItems count="87">
    <i>
      <x/>
      <x/>
      <x v="45"/>
      <x v="40"/>
    </i>
    <i r="1">
      <x v="1"/>
      <x v="46"/>
      <x v="41"/>
    </i>
    <i r="2">
      <x v="62"/>
      <x v="55"/>
    </i>
    <i r="1">
      <x v="2"/>
      <x v="15"/>
      <x v="14"/>
    </i>
    <i r="1">
      <x v="4"/>
      <x v="23"/>
      <x v="21"/>
    </i>
    <i r="2">
      <x v="26"/>
      <x v="25"/>
    </i>
    <i r="2">
      <x v="95"/>
      <x v="83"/>
    </i>
    <i r="2">
      <x v="176"/>
      <x v="144"/>
    </i>
    <i r="2">
      <x v="178"/>
      <x v="145"/>
    </i>
    <i r="1">
      <x v="10"/>
      <x v="86"/>
      <x v="76"/>
    </i>
    <i r="2">
      <x v="87"/>
      <x v="77"/>
    </i>
    <i r="1">
      <x v="11"/>
      <x v="24"/>
      <x v="22"/>
    </i>
    <i r="2">
      <x v="65"/>
      <x v="58"/>
    </i>
    <i t="default">
      <x/>
    </i>
    <i>
      <x v="1"/>
      <x v="7"/>
      <x v="49"/>
      <x v="44"/>
    </i>
    <i r="2">
      <x v="70"/>
      <x v="61"/>
    </i>
    <i r="2">
      <x v="76"/>
      <x v="67"/>
    </i>
    <i r="2">
      <x v="120"/>
      <x v="102"/>
    </i>
    <i r="2">
      <x v="121"/>
      <x v="103"/>
    </i>
    <i r="2">
      <x v="127"/>
      <x v="108"/>
    </i>
    <i r="2">
      <x v="164"/>
      <x v="135"/>
    </i>
    <i r="1">
      <x v="8"/>
      <x v="17"/>
      <x v="16"/>
    </i>
    <i r="2">
      <x v="61"/>
      <x v="54"/>
    </i>
    <i r="2">
      <x v="107"/>
      <x v="93"/>
    </i>
    <i r="2">
      <x v="153"/>
      <x v="163"/>
    </i>
    <i r="1">
      <x v="9"/>
      <x v="93"/>
      <x v="82"/>
    </i>
    <i r="2">
      <x v="123"/>
      <x v="105"/>
    </i>
    <i r="2">
      <x v="125"/>
      <x v="107"/>
    </i>
    <i r="2">
      <x v="141"/>
      <x v="118"/>
    </i>
    <i r="2">
      <x v="143"/>
      <x v="120"/>
    </i>
    <i r="2">
      <x v="150"/>
      <x v="125"/>
    </i>
    <i r="2">
      <x v="158"/>
      <x v="130"/>
    </i>
    <i t="default">
      <x v="1"/>
    </i>
    <i>
      <x v="3"/>
      <x v="3"/>
      <x v="34"/>
      <x v="30"/>
    </i>
    <i r="2">
      <x v="38"/>
      <x v="33"/>
    </i>
    <i r="2">
      <x v="57"/>
      <x v="52"/>
    </i>
    <i r="2">
      <x v="64"/>
      <x v="57"/>
    </i>
    <i r="2">
      <x v="148"/>
      <x v="123"/>
    </i>
    <i r="2">
      <x v="167"/>
      <x v="137"/>
    </i>
    <i r="1">
      <x v="13"/>
      <x v="5"/>
      <x v="146"/>
    </i>
    <i r="2">
      <x v="30"/>
      <x v="35"/>
    </i>
    <i r="2">
      <x v="53"/>
      <x v="48"/>
    </i>
    <i r="2">
      <x v="59"/>
      <x v="167"/>
    </i>
    <i r="2">
      <x v="80"/>
      <x v="72"/>
    </i>
    <i r="2">
      <x v="81"/>
      <x v="71"/>
    </i>
    <i r="2">
      <x v="104"/>
      <x v="90"/>
    </i>
    <i r="2">
      <x v="113"/>
      <x v="97"/>
    </i>
    <i r="2">
      <x v="122"/>
      <x v="104"/>
    </i>
    <i r="2">
      <x v="144"/>
      <x v="121"/>
    </i>
    <i t="default">
      <x v="3"/>
    </i>
    <i>
      <x v="4"/>
      <x v="14"/>
      <x v="1"/>
      <x v="169"/>
    </i>
    <i r="2">
      <x v="12"/>
      <x v="12"/>
    </i>
    <i r="2">
      <x v="13"/>
      <x v="13"/>
    </i>
    <i r="2">
      <x v="29"/>
      <x v="4"/>
    </i>
    <i r="2">
      <x v="71"/>
      <x v="62"/>
    </i>
    <i r="2">
      <x v="72"/>
      <x v="63"/>
    </i>
    <i r="2">
      <x v="97"/>
      <x v="84"/>
    </i>
    <i r="1">
      <x v="16"/>
      <x v="31"/>
      <x v="28"/>
    </i>
    <i r="2">
      <x v="43"/>
      <x v="38"/>
    </i>
    <i r="2">
      <x v="52"/>
      <x v="47"/>
    </i>
    <i r="2">
      <x v="106"/>
      <x v="92"/>
    </i>
    <i r="2">
      <x v="116"/>
      <x v="99"/>
    </i>
    <i r="2">
      <x v="117"/>
      <x v="100"/>
    </i>
    <i r="2">
      <x v="118"/>
      <x v="101"/>
    </i>
    <i r="2">
      <x v="119"/>
      <x v="110"/>
    </i>
    <i r="2">
      <x v="171"/>
      <x v="140"/>
    </i>
    <i t="default">
      <x v="4"/>
    </i>
    <i>
      <x v="5"/>
      <x v="15"/>
      <x v="6"/>
      <x v="7"/>
    </i>
    <i r="2">
      <x v="7"/>
      <x v="8"/>
    </i>
    <i r="2">
      <x v="18"/>
      <x v="17"/>
    </i>
    <i r="2">
      <x v="25"/>
      <x v="23"/>
    </i>
    <i r="2">
      <x v="67"/>
      <x v="60"/>
    </i>
    <i t="default">
      <x v="5"/>
    </i>
    <i>
      <x v="6"/>
      <x v="6"/>
      <x v="56"/>
      <x v="51"/>
    </i>
    <i r="2">
      <x v="140"/>
      <x v="117"/>
    </i>
    <i r="1">
      <x v="12"/>
      <x v="22"/>
      <x v="20"/>
    </i>
    <i r="2">
      <x v="105"/>
      <x v="91"/>
    </i>
    <i t="default">
      <x v="6"/>
    </i>
    <i>
      <x v="7"/>
      <x v="17"/>
      <x v="21"/>
      <x v="19"/>
    </i>
    <i r="2">
      <x v="58"/>
      <x v="155"/>
    </i>
    <i r="2">
      <x v="73"/>
      <x v="64"/>
    </i>
    <i r="2">
      <x v="90"/>
      <x v="80"/>
    </i>
    <i r="2">
      <x v="124"/>
      <x v="106"/>
    </i>
    <i t="default">
      <x v="7"/>
    </i>
    <i>
      <x v="8"/>
      <x v="19"/>
      <x v="66"/>
      <x v="59"/>
    </i>
    <i t="default">
      <x v="8"/>
    </i>
    <i t="grand">
      <x/>
    </i>
  </rowItems>
  <colFields count="4">
    <field x="9"/>
    <field x="6"/>
    <field x="8"/>
    <field x="-2"/>
  </colFields>
  <colItems count="6">
    <i>
      <x/>
      <x v="6"/>
      <x v="37"/>
      <x/>
    </i>
    <i r="3" i="1">
      <x v="1"/>
    </i>
    <i r="3" i="2">
      <x v="2"/>
    </i>
    <i>
      <x v="1"/>
      <x v="7"/>
      <x v="39"/>
      <x/>
    </i>
    <i r="3" i="1">
      <x v="1"/>
    </i>
    <i r="3" i="2">
      <x v="2"/>
    </i>
  </colItems>
  <dataFields count="3">
    <dataField name=" &lt; 15 Yrs" fld="10" baseField="0" baseItem="0"/>
    <dataField name=" Above 15 Yrs" fld="11" baseField="0" baseItem="0"/>
    <dataField name=" Total" fld="12" baseField="7" baseItem="3"/>
  </dataFields>
  <formats count="265">
    <format dxfId="924">
      <pivotArea outline="0" collapsedLevelsAreSubtotals="1" fieldPosition="0"/>
    </format>
    <format dxfId="923">
      <pivotArea field="-2" type="button" dataOnly="0" labelOnly="1" outline="0" axis="axisCol" fieldPosition="3"/>
    </format>
    <format dxfId="922">
      <pivotArea type="topRight" dataOnly="0" labelOnly="1" outline="0" fieldPosition="0"/>
    </format>
    <format dxfId="921">
      <pivotArea dataOnly="0" labelOnly="1" outline="0" fieldPosition="0">
        <references count="1">
          <reference field="4294967294" count="1">
            <x v="2"/>
          </reference>
        </references>
      </pivotArea>
    </format>
    <format dxfId="920">
      <pivotArea outline="0" collapsedLevelsAreSubtotals="1" fieldPosition="0"/>
    </format>
    <format dxfId="919">
      <pivotArea field="-2" type="button" dataOnly="0" labelOnly="1" outline="0" axis="axisCol" fieldPosition="3"/>
    </format>
    <format dxfId="918">
      <pivotArea type="topRight" dataOnly="0" labelOnly="1" outline="0" fieldPosition="0"/>
    </format>
    <format dxfId="917">
      <pivotArea dataOnly="0" labelOnly="1" outline="0" fieldPosition="0">
        <references count="1">
          <reference field="4294967294" count="1">
            <x v="2"/>
          </reference>
        </references>
      </pivotArea>
    </format>
    <format dxfId="916">
      <pivotArea outline="0" collapsedLevelsAreSubtotals="1" fieldPosition="0"/>
    </format>
    <format dxfId="915">
      <pivotArea field="-2" type="button" dataOnly="0" labelOnly="1" outline="0" axis="axisCol" fieldPosition="3"/>
    </format>
    <format dxfId="914">
      <pivotArea type="topRight" dataOnly="0" labelOnly="1" outline="0" fieldPosition="0"/>
    </format>
    <format dxfId="913">
      <pivotArea dataOnly="0" labelOnly="1" outline="0" fieldPosition="0">
        <references count="1">
          <reference field="4294967294" count="1">
            <x v="2"/>
          </reference>
        </references>
      </pivotArea>
    </format>
    <format dxfId="912">
      <pivotArea outline="0" collapsedLevelsAreSubtotals="1" fieldPosition="0"/>
    </format>
    <format dxfId="911">
      <pivotArea field="-2" type="button" dataOnly="0" labelOnly="1" outline="0" axis="axisCol" fieldPosition="3"/>
    </format>
    <format dxfId="910">
      <pivotArea type="topRight" dataOnly="0" labelOnly="1" outline="0" fieldPosition="0"/>
    </format>
    <format dxfId="909">
      <pivotArea dataOnly="0" labelOnly="1" outline="0" fieldPosition="0">
        <references count="1">
          <reference field="4294967294" count="1">
            <x v="2"/>
          </reference>
        </references>
      </pivotArea>
    </format>
    <format dxfId="908">
      <pivotArea type="all" dataOnly="0" outline="0" fieldPosition="0"/>
    </format>
    <format dxfId="907">
      <pivotArea outline="0" collapsedLevelsAreSubtotals="1" fieldPosition="0"/>
    </format>
    <format dxfId="906">
      <pivotArea type="origin" dataOnly="0" labelOnly="1" outline="0" fieldPosition="0"/>
    </format>
    <format dxfId="905">
      <pivotArea field="-2" type="button" dataOnly="0" labelOnly="1" outline="0" axis="axisCol" fieldPosition="3"/>
    </format>
    <format dxfId="904">
      <pivotArea type="topRight" dataOnly="0" labelOnly="1" outline="0" fieldPosition="0"/>
    </format>
    <format dxfId="903">
      <pivotArea field="6" type="button" dataOnly="0" labelOnly="1" outline="0" axis="axisCol" fieldPosition="1"/>
    </format>
    <format dxfId="902">
      <pivotArea field="9" type="button" dataOnly="0" labelOnly="1" outline="0" axis="axisCol" fieldPosition="0"/>
    </format>
    <format dxfId="901">
      <pivotArea field="7" type="button" dataOnly="0" labelOnly="1" outline="0"/>
    </format>
    <format dxfId="900">
      <pivotArea field="8" type="button" dataOnly="0" labelOnly="1" outline="0" axis="axisCol" fieldPosition="2"/>
    </format>
    <format dxfId="899">
      <pivotArea dataOnly="0" labelOnly="1" outline="0" fieldPosition="0">
        <references count="1">
          <reference field="6" count="0"/>
        </references>
      </pivotArea>
    </format>
    <format dxfId="898">
      <pivotArea dataOnly="0" labelOnly="1" outline="0" fieldPosition="0">
        <references count="2">
          <reference field="6" count="1" selected="0">
            <x v="0"/>
          </reference>
          <reference field="9" count="7">
            <x v="0"/>
            <x v="1"/>
            <x v="2"/>
            <x v="3"/>
            <x v="4"/>
            <x v="5"/>
            <x v="6"/>
          </reference>
        </references>
      </pivotArea>
    </format>
    <format dxfId="897">
      <pivotArea dataOnly="0" labelOnly="1" outline="0" fieldPosition="0">
        <references count="2">
          <reference field="6" count="1" selected="0">
            <x v="1"/>
          </reference>
          <reference field="9" count="7">
            <x v="7"/>
            <x v="8"/>
            <x v="9"/>
            <x v="10"/>
            <x v="11"/>
            <x v="12"/>
            <x v="13"/>
          </reference>
        </references>
      </pivotArea>
    </format>
    <format dxfId="896">
      <pivotArea dataOnly="0" labelOnly="1" outline="0" fieldPosition="0">
        <references count="2">
          <reference field="6" count="1" selected="0">
            <x v="2"/>
          </reference>
          <reference field="9" count="4">
            <x v="14"/>
            <x v="15"/>
            <x v="16"/>
            <x v="17"/>
          </reference>
        </references>
      </pivotArea>
    </format>
    <format dxfId="895">
      <pivotArea dataOnly="0" labelOnly="1" outline="0" fieldPosition="0">
        <references count="2">
          <reference field="6" count="1" selected="0">
            <x v="3"/>
          </reference>
          <reference field="9" count="6">
            <x v="18"/>
            <x v="19"/>
            <x v="20"/>
            <x v="21"/>
            <x v="22"/>
            <x v="23"/>
          </reference>
        </references>
      </pivotArea>
    </format>
    <format dxfId="894">
      <pivotArea dataOnly="0" labelOnly="1" outline="0" fieldPosition="0">
        <references count="2">
          <reference field="6" count="1" selected="0">
            <x v="4"/>
          </reference>
          <reference field="9" count="4">
            <x v="24"/>
            <x v="25"/>
            <x v="26"/>
            <x v="27"/>
          </reference>
        </references>
      </pivotArea>
    </format>
    <format dxfId="893">
      <pivotArea dataOnly="0" labelOnly="1" outline="0" fieldPosition="0">
        <references count="2">
          <reference field="6" count="1" selected="0">
            <x v="5"/>
          </reference>
          <reference field="9" count="8">
            <x v="28"/>
            <x v="29"/>
            <x v="30"/>
            <x v="31"/>
            <x v="32"/>
            <x v="33"/>
            <x v="34"/>
            <x v="35"/>
          </reference>
        </references>
      </pivotArea>
    </format>
    <format dxfId="892">
      <pivotArea dataOnly="0" labelOnly="1" outline="0" fieldPosition="0">
        <references count="1">
          <reference field="4294967294" count="1">
            <x v="2"/>
          </reference>
        </references>
      </pivotArea>
    </format>
    <format dxfId="891">
      <pivotArea type="all" dataOnly="0" outline="0" fieldPosition="0"/>
    </format>
    <format dxfId="890">
      <pivotArea outline="0" collapsedLevelsAreSubtotals="1" fieldPosition="0"/>
    </format>
    <format dxfId="889">
      <pivotArea type="origin" dataOnly="0" labelOnly="1" outline="0" fieldPosition="0"/>
    </format>
    <format dxfId="888">
      <pivotArea field="-2" type="button" dataOnly="0" labelOnly="1" outline="0" axis="axisCol" fieldPosition="3"/>
    </format>
    <format dxfId="887">
      <pivotArea type="topRight" dataOnly="0" labelOnly="1" outline="0" fieldPosition="0"/>
    </format>
    <format dxfId="886">
      <pivotArea field="9" type="button" dataOnly="0" labelOnly="1" outline="0" axis="axisCol" fieldPosition="0"/>
    </format>
    <format dxfId="885">
      <pivotArea field="6" type="button" dataOnly="0" labelOnly="1" outline="0" axis="axisCol" fieldPosition="1"/>
    </format>
    <format dxfId="884">
      <pivotArea field="7" type="button" dataOnly="0" labelOnly="1" outline="0"/>
    </format>
    <format dxfId="883">
      <pivotArea field="8" type="button" dataOnly="0" labelOnly="1" outline="0" axis="axisCol" fieldPosition="2"/>
    </format>
    <format dxfId="882">
      <pivotArea dataOnly="0" labelOnly="1" outline="0" fieldPosition="0">
        <references count="1">
          <reference field="9" count="0"/>
        </references>
      </pivotArea>
    </format>
    <format dxfId="881">
      <pivotArea dataOnly="0" labelOnly="1" outline="0" fieldPosition="0">
        <references count="2">
          <reference field="6" count="1">
            <x v="0"/>
          </reference>
          <reference field="9" count="1" selected="0">
            <x v="0"/>
          </reference>
        </references>
      </pivotArea>
    </format>
    <format dxfId="880">
      <pivotArea dataOnly="0" labelOnly="1" outline="0" fieldPosition="0">
        <references count="2">
          <reference field="6" count="1">
            <x v="1"/>
          </reference>
          <reference field="9" count="1" selected="0">
            <x v="7"/>
          </reference>
        </references>
      </pivotArea>
    </format>
    <format dxfId="879">
      <pivotArea dataOnly="0" labelOnly="1" outline="0" fieldPosition="0">
        <references count="2">
          <reference field="6" count="1">
            <x v="2"/>
          </reference>
          <reference field="9" count="1" selected="0">
            <x v="14"/>
          </reference>
        </references>
      </pivotArea>
    </format>
    <format dxfId="878">
      <pivotArea dataOnly="0" labelOnly="1" outline="0" fieldPosition="0">
        <references count="2">
          <reference field="6" count="1">
            <x v="3"/>
          </reference>
          <reference field="9" count="1" selected="0">
            <x v="18"/>
          </reference>
        </references>
      </pivotArea>
    </format>
    <format dxfId="877">
      <pivotArea dataOnly="0" labelOnly="1" outline="0" fieldPosition="0">
        <references count="2">
          <reference field="6" count="1">
            <x v="4"/>
          </reference>
          <reference field="9" count="1" selected="0">
            <x v="24"/>
          </reference>
        </references>
      </pivotArea>
    </format>
    <format dxfId="876">
      <pivotArea dataOnly="0" labelOnly="1" outline="0" fieldPosition="0">
        <references count="2">
          <reference field="6" count="1">
            <x v="5"/>
          </reference>
          <reference field="9" count="1" selected="0">
            <x v="28"/>
          </reference>
        </references>
      </pivotArea>
    </format>
    <format dxfId="875">
      <pivotArea dataOnly="0" labelOnly="1" outline="0" fieldPosition="0">
        <references count="1">
          <reference field="4294967294" count="1">
            <x v="2"/>
          </reference>
        </references>
      </pivotArea>
    </format>
    <format dxfId="874">
      <pivotArea type="all" dataOnly="0" outline="0" fieldPosition="0"/>
    </format>
    <format dxfId="873">
      <pivotArea outline="0" collapsedLevelsAreSubtotals="1" fieldPosition="0"/>
    </format>
    <format dxfId="872">
      <pivotArea type="origin" dataOnly="0" labelOnly="1" outline="0" fieldPosition="0"/>
    </format>
    <format dxfId="871">
      <pivotArea field="-2" type="button" dataOnly="0" labelOnly="1" outline="0" axis="axisCol" fieldPosition="3"/>
    </format>
    <format dxfId="870">
      <pivotArea type="topRight" dataOnly="0" labelOnly="1" outline="0" fieldPosition="0"/>
    </format>
    <format dxfId="869">
      <pivotArea field="9" type="button" dataOnly="0" labelOnly="1" outline="0" axis="axisCol" fieldPosition="0"/>
    </format>
    <format dxfId="868">
      <pivotArea field="6" type="button" dataOnly="0" labelOnly="1" outline="0" axis="axisCol" fieldPosition="1"/>
    </format>
    <format dxfId="867">
      <pivotArea field="7" type="button" dataOnly="0" labelOnly="1" outline="0"/>
    </format>
    <format dxfId="866">
      <pivotArea field="8" type="button" dataOnly="0" labelOnly="1" outline="0" axis="axisCol" fieldPosition="2"/>
    </format>
    <format dxfId="865">
      <pivotArea dataOnly="0" labelOnly="1" outline="0" fieldPosition="0">
        <references count="1">
          <reference field="9" count="0"/>
        </references>
      </pivotArea>
    </format>
    <format dxfId="864">
      <pivotArea dataOnly="0" labelOnly="1" outline="0" fieldPosition="0">
        <references count="2">
          <reference field="6" count="1">
            <x v="0"/>
          </reference>
          <reference field="9" count="1" selected="0">
            <x v="0"/>
          </reference>
        </references>
      </pivotArea>
    </format>
    <format dxfId="863">
      <pivotArea dataOnly="0" labelOnly="1" outline="0" fieldPosition="0">
        <references count="2">
          <reference field="6" count="1">
            <x v="1"/>
          </reference>
          <reference field="9" count="1" selected="0">
            <x v="7"/>
          </reference>
        </references>
      </pivotArea>
    </format>
    <format dxfId="862">
      <pivotArea dataOnly="0" labelOnly="1" outline="0" fieldPosition="0">
        <references count="2">
          <reference field="6" count="1">
            <x v="2"/>
          </reference>
          <reference field="9" count="1" selected="0">
            <x v="14"/>
          </reference>
        </references>
      </pivotArea>
    </format>
    <format dxfId="861">
      <pivotArea dataOnly="0" labelOnly="1" outline="0" fieldPosition="0">
        <references count="2">
          <reference field="6" count="1">
            <x v="3"/>
          </reference>
          <reference field="9" count="1" selected="0">
            <x v="18"/>
          </reference>
        </references>
      </pivotArea>
    </format>
    <format dxfId="860">
      <pivotArea dataOnly="0" labelOnly="1" outline="0" fieldPosition="0">
        <references count="2">
          <reference field="6" count="1">
            <x v="4"/>
          </reference>
          <reference field="9" count="1" selected="0">
            <x v="24"/>
          </reference>
        </references>
      </pivotArea>
    </format>
    <format dxfId="859">
      <pivotArea dataOnly="0" labelOnly="1" outline="0" fieldPosition="0">
        <references count="2">
          <reference field="6" count="1">
            <x v="5"/>
          </reference>
          <reference field="9" count="1" selected="0">
            <x v="28"/>
          </reference>
        </references>
      </pivotArea>
    </format>
    <format dxfId="858">
      <pivotArea dataOnly="0" labelOnly="1" outline="0" fieldPosition="0">
        <references count="1">
          <reference field="4294967294" count="1">
            <x v="2"/>
          </reference>
        </references>
      </pivotArea>
    </format>
    <format dxfId="857">
      <pivotArea type="all" dataOnly="0" outline="0" fieldPosition="0"/>
    </format>
    <format dxfId="856">
      <pivotArea outline="0" collapsedLevelsAreSubtotals="1" fieldPosition="0"/>
    </format>
    <format dxfId="855">
      <pivotArea type="origin" dataOnly="0" labelOnly="1" outline="0" fieldPosition="0"/>
    </format>
    <format dxfId="854">
      <pivotArea field="-2" type="button" dataOnly="0" labelOnly="1" outline="0" axis="axisCol" fieldPosition="3"/>
    </format>
    <format dxfId="853">
      <pivotArea type="topRight" dataOnly="0" labelOnly="1" outline="0" fieldPosition="0"/>
    </format>
    <format dxfId="852">
      <pivotArea field="9" type="button" dataOnly="0" labelOnly="1" outline="0" axis="axisCol" fieldPosition="0"/>
    </format>
    <format dxfId="851">
      <pivotArea field="6" type="button" dataOnly="0" labelOnly="1" outline="0" axis="axisCol" fieldPosition="1"/>
    </format>
    <format dxfId="850">
      <pivotArea field="7" type="button" dataOnly="0" labelOnly="1" outline="0"/>
    </format>
    <format dxfId="849">
      <pivotArea field="8" type="button" dataOnly="0" labelOnly="1" outline="0" axis="axisCol" fieldPosition="2"/>
    </format>
    <format dxfId="848">
      <pivotArea dataOnly="0" labelOnly="1" outline="0" fieldPosition="0">
        <references count="1">
          <reference field="9" count="0"/>
        </references>
      </pivotArea>
    </format>
    <format dxfId="847">
      <pivotArea dataOnly="0" labelOnly="1" outline="0" fieldPosition="0">
        <references count="2">
          <reference field="6" count="1">
            <x v="0"/>
          </reference>
          <reference field="9" count="1" selected="0">
            <x v="0"/>
          </reference>
        </references>
      </pivotArea>
    </format>
    <format dxfId="846">
      <pivotArea dataOnly="0" labelOnly="1" outline="0" fieldPosition="0">
        <references count="2">
          <reference field="6" count="1">
            <x v="1"/>
          </reference>
          <reference field="9" count="1" selected="0">
            <x v="7"/>
          </reference>
        </references>
      </pivotArea>
    </format>
    <format dxfId="845">
      <pivotArea dataOnly="0" labelOnly="1" outline="0" fieldPosition="0">
        <references count="2">
          <reference field="6" count="1">
            <x v="2"/>
          </reference>
          <reference field="9" count="1" selected="0">
            <x v="14"/>
          </reference>
        </references>
      </pivotArea>
    </format>
    <format dxfId="844">
      <pivotArea dataOnly="0" labelOnly="1" outline="0" fieldPosition="0">
        <references count="2">
          <reference field="6" count="1">
            <x v="3"/>
          </reference>
          <reference field="9" count="1" selected="0">
            <x v="18"/>
          </reference>
        </references>
      </pivotArea>
    </format>
    <format dxfId="843">
      <pivotArea dataOnly="0" labelOnly="1" outline="0" fieldPosition="0">
        <references count="2">
          <reference field="6" count="1">
            <x v="4"/>
          </reference>
          <reference field="9" count="1" selected="0">
            <x v="24"/>
          </reference>
        </references>
      </pivotArea>
    </format>
    <format dxfId="842">
      <pivotArea dataOnly="0" labelOnly="1" outline="0" fieldPosition="0">
        <references count="2">
          <reference field="6" count="1">
            <x v="5"/>
          </reference>
          <reference field="9" count="1" selected="0">
            <x v="28"/>
          </reference>
        </references>
      </pivotArea>
    </format>
    <format dxfId="841">
      <pivotArea dataOnly="0" labelOnly="1" outline="0" fieldPosition="0">
        <references count="1">
          <reference field="4294967294" count="1">
            <x v="2"/>
          </reference>
        </references>
      </pivotArea>
    </format>
    <format dxfId="840">
      <pivotArea type="all" dataOnly="0" outline="0" fieldPosition="0"/>
    </format>
    <format dxfId="839">
      <pivotArea outline="0" collapsedLevelsAreSubtotals="1" fieldPosition="0"/>
    </format>
    <format dxfId="838">
      <pivotArea type="origin" dataOnly="0" labelOnly="1" outline="0" fieldPosition="0"/>
    </format>
    <format dxfId="837">
      <pivotArea field="-2" type="button" dataOnly="0" labelOnly="1" outline="0" axis="axisCol" fieldPosition="3"/>
    </format>
    <format dxfId="836">
      <pivotArea type="topRight" dataOnly="0" labelOnly="1" outline="0" fieldPosition="0"/>
    </format>
    <format dxfId="835">
      <pivotArea field="9" type="button" dataOnly="0" labelOnly="1" outline="0" axis="axisCol" fieldPosition="0"/>
    </format>
    <format dxfId="834">
      <pivotArea field="6" type="button" dataOnly="0" labelOnly="1" outline="0" axis="axisCol" fieldPosition="1"/>
    </format>
    <format dxfId="833">
      <pivotArea field="7" type="button" dataOnly="0" labelOnly="1" outline="0"/>
    </format>
    <format dxfId="832">
      <pivotArea field="8" type="button" dataOnly="0" labelOnly="1" outline="0" axis="axisCol" fieldPosition="2"/>
    </format>
    <format dxfId="831">
      <pivotArea dataOnly="0" labelOnly="1" outline="0" fieldPosition="0">
        <references count="1">
          <reference field="9" count="0"/>
        </references>
      </pivotArea>
    </format>
    <format dxfId="830">
      <pivotArea dataOnly="0" labelOnly="1" outline="0" fieldPosition="0">
        <references count="2">
          <reference field="6" count="1">
            <x v="0"/>
          </reference>
          <reference field="9" count="1" selected="0">
            <x v="0"/>
          </reference>
        </references>
      </pivotArea>
    </format>
    <format dxfId="829">
      <pivotArea dataOnly="0" labelOnly="1" outline="0" fieldPosition="0">
        <references count="2">
          <reference field="6" count="1">
            <x v="1"/>
          </reference>
          <reference field="9" count="1" selected="0">
            <x v="7"/>
          </reference>
        </references>
      </pivotArea>
    </format>
    <format dxfId="828">
      <pivotArea dataOnly="0" labelOnly="1" outline="0" fieldPosition="0">
        <references count="2">
          <reference field="6" count="1">
            <x v="2"/>
          </reference>
          <reference field="9" count="1" selected="0">
            <x v="14"/>
          </reference>
        </references>
      </pivotArea>
    </format>
    <format dxfId="827">
      <pivotArea dataOnly="0" labelOnly="1" outline="0" fieldPosition="0">
        <references count="2">
          <reference field="6" count="1">
            <x v="3"/>
          </reference>
          <reference field="9" count="1" selected="0">
            <x v="18"/>
          </reference>
        </references>
      </pivotArea>
    </format>
    <format dxfId="826">
      <pivotArea dataOnly="0" labelOnly="1" outline="0" fieldPosition="0">
        <references count="2">
          <reference field="6" count="1">
            <x v="4"/>
          </reference>
          <reference field="9" count="1" selected="0">
            <x v="24"/>
          </reference>
        </references>
      </pivotArea>
    </format>
    <format dxfId="825">
      <pivotArea dataOnly="0" labelOnly="1" outline="0" fieldPosition="0">
        <references count="2">
          <reference field="6" count="1">
            <x v="5"/>
          </reference>
          <reference field="9" count="1" selected="0">
            <x v="28"/>
          </reference>
        </references>
      </pivotArea>
    </format>
    <format dxfId="824">
      <pivotArea dataOnly="0" labelOnly="1" outline="0" fieldPosition="0">
        <references count="1">
          <reference field="4294967294" count="1">
            <x v="2"/>
          </reference>
        </references>
      </pivotArea>
    </format>
    <format dxfId="823">
      <pivotArea type="origin" dataOnly="0" labelOnly="1" outline="0" offset="B1:D1" fieldPosition="0"/>
    </format>
    <format dxfId="822">
      <pivotArea field="-2" type="button" dataOnly="0" labelOnly="1" outline="0" axis="axisCol" fieldPosition="3"/>
    </format>
    <format dxfId="821">
      <pivotArea type="topRight" dataOnly="0" labelOnly="1" outline="0" fieldPosition="0"/>
    </format>
    <format dxfId="820">
      <pivotArea field="6" type="button" dataOnly="0" labelOnly="1" outline="0" axis="axisCol" fieldPosition="1"/>
    </format>
    <format dxfId="819">
      <pivotArea field="7" type="button" dataOnly="0" labelOnly="1" outline="0"/>
    </format>
    <format dxfId="818">
      <pivotArea field="8" type="button" dataOnly="0" labelOnly="1" outline="0" axis="axisCol" fieldPosition="2"/>
    </format>
    <format dxfId="817">
      <pivotArea dataOnly="0" labelOnly="1" outline="0" fieldPosition="0">
        <references count="1">
          <reference field="4294967294" count="1">
            <x v="2"/>
          </reference>
        </references>
      </pivotArea>
    </format>
    <format dxfId="816">
      <pivotArea type="origin" dataOnly="0" labelOnly="1" outline="0" offset="D1" fieldPosition="0"/>
    </format>
    <format dxfId="815">
      <pivotArea field="8" type="button" dataOnly="0" labelOnly="1" outline="0" axis="axisCol" fieldPosition="2"/>
    </format>
    <format dxfId="814">
      <pivotArea type="all" dataOnly="0" outline="0" fieldPosition="0"/>
    </format>
    <format dxfId="813">
      <pivotArea outline="0" collapsedLevelsAreSubtotals="1" fieldPosition="0"/>
    </format>
    <format dxfId="812">
      <pivotArea type="origin" dataOnly="0" labelOnly="1" outline="0" fieldPosition="0"/>
    </format>
    <format dxfId="811">
      <pivotArea field="-2" type="button" dataOnly="0" labelOnly="1" outline="0" axis="axisCol" fieldPosition="3"/>
    </format>
    <format dxfId="810">
      <pivotArea type="topRight" dataOnly="0" labelOnly="1" outline="0" fieldPosition="0"/>
    </format>
    <format dxfId="809">
      <pivotArea field="9" type="button" dataOnly="0" labelOnly="1" outline="0" axis="axisCol" fieldPosition="0"/>
    </format>
    <format dxfId="808">
      <pivotArea field="6" type="button" dataOnly="0" labelOnly="1" outline="0" axis="axisCol" fieldPosition="1"/>
    </format>
    <format dxfId="807">
      <pivotArea field="7" type="button" dataOnly="0" labelOnly="1" outline="0"/>
    </format>
    <format dxfId="806">
      <pivotArea field="8" type="button" dataOnly="0" labelOnly="1" outline="0" axis="axisCol" fieldPosition="2"/>
    </format>
    <format dxfId="805">
      <pivotArea dataOnly="0" labelOnly="1" outline="0" fieldPosition="0">
        <references count="1">
          <reference field="9" count="2">
            <x v="0"/>
            <x v="1"/>
          </reference>
        </references>
      </pivotArea>
    </format>
    <format dxfId="804">
      <pivotArea dataOnly="0" labelOnly="1" outline="0" fieldPosition="0">
        <references count="2">
          <reference field="6" count="1">
            <x v="6"/>
          </reference>
          <reference field="9" count="1" selected="0">
            <x v="0"/>
          </reference>
        </references>
      </pivotArea>
    </format>
    <format dxfId="803">
      <pivotArea dataOnly="0" labelOnly="1" outline="0" fieldPosition="0">
        <references count="2">
          <reference field="6" count="1">
            <x v="7"/>
          </reference>
          <reference field="9" count="1" selected="0">
            <x v="1"/>
          </reference>
        </references>
      </pivotArea>
    </format>
    <format dxfId="802">
      <pivotArea dataOnly="0" labelOnly="1" outline="0" fieldPosition="0">
        <references count="1">
          <reference field="4294967294" count="3">
            <x v="0"/>
            <x v="1"/>
            <x v="2"/>
          </reference>
        </references>
      </pivotArea>
    </format>
    <format dxfId="801">
      <pivotArea type="all" dataOnly="0" outline="0" fieldPosition="0"/>
    </format>
    <format dxfId="800">
      <pivotArea outline="0" collapsedLevelsAreSubtotals="1" fieldPosition="0"/>
    </format>
    <format dxfId="799">
      <pivotArea type="origin" dataOnly="0" labelOnly="1" outline="0" fieldPosition="0"/>
    </format>
    <format dxfId="798">
      <pivotArea field="-2" type="button" dataOnly="0" labelOnly="1" outline="0" axis="axisCol" fieldPosition="3"/>
    </format>
    <format dxfId="797">
      <pivotArea type="topRight" dataOnly="0" labelOnly="1" outline="0" fieldPosition="0"/>
    </format>
    <format dxfId="796">
      <pivotArea field="9" type="button" dataOnly="0" labelOnly="1" outline="0" axis="axisCol" fieldPosition="0"/>
    </format>
    <format dxfId="795">
      <pivotArea field="6" type="button" dataOnly="0" labelOnly="1" outline="0" axis="axisCol" fieldPosition="1"/>
    </format>
    <format dxfId="794">
      <pivotArea field="7" type="button" dataOnly="0" labelOnly="1" outline="0"/>
    </format>
    <format dxfId="793">
      <pivotArea field="8" type="button" dataOnly="0" labelOnly="1" outline="0" axis="axisCol" fieldPosition="2"/>
    </format>
    <format dxfId="792">
      <pivotArea dataOnly="0" labelOnly="1" outline="0" fieldPosition="0">
        <references count="1">
          <reference field="9" count="2">
            <x v="0"/>
            <x v="1"/>
          </reference>
        </references>
      </pivotArea>
    </format>
    <format dxfId="791">
      <pivotArea dataOnly="0" labelOnly="1" outline="0" fieldPosition="0">
        <references count="2">
          <reference field="6" count="1">
            <x v="6"/>
          </reference>
          <reference field="9" count="1" selected="0">
            <x v="0"/>
          </reference>
        </references>
      </pivotArea>
    </format>
    <format dxfId="790">
      <pivotArea dataOnly="0" labelOnly="1" outline="0" fieldPosition="0">
        <references count="2">
          <reference field="6" count="1">
            <x v="7"/>
          </reference>
          <reference field="9" count="1" selected="0">
            <x v="1"/>
          </reference>
        </references>
      </pivotArea>
    </format>
    <format dxfId="789">
      <pivotArea dataOnly="0" labelOnly="1" outline="0" fieldPosition="0">
        <references count="1">
          <reference field="4294967294" count="3">
            <x v="0"/>
            <x v="1"/>
            <x v="2"/>
          </reference>
        </references>
      </pivotArea>
    </format>
    <format dxfId="788">
      <pivotArea type="all" dataOnly="0" outline="0" fieldPosition="0"/>
    </format>
    <format dxfId="787">
      <pivotArea outline="0" collapsedLevelsAreSubtotals="1" fieldPosition="0"/>
    </format>
    <format dxfId="786">
      <pivotArea type="origin" dataOnly="0" labelOnly="1" outline="0" fieldPosition="0"/>
    </format>
    <format dxfId="785">
      <pivotArea field="9" type="button" dataOnly="0" labelOnly="1" outline="0" axis="axisCol" fieldPosition="0"/>
    </format>
    <format dxfId="784">
      <pivotArea field="6" type="button" dataOnly="0" labelOnly="1" outline="0" axis="axisCol" fieldPosition="1"/>
    </format>
    <format dxfId="783">
      <pivotArea field="8" type="button" dataOnly="0" labelOnly="1" outline="0" axis="axisCol" fieldPosition="2"/>
    </format>
    <format dxfId="782">
      <pivotArea field="-2" type="button" dataOnly="0" labelOnly="1" outline="0" axis="axisCol" fieldPosition="3"/>
    </format>
    <format dxfId="781">
      <pivotArea type="topRight" dataOnly="0" labelOnly="1" outline="0" fieldPosition="0"/>
    </format>
    <format dxfId="780">
      <pivotArea type="all" dataOnly="0" outline="0" fieldPosition="0"/>
    </format>
    <format dxfId="779">
      <pivotArea outline="0" collapsedLevelsAreSubtotals="1" fieldPosition="0"/>
    </format>
    <format dxfId="778">
      <pivotArea type="origin" dataOnly="0" labelOnly="1" outline="0" fieldPosition="0"/>
    </format>
    <format dxfId="777">
      <pivotArea field="9" type="button" dataOnly="0" labelOnly="1" outline="0" axis="axisCol" fieldPosition="0"/>
    </format>
    <format dxfId="776">
      <pivotArea field="6" type="button" dataOnly="0" labelOnly="1" outline="0" axis="axisCol" fieldPosition="1"/>
    </format>
    <format dxfId="775">
      <pivotArea field="8" type="button" dataOnly="0" labelOnly="1" outline="0" axis="axisCol" fieldPosition="2"/>
    </format>
    <format dxfId="774">
      <pivotArea field="-2" type="button" dataOnly="0" labelOnly="1" outline="0" axis="axisCol" fieldPosition="3"/>
    </format>
    <format dxfId="773">
      <pivotArea type="topRight" dataOnly="0" labelOnly="1" outline="0" fieldPosition="0"/>
    </format>
    <format dxfId="772">
      <pivotArea dataOnly="0" outline="0" fieldPosition="0">
        <references count="1">
          <reference field="4294967294" count="1">
            <x v="2"/>
          </reference>
        </references>
      </pivotArea>
    </format>
    <format dxfId="771">
      <pivotArea dataOnly="0" outline="0" fieldPosition="0">
        <references count="1">
          <reference field="4294967294" count="1">
            <x v="2"/>
          </reference>
        </references>
      </pivotArea>
    </format>
    <format dxfId="770">
      <pivotArea dataOnly="0" outline="0" fieldPosition="0">
        <references count="1">
          <reference field="4294967294" count="1">
            <x v="2"/>
          </reference>
        </references>
      </pivotArea>
    </format>
    <format dxfId="769">
      <pivotArea type="all" dataOnly="0" outline="0" fieldPosition="0"/>
    </format>
    <format dxfId="768">
      <pivotArea outline="0" collapsedLevelsAreSubtotals="1" fieldPosition="0"/>
    </format>
    <format dxfId="767">
      <pivotArea type="origin" dataOnly="0" labelOnly="1" outline="0" fieldPosition="0"/>
    </format>
    <format dxfId="766">
      <pivotArea field="9" type="button" dataOnly="0" labelOnly="1" outline="0" axis="axisCol" fieldPosition="0"/>
    </format>
    <format dxfId="765">
      <pivotArea field="6" type="button" dataOnly="0" labelOnly="1" outline="0" axis="axisCol" fieldPosition="1"/>
    </format>
    <format dxfId="764">
      <pivotArea field="8" type="button" dataOnly="0" labelOnly="1" outline="0" axis="axisCol" fieldPosition="2"/>
    </format>
    <format dxfId="763">
      <pivotArea field="-2" type="button" dataOnly="0" labelOnly="1" outline="0" axis="axisCol" fieldPosition="3"/>
    </format>
    <format dxfId="762">
      <pivotArea type="topRight" dataOnly="0" labelOnly="1" outline="0" fieldPosition="0"/>
    </format>
    <format dxfId="761">
      <pivotArea field="0" type="button" dataOnly="0" labelOnly="1" outline="0"/>
    </format>
    <format dxfId="760">
      <pivotArea field="1" type="button" dataOnly="0" labelOnly="1" outline="0" axis="axisRow" fieldPosition="1"/>
    </format>
    <format dxfId="759">
      <pivotArea field="2" type="button" dataOnly="0" labelOnly="1" outline="0" axis="axisRow" fieldPosition="2"/>
    </format>
    <format dxfId="758">
      <pivotArea field="3" type="button" dataOnly="0" labelOnly="1" outline="0" axis="axisRow" fieldPosition="3"/>
    </format>
    <format dxfId="757">
      <pivotArea dataOnly="0" labelOnly="1" outline="0" fieldPosition="0">
        <references count="1">
          <reference field="9" count="2">
            <x v="0"/>
            <x v="1"/>
          </reference>
        </references>
      </pivotArea>
    </format>
    <format dxfId="756">
      <pivotArea dataOnly="0" labelOnly="1" outline="0" fieldPosition="0">
        <references count="2">
          <reference field="6" count="1">
            <x v="6"/>
          </reference>
          <reference field="9" count="1" selected="0">
            <x v="0"/>
          </reference>
        </references>
      </pivotArea>
    </format>
    <format dxfId="755">
      <pivotArea dataOnly="0" labelOnly="1" outline="0" fieldPosition="0">
        <references count="2">
          <reference field="6" count="1">
            <x v="7"/>
          </reference>
          <reference field="9" count="1" selected="0">
            <x v="1"/>
          </reference>
        </references>
      </pivotArea>
    </format>
    <format dxfId="754">
      <pivotArea dataOnly="0" labelOnly="1" outline="0" fieldPosition="0">
        <references count="3">
          <reference field="6" count="1" selected="0">
            <x v="6"/>
          </reference>
          <reference field="8" count="1">
            <x v="37"/>
          </reference>
          <reference field="9" count="1" selected="0">
            <x v="0"/>
          </reference>
        </references>
      </pivotArea>
    </format>
    <format dxfId="753">
      <pivotArea dataOnly="0" labelOnly="1" outline="0" fieldPosition="0">
        <references count="3">
          <reference field="6" count="1" selected="0">
            <x v="7"/>
          </reference>
          <reference field="8" count="1">
            <x v="38"/>
          </reference>
          <reference field="9" count="1" selected="0">
            <x v="1"/>
          </reference>
        </references>
      </pivotArea>
    </format>
    <format dxfId="752">
      <pivotArea dataOnly="0" labelOnly="1" outline="0" fieldPosition="0">
        <references count="4">
          <reference field="4294967294" count="3">
            <x v="0"/>
            <x v="1"/>
            <x v="2"/>
          </reference>
          <reference field="6" count="1" selected="0">
            <x v="6"/>
          </reference>
          <reference field="8" count="1" selected="0">
            <x v="37"/>
          </reference>
          <reference field="9" count="1" selected="0">
            <x v="0"/>
          </reference>
        </references>
      </pivotArea>
    </format>
    <format dxfId="751">
      <pivotArea dataOnly="0" labelOnly="1" outline="0" fieldPosition="0">
        <references count="4">
          <reference field="4294967294" count="3">
            <x v="0"/>
            <x v="1"/>
            <x v="2"/>
          </reference>
          <reference field="6" count="1" selected="0">
            <x v="7"/>
          </reference>
          <reference field="8" count="1" selected="0">
            <x v="38"/>
          </reference>
          <reference field="9" count="1" selected="0">
            <x v="1"/>
          </reference>
        </references>
      </pivotArea>
    </format>
    <format dxfId="750">
      <pivotArea type="all" dataOnly="0" outline="0" fieldPosition="0"/>
    </format>
    <format dxfId="749">
      <pivotArea outline="0" collapsedLevelsAreSubtotals="1" fieldPosition="0"/>
    </format>
    <format dxfId="748">
      <pivotArea type="origin" dataOnly="0" labelOnly="1" outline="0" fieldPosition="0"/>
    </format>
    <format dxfId="747">
      <pivotArea field="9" type="button" dataOnly="0" labelOnly="1" outline="0" axis="axisCol" fieldPosition="0"/>
    </format>
    <format dxfId="746">
      <pivotArea field="6" type="button" dataOnly="0" labelOnly="1" outline="0" axis="axisCol" fieldPosition="1"/>
    </format>
    <format dxfId="745">
      <pivotArea field="8" type="button" dataOnly="0" labelOnly="1" outline="0" axis="axisCol" fieldPosition="2"/>
    </format>
    <format dxfId="744">
      <pivotArea field="-2" type="button" dataOnly="0" labelOnly="1" outline="0" axis="axisCol" fieldPosition="3"/>
    </format>
    <format dxfId="743">
      <pivotArea type="topRight" dataOnly="0" labelOnly="1" outline="0" fieldPosition="0"/>
    </format>
    <format dxfId="742">
      <pivotArea field="0" type="button" dataOnly="0" labelOnly="1" outline="0"/>
    </format>
    <format dxfId="741">
      <pivotArea field="1" type="button" dataOnly="0" labelOnly="1" outline="0" axis="axisRow" fieldPosition="1"/>
    </format>
    <format dxfId="740">
      <pivotArea field="2" type="button" dataOnly="0" labelOnly="1" outline="0" axis="axisRow" fieldPosition="2"/>
    </format>
    <format dxfId="739">
      <pivotArea field="3" type="button" dataOnly="0" labelOnly="1" outline="0" axis="axisRow" fieldPosition="3"/>
    </format>
    <format dxfId="738">
      <pivotArea dataOnly="0" labelOnly="1" outline="0" fieldPosition="0">
        <references count="1">
          <reference field="9" count="2">
            <x v="0"/>
            <x v="1"/>
          </reference>
        </references>
      </pivotArea>
    </format>
    <format dxfId="737">
      <pivotArea dataOnly="0" labelOnly="1" outline="0" fieldPosition="0">
        <references count="2">
          <reference field="6" count="1">
            <x v="6"/>
          </reference>
          <reference field="9" count="1" selected="0">
            <x v="0"/>
          </reference>
        </references>
      </pivotArea>
    </format>
    <format dxfId="736">
      <pivotArea dataOnly="0" labelOnly="1" outline="0" fieldPosition="0">
        <references count="2">
          <reference field="6" count="1">
            <x v="7"/>
          </reference>
          <reference field="9" count="1" selected="0">
            <x v="1"/>
          </reference>
        </references>
      </pivotArea>
    </format>
    <format dxfId="735">
      <pivotArea dataOnly="0" labelOnly="1" outline="0" fieldPosition="0">
        <references count="3">
          <reference field="6" count="1" selected="0">
            <x v="6"/>
          </reference>
          <reference field="8" count="1">
            <x v="37"/>
          </reference>
          <reference field="9" count="1" selected="0">
            <x v="0"/>
          </reference>
        </references>
      </pivotArea>
    </format>
    <format dxfId="734">
      <pivotArea dataOnly="0" labelOnly="1" outline="0" fieldPosition="0">
        <references count="3">
          <reference field="6" count="1" selected="0">
            <x v="7"/>
          </reference>
          <reference field="8" count="1">
            <x v="38"/>
          </reference>
          <reference field="9" count="1" selected="0">
            <x v="1"/>
          </reference>
        </references>
      </pivotArea>
    </format>
    <format dxfId="733">
      <pivotArea dataOnly="0" labelOnly="1" outline="0" fieldPosition="0">
        <references count="4">
          <reference field="4294967294" count="3">
            <x v="0"/>
            <x v="1"/>
            <x v="2"/>
          </reference>
          <reference field="6" count="1" selected="0">
            <x v="6"/>
          </reference>
          <reference field="8" count="1" selected="0">
            <x v="37"/>
          </reference>
          <reference field="9" count="1" selected="0">
            <x v="0"/>
          </reference>
        </references>
      </pivotArea>
    </format>
    <format dxfId="732">
      <pivotArea dataOnly="0" labelOnly="1" outline="0" fieldPosition="0">
        <references count="4">
          <reference field="4294967294" count="3">
            <x v="0"/>
            <x v="1"/>
            <x v="2"/>
          </reference>
          <reference field="6" count="1" selected="0">
            <x v="7"/>
          </reference>
          <reference field="8" count="1" selected="0">
            <x v="38"/>
          </reference>
          <reference field="9" count="1" selected="0">
            <x v="1"/>
          </reference>
        </references>
      </pivotArea>
    </format>
    <format dxfId="731">
      <pivotArea type="origin" dataOnly="0" labelOnly="1" outline="0" fieldPosition="0"/>
    </format>
    <format dxfId="730">
      <pivotArea field="0" type="button" dataOnly="0" labelOnly="1" outline="0"/>
    </format>
    <format dxfId="729">
      <pivotArea field="1" type="button" dataOnly="0" labelOnly="1" outline="0" axis="axisRow" fieldPosition="1"/>
    </format>
    <format dxfId="728">
      <pivotArea field="2" type="button" dataOnly="0" labelOnly="1" outline="0" axis="axisRow" fieldPosition="2"/>
    </format>
    <format dxfId="727">
      <pivotArea dataOnly="0" outline="0" fieldPosition="0">
        <references count="1">
          <reference field="13" count="0" defaultSubtotal="1"/>
        </references>
      </pivotArea>
    </format>
    <format dxfId="726">
      <pivotArea grandRow="1" outline="0" collapsedLevelsAreSubtotals="1" fieldPosition="0"/>
    </format>
    <format dxfId="725">
      <pivotArea dataOnly="0" labelOnly="1" grandRow="1" outline="0" fieldPosition="0"/>
    </format>
    <format dxfId="724">
      <pivotArea grandRow="1" outline="0" collapsedLevelsAreSubtotals="1" fieldPosition="0"/>
    </format>
    <format dxfId="723">
      <pivotArea dataOnly="0" labelOnly="1" grandRow="1" outline="0" fieldPosition="0"/>
    </format>
    <format dxfId="722">
      <pivotArea grandRow="1" outline="0" collapsedLevelsAreSubtotals="1" fieldPosition="0"/>
    </format>
    <format dxfId="721">
      <pivotArea dataOnly="0" labelOnly="1" grandRow="1" outline="0" fieldPosition="0"/>
    </format>
    <format dxfId="720">
      <pivotArea grandRow="1" outline="0" collapsedLevelsAreSubtotals="1" fieldPosition="0"/>
    </format>
    <format dxfId="719">
      <pivotArea dataOnly="0" labelOnly="1" grandRow="1" outline="0" fieldPosition="0"/>
    </format>
    <format dxfId="718">
      <pivotArea grandRow="1" outline="0" collapsedLevelsAreSubtotals="1" fieldPosition="0"/>
    </format>
    <format dxfId="717">
      <pivotArea dataOnly="0" labelOnly="1" grandRow="1" outline="0" fieldPosition="0"/>
    </format>
    <format dxfId="716">
      <pivotArea grandRow="1" outline="0" collapsedLevelsAreSubtotals="1" fieldPosition="0"/>
    </format>
    <format dxfId="715">
      <pivotArea dataOnly="0" labelOnly="1" grandRow="1" outline="0" fieldPosition="0"/>
    </format>
    <format dxfId="714">
      <pivotArea grandRow="1" outline="0" collapsedLevelsAreSubtotals="1" fieldPosition="0"/>
    </format>
    <format dxfId="713">
      <pivotArea dataOnly="0" labelOnly="1" grandRow="1" outline="0" fieldPosition="0"/>
    </format>
    <format dxfId="712">
      <pivotArea grandRow="1" outline="0" collapsedLevelsAreSubtotals="1" fieldPosition="0"/>
    </format>
    <format dxfId="711">
      <pivotArea dataOnly="0" labelOnly="1" grandRow="1" outline="0" fieldPosition="0"/>
    </format>
    <format dxfId="710">
      <pivotArea grandRow="1" outline="0" collapsedLevelsAreSubtotals="1" fieldPosition="0"/>
    </format>
    <format dxfId="709">
      <pivotArea dataOnly="0" labelOnly="1" grandRow="1" outline="0" fieldPosition="0"/>
    </format>
    <format dxfId="708">
      <pivotArea grandRow="1" outline="0" collapsedLevelsAreSubtotals="1" fieldPosition="0"/>
    </format>
    <format dxfId="707">
      <pivotArea dataOnly="0" labelOnly="1" grandRow="1" outline="0" fieldPosition="0"/>
    </format>
    <format dxfId="706">
      <pivotArea type="origin" dataOnly="0" labelOnly="1" outline="0" fieldPosition="0"/>
    </format>
    <format dxfId="705">
      <pivotArea field="13" type="button" dataOnly="0" labelOnly="1" outline="0" axis="axisRow" fieldPosition="0"/>
    </format>
    <format dxfId="704">
      <pivotArea field="1" type="button" dataOnly="0" labelOnly="1" outline="0" axis="axisRow" fieldPosition="1"/>
    </format>
    <format dxfId="703">
      <pivotArea field="2" type="button" dataOnly="0" labelOnly="1" outline="0" axis="axisRow" fieldPosition="2"/>
    </format>
    <format dxfId="702">
      <pivotArea dataOnly="0" labelOnly="1" outline="0" fieldPosition="0">
        <references count="1">
          <reference field="13" count="1">
            <x v="0"/>
          </reference>
        </references>
      </pivotArea>
    </format>
    <format dxfId="701">
      <pivotArea dataOnly="0" labelOnly="1" outline="0" fieldPosition="0">
        <references count="1">
          <reference field="13" count="1" defaultSubtotal="1">
            <x v="0"/>
          </reference>
        </references>
      </pivotArea>
    </format>
    <format dxfId="700">
      <pivotArea dataOnly="0" labelOnly="1" outline="0" fieldPosition="0">
        <references count="1">
          <reference field="13" count="1">
            <x v="1"/>
          </reference>
        </references>
      </pivotArea>
    </format>
    <format dxfId="699">
      <pivotArea dataOnly="0" labelOnly="1" outline="0" fieldPosition="0">
        <references count="1">
          <reference field="13" count="1" defaultSubtotal="1">
            <x v="1"/>
          </reference>
        </references>
      </pivotArea>
    </format>
    <format dxfId="698">
      <pivotArea dataOnly="0" labelOnly="1" outline="0" fieldPosition="0">
        <references count="1">
          <reference field="13" count="1">
            <x v="3"/>
          </reference>
        </references>
      </pivotArea>
    </format>
    <format dxfId="697">
      <pivotArea dataOnly="0" labelOnly="1" outline="0" fieldPosition="0">
        <references count="1">
          <reference field="13" count="1" defaultSubtotal="1">
            <x v="3"/>
          </reference>
        </references>
      </pivotArea>
    </format>
    <format dxfId="696">
      <pivotArea dataOnly="0" labelOnly="1" outline="0" fieldPosition="0">
        <references count="1">
          <reference field="13" count="1">
            <x v="4"/>
          </reference>
        </references>
      </pivotArea>
    </format>
    <format dxfId="695">
      <pivotArea dataOnly="0" labelOnly="1" outline="0" fieldPosition="0">
        <references count="1">
          <reference field="13" count="1" defaultSubtotal="1">
            <x v="4"/>
          </reference>
        </references>
      </pivotArea>
    </format>
    <format dxfId="694">
      <pivotArea dataOnly="0" labelOnly="1" outline="0" fieldPosition="0">
        <references count="1">
          <reference field="13" count="1">
            <x v="5"/>
          </reference>
        </references>
      </pivotArea>
    </format>
    <format dxfId="693">
      <pivotArea dataOnly="0" labelOnly="1" outline="0" fieldPosition="0">
        <references count="1">
          <reference field="13" count="1" defaultSubtotal="1">
            <x v="5"/>
          </reference>
        </references>
      </pivotArea>
    </format>
    <format dxfId="692">
      <pivotArea dataOnly="0" labelOnly="1" outline="0" fieldPosition="0">
        <references count="1">
          <reference field="13" count="1">
            <x v="6"/>
          </reference>
        </references>
      </pivotArea>
    </format>
    <format dxfId="691">
      <pivotArea dataOnly="0" labelOnly="1" outline="0" fieldPosition="0">
        <references count="1">
          <reference field="13" count="1" defaultSubtotal="1">
            <x v="6"/>
          </reference>
        </references>
      </pivotArea>
    </format>
    <format dxfId="690">
      <pivotArea dataOnly="0" labelOnly="1" outline="0" fieldPosition="0">
        <references count="1">
          <reference field="13" count="1">
            <x v="7"/>
          </reference>
        </references>
      </pivotArea>
    </format>
    <format dxfId="689">
      <pivotArea dataOnly="0" labelOnly="1" outline="0" fieldPosition="0">
        <references count="1">
          <reference field="13" count="1" defaultSubtotal="1">
            <x v="7"/>
          </reference>
        </references>
      </pivotArea>
    </format>
    <format dxfId="688">
      <pivotArea dataOnly="0" labelOnly="1" outline="0" fieldPosition="0">
        <references count="1">
          <reference field="13" count="1">
            <x v="8"/>
          </reference>
        </references>
      </pivotArea>
    </format>
    <format dxfId="687">
      <pivotArea dataOnly="0" labelOnly="1" outline="0" fieldPosition="0">
        <references count="1">
          <reference field="13" count="1" defaultSubtotal="1">
            <x v="8"/>
          </reference>
        </references>
      </pivotArea>
    </format>
    <format dxfId="686">
      <pivotArea dataOnly="0" labelOnly="1" grandRow="1" outline="0" fieldPosition="0"/>
    </format>
    <format dxfId="685">
      <pivotArea dataOnly="0" labelOnly="1" outline="0" fieldPosition="0">
        <references count="2">
          <reference field="1" count="6">
            <x v="0"/>
            <x v="1"/>
            <x v="2"/>
            <x v="4"/>
            <x v="10"/>
            <x v="11"/>
          </reference>
          <reference field="13" count="1" selected="0">
            <x v="0"/>
          </reference>
        </references>
      </pivotArea>
    </format>
    <format dxfId="684">
      <pivotArea dataOnly="0" labelOnly="1" outline="0" fieldPosition="0">
        <references count="2">
          <reference field="1" count="3">
            <x v="7"/>
            <x v="8"/>
            <x v="9"/>
          </reference>
          <reference field="13" count="1" selected="0">
            <x v="1"/>
          </reference>
        </references>
      </pivotArea>
    </format>
    <format dxfId="683">
      <pivotArea dataOnly="0" labelOnly="1" outline="0" fieldPosition="0">
        <references count="2">
          <reference field="1" count="2">
            <x v="3"/>
            <x v="13"/>
          </reference>
          <reference field="13" count="1" selected="0">
            <x v="3"/>
          </reference>
        </references>
      </pivotArea>
    </format>
    <format dxfId="682">
      <pivotArea dataOnly="0" labelOnly="1" outline="0" fieldPosition="0">
        <references count="2">
          <reference field="1" count="2">
            <x v="14"/>
            <x v="16"/>
          </reference>
          <reference field="13" count="1" selected="0">
            <x v="4"/>
          </reference>
        </references>
      </pivotArea>
    </format>
    <format dxfId="681">
      <pivotArea dataOnly="0" labelOnly="1" outline="0" fieldPosition="0">
        <references count="2">
          <reference field="1" count="1">
            <x v="15"/>
          </reference>
          <reference field="13" count="1" selected="0">
            <x v="5"/>
          </reference>
        </references>
      </pivotArea>
    </format>
    <format dxfId="680">
      <pivotArea dataOnly="0" labelOnly="1" outline="0" fieldPosition="0">
        <references count="2">
          <reference field="1" count="2">
            <x v="6"/>
            <x v="12"/>
          </reference>
          <reference field="13" count="1" selected="0">
            <x v="6"/>
          </reference>
        </references>
      </pivotArea>
    </format>
    <format dxfId="679">
      <pivotArea dataOnly="0" labelOnly="1" outline="0" fieldPosition="0">
        <references count="2">
          <reference field="1" count="1">
            <x v="17"/>
          </reference>
          <reference field="13" count="1" selected="0">
            <x v="7"/>
          </reference>
        </references>
      </pivotArea>
    </format>
    <format dxfId="678">
      <pivotArea dataOnly="0" labelOnly="1" outline="0" fieldPosition="0">
        <references count="2">
          <reference field="1" count="1">
            <x v="19"/>
          </reference>
          <reference field="13" count="1" selected="0">
            <x v="8"/>
          </reference>
        </references>
      </pivotArea>
    </format>
    <format dxfId="677">
      <pivotArea dataOnly="0" labelOnly="1" outline="0" fieldPosition="0">
        <references count="3">
          <reference field="1" count="1" selected="0">
            <x v="0"/>
          </reference>
          <reference field="2" count="1">
            <x v="45"/>
          </reference>
          <reference field="13" count="1" selected="0">
            <x v="0"/>
          </reference>
        </references>
      </pivotArea>
    </format>
    <format dxfId="676">
      <pivotArea dataOnly="0" labelOnly="1" outline="0" fieldPosition="0">
        <references count="3">
          <reference field="1" count="1" selected="0">
            <x v="1"/>
          </reference>
          <reference field="2" count="2">
            <x v="46"/>
            <x v="62"/>
          </reference>
          <reference field="13" count="1" selected="0">
            <x v="0"/>
          </reference>
        </references>
      </pivotArea>
    </format>
    <format dxfId="675">
      <pivotArea dataOnly="0" labelOnly="1" outline="0" fieldPosition="0">
        <references count="3">
          <reference field="1" count="1" selected="0">
            <x v="2"/>
          </reference>
          <reference field="2" count="1">
            <x v="15"/>
          </reference>
          <reference field="13" count="1" selected="0">
            <x v="0"/>
          </reference>
        </references>
      </pivotArea>
    </format>
    <format dxfId="674">
      <pivotArea dataOnly="0" labelOnly="1" outline="0" fieldPosition="0">
        <references count="3">
          <reference field="1" count="1" selected="0">
            <x v="4"/>
          </reference>
          <reference field="2" count="5">
            <x v="23"/>
            <x v="26"/>
            <x v="95"/>
            <x v="176"/>
            <x v="178"/>
          </reference>
          <reference field="13" count="1" selected="0">
            <x v="0"/>
          </reference>
        </references>
      </pivotArea>
    </format>
    <format dxfId="673">
      <pivotArea dataOnly="0" labelOnly="1" outline="0" fieldPosition="0">
        <references count="3">
          <reference field="1" count="1" selected="0">
            <x v="10"/>
          </reference>
          <reference field="2" count="2">
            <x v="86"/>
            <x v="87"/>
          </reference>
          <reference field="13" count="1" selected="0">
            <x v="0"/>
          </reference>
        </references>
      </pivotArea>
    </format>
    <format dxfId="672">
      <pivotArea dataOnly="0" labelOnly="1" outline="0" fieldPosition="0">
        <references count="3">
          <reference field="1" count="1" selected="0">
            <x v="11"/>
          </reference>
          <reference field="2" count="2">
            <x v="24"/>
            <x v="65"/>
          </reference>
          <reference field="13" count="1" selected="0">
            <x v="0"/>
          </reference>
        </references>
      </pivotArea>
    </format>
    <format dxfId="671">
      <pivotArea dataOnly="0" labelOnly="1" outline="0" fieldPosition="0">
        <references count="3">
          <reference field="1" count="1" selected="0">
            <x v="7"/>
          </reference>
          <reference field="2" count="7">
            <x v="49"/>
            <x v="70"/>
            <x v="76"/>
            <x v="120"/>
            <x v="121"/>
            <x v="127"/>
            <x v="164"/>
          </reference>
          <reference field="13" count="1" selected="0">
            <x v="1"/>
          </reference>
        </references>
      </pivotArea>
    </format>
    <format dxfId="670">
      <pivotArea dataOnly="0" labelOnly="1" outline="0" fieldPosition="0">
        <references count="3">
          <reference field="1" count="1" selected="0">
            <x v="8"/>
          </reference>
          <reference field="2" count="4">
            <x v="17"/>
            <x v="61"/>
            <x v="107"/>
            <x v="153"/>
          </reference>
          <reference field="13" count="1" selected="0">
            <x v="1"/>
          </reference>
        </references>
      </pivotArea>
    </format>
    <format dxfId="669">
      <pivotArea dataOnly="0" labelOnly="1" outline="0" fieldPosition="0">
        <references count="3">
          <reference field="1" count="1" selected="0">
            <x v="9"/>
          </reference>
          <reference field="2" count="7">
            <x v="93"/>
            <x v="123"/>
            <x v="125"/>
            <x v="141"/>
            <x v="143"/>
            <x v="150"/>
            <x v="158"/>
          </reference>
          <reference field="13" count="1" selected="0">
            <x v="1"/>
          </reference>
        </references>
      </pivotArea>
    </format>
    <format dxfId="668">
      <pivotArea dataOnly="0" labelOnly="1" outline="0" fieldPosition="0">
        <references count="3">
          <reference field="1" count="1" selected="0">
            <x v="3"/>
          </reference>
          <reference field="2" count="6">
            <x v="34"/>
            <x v="38"/>
            <x v="57"/>
            <x v="64"/>
            <x v="148"/>
            <x v="167"/>
          </reference>
          <reference field="13" count="1" selected="0">
            <x v="3"/>
          </reference>
        </references>
      </pivotArea>
    </format>
    <format dxfId="667">
      <pivotArea dataOnly="0" labelOnly="1" outline="0" fieldPosition="0">
        <references count="3">
          <reference field="1" count="1" selected="0">
            <x v="13"/>
          </reference>
          <reference field="2" count="10">
            <x v="5"/>
            <x v="30"/>
            <x v="53"/>
            <x v="59"/>
            <x v="80"/>
            <x v="81"/>
            <x v="104"/>
            <x v="113"/>
            <x v="122"/>
            <x v="144"/>
          </reference>
          <reference field="13" count="1" selected="0">
            <x v="3"/>
          </reference>
        </references>
      </pivotArea>
    </format>
    <format dxfId="666">
      <pivotArea dataOnly="0" labelOnly="1" outline="0" fieldPosition="0">
        <references count="3">
          <reference field="1" count="1" selected="0">
            <x v="14"/>
          </reference>
          <reference field="2" count="7">
            <x v="1"/>
            <x v="12"/>
            <x v="13"/>
            <x v="29"/>
            <x v="71"/>
            <x v="72"/>
            <x v="97"/>
          </reference>
          <reference field="13" count="1" selected="0">
            <x v="4"/>
          </reference>
        </references>
      </pivotArea>
    </format>
    <format dxfId="665">
      <pivotArea dataOnly="0" labelOnly="1" outline="0" fieldPosition="0">
        <references count="3">
          <reference field="1" count="1" selected="0">
            <x v="16"/>
          </reference>
          <reference field="2" count="9">
            <x v="31"/>
            <x v="43"/>
            <x v="52"/>
            <x v="106"/>
            <x v="116"/>
            <x v="117"/>
            <x v="118"/>
            <x v="119"/>
            <x v="171"/>
          </reference>
          <reference field="13" count="1" selected="0">
            <x v="4"/>
          </reference>
        </references>
      </pivotArea>
    </format>
    <format dxfId="664">
      <pivotArea dataOnly="0" labelOnly="1" outline="0" fieldPosition="0">
        <references count="3">
          <reference field="1" count="1" selected="0">
            <x v="15"/>
          </reference>
          <reference field="2" count="5">
            <x v="6"/>
            <x v="7"/>
            <x v="18"/>
            <x v="25"/>
            <x v="67"/>
          </reference>
          <reference field="13" count="1" selected="0">
            <x v="5"/>
          </reference>
        </references>
      </pivotArea>
    </format>
    <format dxfId="663">
      <pivotArea dataOnly="0" labelOnly="1" outline="0" fieldPosition="0">
        <references count="3">
          <reference field="1" count="1" selected="0">
            <x v="6"/>
          </reference>
          <reference field="2" count="2">
            <x v="56"/>
            <x v="140"/>
          </reference>
          <reference field="13" count="1" selected="0">
            <x v="6"/>
          </reference>
        </references>
      </pivotArea>
    </format>
    <format dxfId="662">
      <pivotArea dataOnly="0" labelOnly="1" outline="0" fieldPosition="0">
        <references count="3">
          <reference field="1" count="1" selected="0">
            <x v="12"/>
          </reference>
          <reference field="2" count="2">
            <x v="22"/>
            <x v="105"/>
          </reference>
          <reference field="13" count="1" selected="0">
            <x v="6"/>
          </reference>
        </references>
      </pivotArea>
    </format>
    <format dxfId="661">
      <pivotArea dataOnly="0" labelOnly="1" outline="0" fieldPosition="0">
        <references count="3">
          <reference field="1" count="1" selected="0">
            <x v="17"/>
          </reference>
          <reference field="2" count="5">
            <x v="21"/>
            <x v="58"/>
            <x v="73"/>
            <x v="90"/>
            <x v="124"/>
          </reference>
          <reference field="13" count="1" selected="0">
            <x v="7"/>
          </reference>
        </references>
      </pivotArea>
    </format>
    <format dxfId="660">
      <pivotArea dataOnly="0" labelOnly="1" outline="0" fieldPosition="0">
        <references count="3">
          <reference field="1" count="1" selected="0">
            <x v="19"/>
          </reference>
          <reference field="2" count="1">
            <x v="66"/>
          </reference>
          <reference field="13" count="1" selected="0">
            <x v="8"/>
          </reference>
        </references>
      </pivotArea>
    </format>
  </formats>
  <conditionalFormats count="1">
    <conditionalFormat priority="12">
      <pivotAreas count="1">
        <pivotArea type="data" outline="0" collapsedLevelsAreSubtotals="1" fieldPosition="0">
          <references count="4">
            <reference field="4294967294" count="1" selected="0">
              <x v="2"/>
            </reference>
            <reference field="6" count="1" selected="0">
              <x v="6"/>
            </reference>
            <reference field="8" count="1" selected="0">
              <x v="37"/>
            </reference>
            <reference field="9"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unty" sourceName="county">
  <pivotTables>
    <pivotTable tabId="2" name="PivotTable1"/>
  </pivotTables>
  <data>
    <tabular pivotCacheId="1">
      <items count="5">
        <i x="0" s="1"/>
        <i x="1" s="1"/>
        <i x="2" s="1"/>
        <i x="3" s="1"/>
        <i x="4"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ub_county" sourceName="sub-county">
  <pivotTables>
    <pivotTable tabId="2" name="PivotTable1"/>
  </pivotTables>
  <data>
    <tabular pivotCacheId="1">
      <items count="24">
        <i x="2" s="1"/>
        <i x="0" s="1"/>
        <i x="1" s="1"/>
        <i x="9" s="1"/>
        <i x="3" s="1"/>
        <i x="14" s="1"/>
        <i x="6" s="1"/>
        <i x="7" s="1"/>
        <i x="8" s="1"/>
        <i x="4" s="1"/>
        <i x="5" s="1"/>
        <i x="15" s="1"/>
        <i x="10" s="1"/>
        <i x="11" s="1"/>
        <i x="13" s="1"/>
        <i x="12" s="1"/>
        <i x="16" s="1"/>
        <i x="17" s="1"/>
        <i x="23" s="1" nd="1"/>
        <i x="20" s="1" nd="1"/>
        <i x="22" s="1" nd="1"/>
        <i x="21" s="1" nd="1"/>
        <i x="19" s="1" nd="1"/>
        <i x="18"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facility" sourceName="facility">
  <pivotTables>
    <pivotTable tabId="2" name="PivotTable1"/>
  </pivotTables>
  <data>
    <tabular pivotCacheId="1">
      <items count="188">
        <i x="47" s="1"/>
        <i x="36" s="1"/>
        <i x="63" s="1"/>
        <i x="64" s="1"/>
        <i x="48" s="1"/>
        <i x="62" s="1"/>
        <i x="2" s="1"/>
        <i x="22" s="1"/>
        <i x="65" s="1"/>
        <i x="73" s="1"/>
        <i x="70" s="1"/>
        <i x="4" s="1"/>
        <i x="11" s="1"/>
        <i x="66" s="1"/>
        <i x="5" s="1"/>
        <i x="49" s="1"/>
        <i x="37" s="1"/>
        <i x="50" s="1"/>
        <i x="31" s="1"/>
        <i x="32" s="1"/>
        <i x="53" s="1"/>
        <i x="3" s="1"/>
        <i x="0" s="1"/>
        <i x="16" s="1"/>
        <i x="54" s="1"/>
        <i x="39" s="1"/>
        <i x="68" s="1"/>
        <i x="33" s="1"/>
        <i x="74" s="1"/>
        <i x="40" s="1"/>
        <i x="23" s="1"/>
        <i x="1" s="1"/>
        <i x="34" s="1"/>
        <i x="12" s="1"/>
        <i x="77" s="1"/>
        <i x="67" s="1"/>
        <i x="13" s="1"/>
        <i x="55" s="1"/>
        <i x="56" s="1"/>
        <i x="75" s="1"/>
        <i x="17" s="1"/>
        <i x="41" s="1"/>
        <i x="42" s="1"/>
        <i x="9" s="1"/>
        <i x="10" s="1"/>
        <i x="76" s="1"/>
        <i x="24" s="1"/>
        <i x="6" s="1"/>
        <i x="57" s="1"/>
        <i x="43" s="1"/>
        <i x="71" s="1"/>
        <i x="58" s="1"/>
        <i x="18" s="1"/>
        <i x="44" s="1"/>
        <i x="59" s="1"/>
        <i x="51" s="1"/>
        <i x="60" s="1"/>
        <i x="61" s="1"/>
        <i x="19" s="1"/>
        <i x="20" s="1"/>
        <i x="45" s="1"/>
        <i x="28" s="1"/>
        <i x="72" s="1"/>
        <i x="29" s="1"/>
        <i x="14" s="1"/>
        <i x="69" s="1"/>
        <i x="30" s="1"/>
        <i x="25" s="1"/>
        <i x="38" s="1"/>
        <i x="46" s="1"/>
        <i x="26" s="1"/>
        <i x="21" s="1"/>
        <i x="27" s="1"/>
        <i x="15" s="1"/>
        <i x="35" s="1"/>
        <i x="52" s="1"/>
        <i x="7" s="1"/>
        <i x="8" s="1"/>
        <i x="157" s="1" nd="1"/>
        <i x="143" s="1" nd="1"/>
        <i x="97" s="1" nd="1"/>
        <i x="139" s="1" nd="1"/>
        <i x="154" s="1" nd="1"/>
        <i x="146" s="1" nd="1"/>
        <i x="92" s="1" nd="1"/>
        <i x="138" s="1" nd="1"/>
        <i x="88" s="1" nd="1"/>
        <i x="161" s="1" nd="1"/>
        <i x="128" s="1" nd="1"/>
        <i x="187" s="1" nd="1"/>
        <i x="124" s="1" nd="1"/>
        <i x="184" s="1" nd="1"/>
        <i x="98" s="1" nd="1"/>
        <i x="84" s="1" nd="1"/>
        <i x="135" s="1" nd="1"/>
        <i x="133" s="1" nd="1"/>
        <i x="95" s="1" nd="1"/>
        <i x="90" s="1" nd="1"/>
        <i x="177" s="1" nd="1"/>
        <i x="168" s="1" nd="1"/>
        <i x="158" s="1" nd="1"/>
        <i x="125" s="1" nd="1"/>
        <i x="120" s="1" nd="1"/>
        <i x="147" s="1" nd="1"/>
        <i x="152" s="1" nd="1"/>
        <i x="145" s="1" nd="1"/>
        <i x="153" s="1" nd="1"/>
        <i x="151" s="1" nd="1"/>
        <i x="108" s="1" nd="1"/>
        <i x="85" s="1" nd="1"/>
        <i x="148" s="1" nd="1"/>
        <i x="93" s="1" nd="1"/>
        <i x="164" s="1" nd="1"/>
        <i x="107" s="1" nd="1"/>
        <i x="144" s="1" nd="1"/>
        <i x="119" s="1" nd="1"/>
        <i x="126" s="1" nd="1"/>
        <i x="117" s="1" nd="1"/>
        <i x="156" s="1" nd="1"/>
        <i x="165" s="1" nd="1"/>
        <i x="142" s="1" nd="1"/>
        <i x="130" s="1" nd="1"/>
        <i x="159" s="1" nd="1"/>
        <i x="178" s="1" nd="1"/>
        <i x="83" s="1" nd="1"/>
        <i x="105" s="1" nd="1"/>
        <i x="109" s="1" nd="1"/>
        <i x="176" s="1" nd="1"/>
        <i x="104" s="1" nd="1"/>
        <i x="100" s="1" nd="1"/>
        <i x="182" s="1" nd="1"/>
        <i x="111" s="1" nd="1"/>
        <i x="167" s="1" nd="1"/>
        <i x="179" s="1" nd="1"/>
        <i x="96" s="1" nd="1"/>
        <i x="81" s="1" nd="1"/>
        <i x="185" s="1" nd="1"/>
        <i x="82" s="1" nd="1"/>
        <i x="80" s="1" nd="1"/>
        <i x="131" s="1" nd="1"/>
        <i x="174" s="1" nd="1"/>
        <i x="103" s="1" nd="1"/>
        <i x="186" s="1" nd="1"/>
        <i x="132" s="1" nd="1"/>
        <i x="123" s="1" nd="1"/>
        <i x="149" s="1" nd="1"/>
        <i x="155" s="1" nd="1"/>
        <i x="112" s="1" nd="1"/>
        <i x="169" s="1" nd="1"/>
        <i x="113" s="1" nd="1"/>
        <i x="171" s="1" nd="1"/>
        <i x="94" s="1" nd="1"/>
        <i x="91" s="1" nd="1"/>
        <i x="89" s="1" nd="1"/>
        <i x="162" s="1" nd="1"/>
        <i x="134" s="1" nd="1"/>
        <i x="137" s="1" nd="1"/>
        <i x="173" s="1" nd="1"/>
        <i x="116" s="1" nd="1"/>
        <i x="150" s="1" nd="1"/>
        <i x="102" s="1" nd="1"/>
        <i x="163" s="1" nd="1"/>
        <i x="160" s="1" nd="1"/>
        <i x="180" s="1" nd="1"/>
        <i x="181" s="1" nd="1"/>
        <i x="118" s="1" nd="1"/>
        <i x="140" s="1" nd="1"/>
        <i x="175" s="1" nd="1"/>
        <i x="87" s="1" nd="1"/>
        <i x="114" s="1" nd="1"/>
        <i x="86" s="1" nd="1"/>
        <i x="122" s="1" nd="1"/>
        <i x="166" s="1" nd="1"/>
        <i x="79" s="1" nd="1"/>
        <i x="106" s="1" nd="1"/>
        <i x="172" s="1" nd="1"/>
        <i x="170" s="1" nd="1"/>
        <i x="127" s="1" nd="1"/>
        <i x="141" s="1" nd="1"/>
        <i x="121" s="1" nd="1"/>
        <i x="115" s="1" nd="1"/>
        <i x="101" s="1" nd="1"/>
        <i x="136" s="1" nd="1"/>
        <i x="110" s="1" nd="1"/>
        <i x="99" s="1" nd="1"/>
        <i x="129" s="1" nd="1"/>
        <i x="183" s="1" nd="1"/>
        <i x="78"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ounty1" sourceName="county">
  <pivotTables>
    <pivotTable tabId="4" name="PivotTable1"/>
  </pivotTables>
  <data>
    <tabular pivotCacheId="1">
      <items count="5">
        <i x="0" s="1"/>
        <i x="1" s="1"/>
        <i x="2" s="1"/>
        <i x="3" s="1"/>
        <i x="4"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sub_county1" sourceName="sub-county">
  <pivotTables>
    <pivotTable tabId="4" name="PivotTable1"/>
  </pivotTables>
  <data>
    <tabular pivotCacheId="1">
      <items count="24">
        <i x="2" s="1"/>
        <i x="0" s="1"/>
        <i x="1" s="1"/>
        <i x="9" s="1"/>
        <i x="3" s="1"/>
        <i x="14" s="1"/>
        <i x="6" s="1"/>
        <i x="7" s="1"/>
        <i x="8" s="1"/>
        <i x="4" s="1"/>
        <i x="5" s="1"/>
        <i x="15" s="1"/>
        <i x="10" s="1"/>
        <i x="11" s="1"/>
        <i x="13" s="1"/>
        <i x="12" s="1"/>
        <i x="16" s="1"/>
        <i x="17" s="1"/>
        <i x="23" s="1" nd="1"/>
        <i x="20" s="1" nd="1"/>
        <i x="22" s="1" nd="1"/>
        <i x="21" s="1" nd="1"/>
        <i x="19" s="1" nd="1"/>
        <i x="18"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facility1" sourceName="facility">
  <pivotTables>
    <pivotTable tabId="4" name="PivotTable1"/>
  </pivotTables>
  <data>
    <tabular pivotCacheId="1">
      <items count="188">
        <i x="47" s="1"/>
        <i x="36" s="1"/>
        <i x="63" s="1"/>
        <i x="64" s="1"/>
        <i x="48" s="1"/>
        <i x="62" s="1"/>
        <i x="2" s="1"/>
        <i x="22" s="1"/>
        <i x="65" s="1"/>
        <i x="73" s="1"/>
        <i x="70" s="1"/>
        <i x="4" s="1"/>
        <i x="11" s="1"/>
        <i x="66" s="1"/>
        <i x="5" s="1"/>
        <i x="49" s="1"/>
        <i x="37" s="1"/>
        <i x="50" s="1"/>
        <i x="31" s="1"/>
        <i x="32" s="1"/>
        <i x="53" s="1"/>
        <i x="3" s="1"/>
        <i x="0" s="1"/>
        <i x="16" s="1"/>
        <i x="54" s="1"/>
        <i x="39" s="1"/>
        <i x="68" s="1"/>
        <i x="33" s="1"/>
        <i x="74" s="1"/>
        <i x="40" s="1"/>
        <i x="23" s="1"/>
        <i x="1" s="1"/>
        <i x="34" s="1"/>
        <i x="12" s="1"/>
        <i x="77" s="1"/>
        <i x="67" s="1"/>
        <i x="13" s="1"/>
        <i x="55" s="1"/>
        <i x="56" s="1"/>
        <i x="75" s="1"/>
        <i x="17" s="1"/>
        <i x="41" s="1"/>
        <i x="42" s="1"/>
        <i x="9" s="1"/>
        <i x="10" s="1"/>
        <i x="76" s="1"/>
        <i x="24" s="1"/>
        <i x="6" s="1"/>
        <i x="57" s="1"/>
        <i x="43" s="1"/>
        <i x="71" s="1"/>
        <i x="58" s="1"/>
        <i x="18" s="1"/>
        <i x="44" s="1"/>
        <i x="59" s="1"/>
        <i x="51" s="1"/>
        <i x="60" s="1"/>
        <i x="61" s="1"/>
        <i x="19" s="1"/>
        <i x="20" s="1"/>
        <i x="45" s="1"/>
        <i x="28" s="1"/>
        <i x="72" s="1"/>
        <i x="29" s="1"/>
        <i x="14" s="1"/>
        <i x="69" s="1"/>
        <i x="30" s="1"/>
        <i x="25" s="1"/>
        <i x="38" s="1"/>
        <i x="46" s="1"/>
        <i x="26" s="1"/>
        <i x="21" s="1"/>
        <i x="27" s="1"/>
        <i x="15" s="1"/>
        <i x="35" s="1"/>
        <i x="52" s="1"/>
        <i x="7" s="1"/>
        <i x="8" s="1"/>
        <i x="157" s="1" nd="1"/>
        <i x="143" s="1" nd="1"/>
        <i x="97" s="1" nd="1"/>
        <i x="139" s="1" nd="1"/>
        <i x="154" s="1" nd="1"/>
        <i x="146" s="1" nd="1"/>
        <i x="92" s="1" nd="1"/>
        <i x="138" s="1" nd="1"/>
        <i x="88" s="1" nd="1"/>
        <i x="161" s="1" nd="1"/>
        <i x="128" s="1" nd="1"/>
        <i x="187" s="1" nd="1"/>
        <i x="124" s="1" nd="1"/>
        <i x="184" s="1" nd="1"/>
        <i x="98" s="1" nd="1"/>
        <i x="84" s="1" nd="1"/>
        <i x="135" s="1" nd="1"/>
        <i x="133" s="1" nd="1"/>
        <i x="95" s="1" nd="1"/>
        <i x="90" s="1" nd="1"/>
        <i x="177" s="1" nd="1"/>
        <i x="168" s="1" nd="1"/>
        <i x="158" s="1" nd="1"/>
        <i x="125" s="1" nd="1"/>
        <i x="120" s="1" nd="1"/>
        <i x="147" s="1" nd="1"/>
        <i x="152" s="1" nd="1"/>
        <i x="145" s="1" nd="1"/>
        <i x="153" s="1" nd="1"/>
        <i x="151" s="1" nd="1"/>
        <i x="108" s="1" nd="1"/>
        <i x="85" s="1" nd="1"/>
        <i x="148" s="1" nd="1"/>
        <i x="93" s="1" nd="1"/>
        <i x="164" s="1" nd="1"/>
        <i x="107" s="1" nd="1"/>
        <i x="144" s="1" nd="1"/>
        <i x="119" s="1" nd="1"/>
        <i x="126" s="1" nd="1"/>
        <i x="117" s="1" nd="1"/>
        <i x="156" s="1" nd="1"/>
        <i x="165" s="1" nd="1"/>
        <i x="142" s="1" nd="1"/>
        <i x="130" s="1" nd="1"/>
        <i x="159" s="1" nd="1"/>
        <i x="178" s="1" nd="1"/>
        <i x="83" s="1" nd="1"/>
        <i x="105" s="1" nd="1"/>
        <i x="109" s="1" nd="1"/>
        <i x="176" s="1" nd="1"/>
        <i x="104" s="1" nd="1"/>
        <i x="100" s="1" nd="1"/>
        <i x="182" s="1" nd="1"/>
        <i x="111" s="1" nd="1"/>
        <i x="167" s="1" nd="1"/>
        <i x="179" s="1" nd="1"/>
        <i x="96" s="1" nd="1"/>
        <i x="81" s="1" nd="1"/>
        <i x="185" s="1" nd="1"/>
        <i x="82" s="1" nd="1"/>
        <i x="80" s="1" nd="1"/>
        <i x="131" s="1" nd="1"/>
        <i x="174" s="1" nd="1"/>
        <i x="103" s="1" nd="1"/>
        <i x="186" s="1" nd="1"/>
        <i x="132" s="1" nd="1"/>
        <i x="123" s="1" nd="1"/>
        <i x="149" s="1" nd="1"/>
        <i x="155" s="1" nd="1"/>
        <i x="112" s="1" nd="1"/>
        <i x="169" s="1" nd="1"/>
        <i x="113" s="1" nd="1"/>
        <i x="171" s="1" nd="1"/>
        <i x="94" s="1" nd="1"/>
        <i x="91" s="1" nd="1"/>
        <i x="89" s="1" nd="1"/>
        <i x="162" s="1" nd="1"/>
        <i x="134" s="1" nd="1"/>
        <i x="137" s="1" nd="1"/>
        <i x="173" s="1" nd="1"/>
        <i x="116" s="1" nd="1"/>
        <i x="150" s="1" nd="1"/>
        <i x="102" s="1" nd="1"/>
        <i x="163" s="1" nd="1"/>
        <i x="160" s="1" nd="1"/>
        <i x="180" s="1" nd="1"/>
        <i x="181" s="1" nd="1"/>
        <i x="118" s="1" nd="1"/>
        <i x="140" s="1" nd="1"/>
        <i x="175" s="1" nd="1"/>
        <i x="87" s="1" nd="1"/>
        <i x="114" s="1" nd="1"/>
        <i x="86" s="1" nd="1"/>
        <i x="122" s="1" nd="1"/>
        <i x="166" s="1" nd="1"/>
        <i x="79" s="1" nd="1"/>
        <i x="106" s="1" nd="1"/>
        <i x="172" s="1" nd="1"/>
        <i x="170" s="1" nd="1"/>
        <i x="127" s="1" nd="1"/>
        <i x="141" s="1" nd="1"/>
        <i x="121" s="1" nd="1"/>
        <i x="115" s="1" nd="1"/>
        <i x="101" s="1" nd="1"/>
        <i x="136" s="1" nd="1"/>
        <i x="110" s="1" nd="1"/>
        <i x="99" s="1" nd="1"/>
        <i x="129" s="1" nd="1"/>
        <i x="183" s="1" nd="1"/>
        <i x="78"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Reporting_week" sourceName="Reporting week">
  <pivotTables>
    <pivotTable tabId="2" name="PivotTable1"/>
  </pivotTables>
  <data>
    <tabular pivotCacheId="1">
      <items count="5">
        <i x="1" s="1"/>
        <i x="0" s="1"/>
        <i x="2" s="1"/>
        <i x="4" s="1" nd="1"/>
        <i x="3"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sub_county2" sourceName="sub-county">
  <pivotTables>
    <pivotTable tabId="7" name="PivotTable1"/>
  </pivotTables>
  <data>
    <tabular pivotCacheId="1">
      <items count="24">
        <i x="2" s="1"/>
        <i x="0" s="1"/>
        <i x="1" s="1"/>
        <i x="9" s="1"/>
        <i x="3" s="1"/>
        <i x="14" s="1"/>
        <i x="6" s="1"/>
        <i x="7" s="1"/>
        <i x="8" s="1"/>
        <i x="4" s="1"/>
        <i x="5" s="1"/>
        <i x="15" s="1"/>
        <i x="10" s="1"/>
        <i x="11" s="1"/>
        <i x="13" s="1"/>
        <i x="12" s="1"/>
        <i x="16" s="1"/>
        <i x="17" s="1"/>
        <i x="23" s="1" nd="1"/>
        <i x="20" s="1" nd="1"/>
        <i x="22" s="1" nd="1"/>
        <i x="21" s="1" nd="1"/>
        <i x="19" s="1" nd="1"/>
        <i x="18"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nty 1" cache="Slicer_county1" caption="county" style="SlicerStyleDark2" rowHeight="241300"/>
  <slicer name="sub-county 1" cache="Slicer_sub_county1" caption="sub-county" style="SlicerStyleDark2" rowHeight="241300"/>
  <slicer name="facility 1" cache="Slicer_facility1" caption="facility" style="SlicerStyleDark2"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sub-county 2" cache="Slicer_sub_county2" caption="sub-county" columnCount="3" style="SlicerStyleDark2"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county" cache="Slicer_county" caption="county" style="SlicerStyleDark2" rowHeight="241300"/>
  <slicer name="sub-county" cache="Slicer_sub_county" caption="sub-county" style="SlicerStyleDark2" rowHeight="241300"/>
  <slicer name="facility" cache="Slicer_facility" caption="facility" style="SlicerStyleDark2" rowHeight="241300"/>
  <slicer name="Reporting week" cache="Slicer_Reporting_week" caption="Reporting week" style="SlicerStyleDark2" rowHeight="241300"/>
</slicers>
</file>

<file path=xl/tables/table1.xml><?xml version="1.0" encoding="utf-8"?>
<table xmlns="http://schemas.openxmlformats.org/spreadsheetml/2006/main" id="2" name="Table2" displayName="Table2" ref="A1:N188" totalsRowShown="0" headerRowDxfId="659" dataDxfId="657" headerRowBorderDxfId="658" tableBorderDxfId="656" totalsRowBorderDxfId="655">
  <autoFilter ref="A1:N188"/>
  <sortState ref="A2:N188">
    <sortCondition ref="N1:N188"/>
  </sortState>
  <tableColumns count="14">
    <tableColumn id="1" name="county" dataDxfId="654"/>
    <tableColumn id="2" name="Sub-county" dataDxfId="653"/>
    <tableColumn id="3" name="Facility" dataDxfId="652"/>
    <tableColumn id="4" name="MFLCode" dataDxfId="651"/>
    <tableColumn id="5" name="Reporting Date" dataDxfId="650"/>
    <tableColumn id="6" name="Reporting week" dataDxfId="649"/>
    <tableColumn id="7" name="section" dataDxfId="648"/>
    <tableColumn id="8" name="code" dataDxfId="647"/>
    <tableColumn id="9" name="indicator" dataDxfId="646"/>
    <tableColumn id="10" name="order_no" dataDxfId="645"/>
    <tableColumn id="11" name="&lt; 15 Yrs" dataDxfId="644"/>
    <tableColumn id="12" name="Above 15 Yrs" dataDxfId="643"/>
    <tableColumn id="13" name="Total" dataDxfId="642"/>
    <tableColumn id="14" name="MDT" dataDxfId="641">
      <calculatedColumnFormula>IFERROR(VLOOKUP(Table2[[#This Row],[MFLCode]],mdts!$A$2:$B$110,2,FALSE),"Nakuru-Molo/Kuresoi")</calculatedColumnFormula>
    </tableColumn>
  </tableColumns>
  <tableStyleInfo name="TableStyleMedium20"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91"/>
  <sheetViews>
    <sheetView showGridLines="0" zoomScale="90" zoomScaleNormal="90" workbookViewId="0">
      <pane xSplit="4" ySplit="4" topLeftCell="E5" activePane="bottomRight" state="frozen"/>
      <selection pane="topRight" activeCell="E1" sqref="E1"/>
      <selection pane="bottomLeft" activeCell="A5" sqref="A5"/>
      <selection pane="bottomRight" activeCell="E4" sqref="E4"/>
    </sheetView>
  </sheetViews>
  <sheetFormatPr defaultRowHeight="15.4" customHeight="1"/>
  <cols>
    <col min="1" max="1" width="13.3984375" style="11" bestFit="1" customWidth="1" collapsed="1"/>
    <col min="2" max="2" width="14.73046875" style="11" bestFit="1" customWidth="1" collapsed="1"/>
    <col min="3" max="3" width="33.59765625" style="11" bestFit="1" customWidth="1" collapsed="1"/>
    <col min="4" max="4" width="10.73046875" style="2" bestFit="1" customWidth="1" collapsed="1"/>
    <col min="5" max="5" width="22" style="1" bestFit="1" customWidth="1" collapsed="1"/>
    <col min="6" max="6" width="10" style="1" customWidth="1" collapsed="1"/>
    <col min="7" max="7" width="5.265625" customWidth="1" collapsed="1"/>
  </cols>
  <sheetData>
    <row r="2" spans="1:7" ht="15.4" customHeight="1" thickBot="1"/>
    <row r="3" spans="1:7" ht="15.4" customHeight="1" thickBot="1">
      <c r="A3" s="12" t="s">
        <v>10</v>
      </c>
      <c r="B3" s="13"/>
      <c r="C3" s="13"/>
      <c r="D3" s="18"/>
      <c r="E3" s="41" t="s">
        <v>16</v>
      </c>
      <c r="F3" s="7"/>
      <c r="G3" s="8"/>
    </row>
    <row r="4" spans="1:7" ht="14.65" thickBot="1">
      <c r="A4" s="14" t="s">
        <v>0</v>
      </c>
      <c r="B4" s="15" t="s">
        <v>12</v>
      </c>
      <c r="C4" s="15" t="s">
        <v>13</v>
      </c>
      <c r="D4" s="26" t="s">
        <v>14</v>
      </c>
      <c r="E4" s="27" t="s">
        <v>24</v>
      </c>
      <c r="F4" s="27" t="s">
        <v>171</v>
      </c>
      <c r="G4" s="28" t="s">
        <v>187</v>
      </c>
    </row>
    <row r="5" spans="1:7" ht="14.25">
      <c r="A5" s="55" t="s">
        <v>5</v>
      </c>
      <c r="B5" s="56" t="s">
        <v>6</v>
      </c>
      <c r="C5" s="56" t="s">
        <v>7</v>
      </c>
      <c r="D5" s="27">
        <v>14607</v>
      </c>
      <c r="E5" s="42">
        <v>2</v>
      </c>
      <c r="F5" s="57">
        <v>2</v>
      </c>
      <c r="G5" s="43"/>
    </row>
    <row r="6" spans="1:7" ht="14.25">
      <c r="A6" s="55" t="s">
        <v>5</v>
      </c>
      <c r="B6" s="56" t="s">
        <v>22</v>
      </c>
      <c r="C6" s="56" t="s">
        <v>23</v>
      </c>
      <c r="D6" s="27">
        <v>14609</v>
      </c>
      <c r="E6" s="44">
        <v>2</v>
      </c>
      <c r="F6" s="58"/>
      <c r="G6" s="45"/>
    </row>
    <row r="7" spans="1:7" ht="14.25">
      <c r="A7" s="55" t="s">
        <v>5</v>
      </c>
      <c r="B7" s="56" t="s">
        <v>22</v>
      </c>
      <c r="C7" s="56" t="s">
        <v>95</v>
      </c>
      <c r="D7" s="27">
        <v>14912</v>
      </c>
      <c r="E7" s="44">
        <v>2</v>
      </c>
      <c r="F7" s="58"/>
      <c r="G7" s="45"/>
    </row>
    <row r="8" spans="1:7" ht="14.25">
      <c r="A8" s="55" t="s">
        <v>5</v>
      </c>
      <c r="B8" s="56" t="s">
        <v>27</v>
      </c>
      <c r="C8" s="56" t="s">
        <v>28</v>
      </c>
      <c r="D8" s="27">
        <v>14321</v>
      </c>
      <c r="E8" s="44">
        <v>2</v>
      </c>
      <c r="F8" s="58"/>
      <c r="G8" s="45"/>
    </row>
    <row r="9" spans="1:7" ht="14.25">
      <c r="A9" s="55" t="s">
        <v>5</v>
      </c>
      <c r="B9" s="56" t="s">
        <v>29</v>
      </c>
      <c r="C9" s="56" t="s">
        <v>30</v>
      </c>
      <c r="D9" s="27">
        <v>14432</v>
      </c>
      <c r="E9" s="44">
        <v>2</v>
      </c>
      <c r="F9" s="58"/>
      <c r="G9" s="45"/>
    </row>
    <row r="10" spans="1:7" ht="14.25">
      <c r="A10" s="55" t="s">
        <v>5</v>
      </c>
      <c r="B10" s="56" t="s">
        <v>29</v>
      </c>
      <c r="C10" s="56" t="s">
        <v>96</v>
      </c>
      <c r="D10" s="27">
        <v>14477</v>
      </c>
      <c r="E10" s="44">
        <v>2</v>
      </c>
      <c r="F10" s="58">
        <v>2</v>
      </c>
      <c r="G10" s="45"/>
    </row>
    <row r="11" spans="1:7" ht="14.25">
      <c r="A11" s="55" t="s">
        <v>5</v>
      </c>
      <c r="B11" s="56" t="s">
        <v>29</v>
      </c>
      <c r="C11" s="56" t="s">
        <v>97</v>
      </c>
      <c r="D11" s="27">
        <v>15174</v>
      </c>
      <c r="E11" s="44">
        <v>2</v>
      </c>
      <c r="F11" s="58"/>
      <c r="G11" s="45"/>
    </row>
    <row r="12" spans="1:7" ht="14.25">
      <c r="A12" s="55" t="s">
        <v>5</v>
      </c>
      <c r="B12" s="56" t="s">
        <v>29</v>
      </c>
      <c r="C12" s="56" t="s">
        <v>98</v>
      </c>
      <c r="D12" s="27">
        <v>15725</v>
      </c>
      <c r="E12" s="44">
        <v>2</v>
      </c>
      <c r="F12" s="58"/>
      <c r="G12" s="45"/>
    </row>
    <row r="13" spans="1:7" ht="14.25">
      <c r="A13" s="55" t="s">
        <v>5</v>
      </c>
      <c r="B13" s="56" t="s">
        <v>29</v>
      </c>
      <c r="C13" s="56" t="s">
        <v>38</v>
      </c>
      <c r="D13" s="27">
        <v>15735</v>
      </c>
      <c r="E13" s="44">
        <v>2</v>
      </c>
      <c r="F13" s="58"/>
      <c r="G13" s="45"/>
    </row>
    <row r="14" spans="1:7" ht="14.25">
      <c r="A14" s="55" t="s">
        <v>5</v>
      </c>
      <c r="B14" s="56" t="s">
        <v>45</v>
      </c>
      <c r="C14" s="56" t="s">
        <v>46</v>
      </c>
      <c r="D14" s="27">
        <v>15137</v>
      </c>
      <c r="E14" s="44">
        <v>2</v>
      </c>
      <c r="F14" s="58"/>
      <c r="G14" s="45"/>
    </row>
    <row r="15" spans="1:7" ht="14.25">
      <c r="A15" s="55" t="s">
        <v>5</v>
      </c>
      <c r="B15" s="56" t="s">
        <v>45</v>
      </c>
      <c r="C15" s="56" t="s">
        <v>99</v>
      </c>
      <c r="D15" s="27">
        <v>15138</v>
      </c>
      <c r="E15" s="44">
        <v>2</v>
      </c>
      <c r="F15" s="58"/>
      <c r="G15" s="45"/>
    </row>
    <row r="16" spans="1:7" ht="14.25">
      <c r="A16" s="55" t="s">
        <v>5</v>
      </c>
      <c r="B16" s="56" t="s">
        <v>90</v>
      </c>
      <c r="C16" s="56" t="s">
        <v>100</v>
      </c>
      <c r="D16" s="27">
        <v>14446</v>
      </c>
      <c r="E16" s="44">
        <v>2</v>
      </c>
      <c r="F16" s="58"/>
      <c r="G16" s="45"/>
    </row>
    <row r="17" spans="1:7" ht="14.25">
      <c r="A17" s="55" t="s">
        <v>5</v>
      </c>
      <c r="B17" s="56" t="s">
        <v>90</v>
      </c>
      <c r="C17" s="56" t="s">
        <v>101</v>
      </c>
      <c r="D17" s="27">
        <v>14940</v>
      </c>
      <c r="E17" s="44">
        <v>2</v>
      </c>
      <c r="F17" s="58"/>
      <c r="G17" s="45"/>
    </row>
    <row r="18" spans="1:7" ht="14.25">
      <c r="A18" s="55" t="s">
        <v>39</v>
      </c>
      <c r="B18" s="56" t="s">
        <v>47</v>
      </c>
      <c r="C18" s="56" t="s">
        <v>49</v>
      </c>
      <c r="D18" s="27">
        <v>15398</v>
      </c>
      <c r="E18" s="44">
        <v>2</v>
      </c>
      <c r="F18" s="58"/>
      <c r="G18" s="45"/>
    </row>
    <row r="19" spans="1:7" ht="14.25">
      <c r="A19" s="55" t="s">
        <v>39</v>
      </c>
      <c r="B19" s="56" t="s">
        <v>47</v>
      </c>
      <c r="C19" s="56" t="s">
        <v>48</v>
      </c>
      <c r="D19" s="27">
        <v>14836</v>
      </c>
      <c r="E19" s="44">
        <v>2</v>
      </c>
      <c r="F19" s="58"/>
      <c r="G19" s="45"/>
    </row>
    <row r="20" spans="1:7" ht="14.25">
      <c r="A20" s="55" t="s">
        <v>39</v>
      </c>
      <c r="B20" s="56" t="s">
        <v>60</v>
      </c>
      <c r="C20" s="56" t="s">
        <v>65</v>
      </c>
      <c r="D20" s="27">
        <v>15008</v>
      </c>
      <c r="E20" s="44">
        <v>2</v>
      </c>
      <c r="F20" s="58">
        <v>2</v>
      </c>
      <c r="G20" s="45"/>
    </row>
    <row r="21" spans="1:7" ht="14.25">
      <c r="A21" s="55" t="s">
        <v>39</v>
      </c>
      <c r="B21" s="56" t="s">
        <v>60</v>
      </c>
      <c r="C21" s="56" t="s">
        <v>61</v>
      </c>
      <c r="D21" s="27">
        <v>18009</v>
      </c>
      <c r="E21" s="44">
        <v>2</v>
      </c>
      <c r="F21" s="58">
        <v>2</v>
      </c>
      <c r="G21" s="45"/>
    </row>
    <row r="22" spans="1:7" ht="14.25">
      <c r="A22" s="55" t="s">
        <v>39</v>
      </c>
      <c r="B22" s="56" t="s">
        <v>60</v>
      </c>
      <c r="C22" s="56" t="s">
        <v>134</v>
      </c>
      <c r="D22" s="27">
        <v>14263</v>
      </c>
      <c r="E22" s="44">
        <v>2</v>
      </c>
      <c r="F22" s="58">
        <v>2</v>
      </c>
      <c r="G22" s="45"/>
    </row>
    <row r="23" spans="1:7" ht="14.25">
      <c r="A23" s="55" t="s">
        <v>39</v>
      </c>
      <c r="B23" s="56" t="s">
        <v>60</v>
      </c>
      <c r="C23" s="56" t="s">
        <v>135</v>
      </c>
      <c r="D23" s="27">
        <v>14265</v>
      </c>
      <c r="E23" s="44">
        <v>2</v>
      </c>
      <c r="F23" s="58">
        <v>2</v>
      </c>
      <c r="G23" s="45"/>
    </row>
    <row r="24" spans="1:7" ht="14.25">
      <c r="A24" s="55" t="s">
        <v>39</v>
      </c>
      <c r="B24" s="56" t="s">
        <v>60</v>
      </c>
      <c r="C24" s="56" t="s">
        <v>62</v>
      </c>
      <c r="D24" s="27">
        <v>14177</v>
      </c>
      <c r="E24" s="44">
        <v>2</v>
      </c>
      <c r="F24" s="58"/>
      <c r="G24" s="45"/>
    </row>
    <row r="25" spans="1:7" ht="14.25">
      <c r="A25" s="55" t="s">
        <v>39</v>
      </c>
      <c r="B25" s="56" t="s">
        <v>60</v>
      </c>
      <c r="C25" s="56" t="s">
        <v>136</v>
      </c>
      <c r="D25" s="27">
        <v>15009</v>
      </c>
      <c r="E25" s="44">
        <v>2</v>
      </c>
      <c r="F25" s="58">
        <v>2</v>
      </c>
      <c r="G25" s="45"/>
    </row>
    <row r="26" spans="1:7" ht="14.25">
      <c r="A26" s="55" t="s">
        <v>39</v>
      </c>
      <c r="B26" s="56" t="s">
        <v>60</v>
      </c>
      <c r="C26" s="56" t="s">
        <v>138</v>
      </c>
      <c r="D26" s="27">
        <v>15188</v>
      </c>
      <c r="E26" s="44">
        <v>2</v>
      </c>
      <c r="F26" s="58"/>
      <c r="G26" s="45"/>
    </row>
    <row r="27" spans="1:7" ht="14.25">
      <c r="A27" s="55" t="s">
        <v>39</v>
      </c>
      <c r="B27" s="56" t="s">
        <v>40</v>
      </c>
      <c r="C27" s="56" t="s">
        <v>41</v>
      </c>
      <c r="D27" s="27">
        <v>14510</v>
      </c>
      <c r="E27" s="44">
        <v>2</v>
      </c>
      <c r="F27" s="58">
        <v>2</v>
      </c>
      <c r="G27" s="45"/>
    </row>
    <row r="28" spans="1:7" ht="14.25">
      <c r="A28" s="55" t="s">
        <v>39</v>
      </c>
      <c r="B28" s="56" t="s">
        <v>40</v>
      </c>
      <c r="C28" s="56" t="s">
        <v>122</v>
      </c>
      <c r="D28" s="27">
        <v>14549</v>
      </c>
      <c r="E28" s="44">
        <v>2</v>
      </c>
      <c r="F28" s="58"/>
      <c r="G28" s="45"/>
    </row>
    <row r="29" spans="1:7" ht="14.25">
      <c r="A29" s="55" t="s">
        <v>39</v>
      </c>
      <c r="B29" s="56" t="s">
        <v>40</v>
      </c>
      <c r="C29" s="56" t="s">
        <v>42</v>
      </c>
      <c r="D29" s="27">
        <v>14845</v>
      </c>
      <c r="E29" s="44">
        <v>2</v>
      </c>
      <c r="F29" s="58"/>
      <c r="G29" s="45"/>
    </row>
    <row r="30" spans="1:7" ht="14.25">
      <c r="A30" s="55" t="s">
        <v>39</v>
      </c>
      <c r="B30" s="56" t="s">
        <v>40</v>
      </c>
      <c r="C30" s="56" t="s">
        <v>43</v>
      </c>
      <c r="D30" s="27">
        <v>14926</v>
      </c>
      <c r="E30" s="44">
        <v>2</v>
      </c>
      <c r="F30" s="58"/>
      <c r="G30" s="45"/>
    </row>
    <row r="31" spans="1:7" ht="14.25">
      <c r="A31" s="55" t="s">
        <v>39</v>
      </c>
      <c r="B31" s="56" t="s">
        <v>40</v>
      </c>
      <c r="C31" s="56" t="s">
        <v>124</v>
      </c>
      <c r="D31" s="27">
        <v>15489</v>
      </c>
      <c r="E31" s="44">
        <v>2</v>
      </c>
      <c r="F31" s="58"/>
      <c r="G31" s="45"/>
    </row>
    <row r="32" spans="1:7" ht="14.25">
      <c r="A32" s="55" t="s">
        <v>39</v>
      </c>
      <c r="B32" s="56" t="s">
        <v>40</v>
      </c>
      <c r="C32" s="56" t="s">
        <v>44</v>
      </c>
      <c r="D32" s="27">
        <v>15654</v>
      </c>
      <c r="E32" s="44">
        <v>2</v>
      </c>
      <c r="F32" s="58"/>
      <c r="G32" s="45"/>
    </row>
    <row r="33" spans="1:7" ht="14.25">
      <c r="A33" s="55" t="s">
        <v>39</v>
      </c>
      <c r="B33" s="56" t="s">
        <v>50</v>
      </c>
      <c r="C33" s="56" t="s">
        <v>51</v>
      </c>
      <c r="D33" s="27">
        <v>14431</v>
      </c>
      <c r="E33" s="44">
        <v>2</v>
      </c>
      <c r="F33" s="58">
        <v>2</v>
      </c>
      <c r="G33" s="45"/>
    </row>
    <row r="34" spans="1:7" ht="14.25">
      <c r="A34" s="55" t="s">
        <v>39</v>
      </c>
      <c r="B34" s="56" t="s">
        <v>50</v>
      </c>
      <c r="C34" s="56" t="s">
        <v>52</v>
      </c>
      <c r="D34" s="27">
        <v>15212</v>
      </c>
      <c r="E34" s="44">
        <v>2</v>
      </c>
      <c r="F34" s="58">
        <v>2</v>
      </c>
      <c r="G34" s="45"/>
    </row>
    <row r="35" spans="1:7" ht="14.25">
      <c r="A35" s="55" t="s">
        <v>39</v>
      </c>
      <c r="B35" s="56" t="s">
        <v>53</v>
      </c>
      <c r="C35" s="56" t="s">
        <v>128</v>
      </c>
      <c r="D35" s="27">
        <v>15762</v>
      </c>
      <c r="E35" s="44">
        <v>2</v>
      </c>
      <c r="F35" s="58"/>
      <c r="G35" s="45"/>
    </row>
    <row r="36" spans="1:7" ht="14.25">
      <c r="A36" s="55" t="s">
        <v>39</v>
      </c>
      <c r="B36" s="56" t="s">
        <v>53</v>
      </c>
      <c r="C36" s="56" t="s">
        <v>54</v>
      </c>
      <c r="D36" s="27">
        <v>14551</v>
      </c>
      <c r="E36" s="44">
        <v>2</v>
      </c>
      <c r="F36" s="58"/>
      <c r="G36" s="45"/>
    </row>
    <row r="37" spans="1:7" ht="14.25">
      <c r="A37" s="55" t="s">
        <v>39</v>
      </c>
      <c r="B37" s="56" t="s">
        <v>53</v>
      </c>
      <c r="C37" s="56" t="s">
        <v>55</v>
      </c>
      <c r="D37" s="27">
        <v>14801</v>
      </c>
      <c r="E37" s="44">
        <v>2</v>
      </c>
      <c r="F37" s="58">
        <v>2</v>
      </c>
      <c r="G37" s="45"/>
    </row>
    <row r="38" spans="1:7" ht="14.25">
      <c r="A38" s="55" t="s">
        <v>39</v>
      </c>
      <c r="B38" s="56" t="s">
        <v>53</v>
      </c>
      <c r="C38" s="56" t="s">
        <v>56</v>
      </c>
      <c r="D38" s="27">
        <v>17821</v>
      </c>
      <c r="E38" s="44">
        <v>2</v>
      </c>
      <c r="F38" s="58"/>
      <c r="G38" s="45"/>
    </row>
    <row r="39" spans="1:7" ht="14.25">
      <c r="A39" s="55" t="s">
        <v>39</v>
      </c>
      <c r="B39" s="56" t="s">
        <v>53</v>
      </c>
      <c r="C39" s="56" t="s">
        <v>57</v>
      </c>
      <c r="D39" s="27">
        <v>15108</v>
      </c>
      <c r="E39" s="44">
        <v>2</v>
      </c>
      <c r="F39" s="58"/>
      <c r="G39" s="45"/>
    </row>
    <row r="40" spans="1:7" ht="14.25">
      <c r="A40" s="55" t="s">
        <v>39</v>
      </c>
      <c r="B40" s="56" t="s">
        <v>53</v>
      </c>
      <c r="C40" s="56" t="s">
        <v>58</v>
      </c>
      <c r="D40" s="27">
        <v>15106</v>
      </c>
      <c r="E40" s="44">
        <v>2</v>
      </c>
      <c r="F40" s="58"/>
      <c r="G40" s="45"/>
    </row>
    <row r="41" spans="1:7" ht="14.25">
      <c r="A41" s="55" t="s">
        <v>39</v>
      </c>
      <c r="B41" s="56" t="s">
        <v>53</v>
      </c>
      <c r="C41" s="56" t="s">
        <v>129</v>
      </c>
      <c r="D41" s="27">
        <v>15203</v>
      </c>
      <c r="E41" s="44">
        <v>2</v>
      </c>
      <c r="F41" s="58"/>
      <c r="G41" s="45"/>
    </row>
    <row r="42" spans="1:7" ht="14.25">
      <c r="A42" s="55" t="s">
        <v>39</v>
      </c>
      <c r="B42" s="56" t="s">
        <v>53</v>
      </c>
      <c r="C42" s="56" t="s">
        <v>130</v>
      </c>
      <c r="D42" s="27">
        <v>15280</v>
      </c>
      <c r="E42" s="44">
        <v>2</v>
      </c>
      <c r="F42" s="58"/>
      <c r="G42" s="45"/>
    </row>
    <row r="43" spans="1:7" ht="14.25">
      <c r="A43" s="55" t="s">
        <v>39</v>
      </c>
      <c r="B43" s="56" t="s">
        <v>53</v>
      </c>
      <c r="C43" s="56" t="s">
        <v>59</v>
      </c>
      <c r="D43" s="27">
        <v>15318</v>
      </c>
      <c r="E43" s="44">
        <v>2</v>
      </c>
      <c r="F43" s="58"/>
      <c r="G43" s="45"/>
    </row>
    <row r="44" spans="1:7" ht="14.25">
      <c r="A44" s="55" t="s">
        <v>39</v>
      </c>
      <c r="B44" s="56" t="s">
        <v>53</v>
      </c>
      <c r="C44" s="56" t="s">
        <v>132</v>
      </c>
      <c r="D44" s="27">
        <v>15447</v>
      </c>
      <c r="E44" s="44">
        <v>2</v>
      </c>
      <c r="F44" s="58"/>
      <c r="G44" s="45"/>
    </row>
    <row r="45" spans="1:7" ht="14.25">
      <c r="A45" s="55" t="s">
        <v>39</v>
      </c>
      <c r="B45" s="56" t="s">
        <v>68</v>
      </c>
      <c r="C45" s="56" t="s">
        <v>139</v>
      </c>
      <c r="D45" s="27">
        <v>14223</v>
      </c>
      <c r="E45" s="44">
        <v>2</v>
      </c>
      <c r="F45" s="58"/>
      <c r="G45" s="45"/>
    </row>
    <row r="46" spans="1:7" ht="14.25">
      <c r="A46" s="55" t="s">
        <v>39</v>
      </c>
      <c r="B46" s="56" t="s">
        <v>68</v>
      </c>
      <c r="C46" s="56" t="s">
        <v>69</v>
      </c>
      <c r="D46" s="27">
        <v>14224</v>
      </c>
      <c r="E46" s="44">
        <v>2</v>
      </c>
      <c r="F46" s="58"/>
      <c r="G46" s="45"/>
    </row>
    <row r="47" spans="1:7" ht="14.25">
      <c r="A47" s="55" t="s">
        <v>39</v>
      </c>
      <c r="B47" s="56" t="s">
        <v>68</v>
      </c>
      <c r="C47" s="56" t="s">
        <v>70</v>
      </c>
      <c r="D47" s="27">
        <v>14424</v>
      </c>
      <c r="E47" s="44">
        <v>2</v>
      </c>
      <c r="F47" s="58"/>
      <c r="G47" s="45"/>
    </row>
    <row r="48" spans="1:7" ht="14.25">
      <c r="A48" s="55" t="s">
        <v>39</v>
      </c>
      <c r="B48" s="56" t="s">
        <v>68</v>
      </c>
      <c r="C48" s="56" t="s">
        <v>140</v>
      </c>
      <c r="D48" s="27">
        <v>14458</v>
      </c>
      <c r="E48" s="44">
        <v>2</v>
      </c>
      <c r="F48" s="58"/>
      <c r="G48" s="45"/>
    </row>
    <row r="49" spans="1:7" ht="14.25">
      <c r="A49" s="55" t="s">
        <v>39</v>
      </c>
      <c r="B49" s="56" t="s">
        <v>68</v>
      </c>
      <c r="C49" s="56" t="s">
        <v>141</v>
      </c>
      <c r="D49" s="27">
        <v>14954</v>
      </c>
      <c r="E49" s="44">
        <v>2</v>
      </c>
      <c r="F49" s="58"/>
      <c r="G49" s="45"/>
    </row>
    <row r="50" spans="1:7" ht="14.25">
      <c r="A50" s="55" t="s">
        <v>39</v>
      </c>
      <c r="B50" s="56" t="s">
        <v>63</v>
      </c>
      <c r="C50" s="56" t="s">
        <v>64</v>
      </c>
      <c r="D50" s="27">
        <v>14498</v>
      </c>
      <c r="E50" s="44">
        <v>2</v>
      </c>
      <c r="F50" s="58"/>
      <c r="G50" s="45"/>
    </row>
    <row r="51" spans="1:7" ht="14.25">
      <c r="A51" s="55" t="s">
        <v>39</v>
      </c>
      <c r="B51" s="56" t="s">
        <v>63</v>
      </c>
      <c r="C51" s="56" t="s">
        <v>143</v>
      </c>
      <c r="D51" s="27">
        <v>14575</v>
      </c>
      <c r="E51" s="44">
        <v>2</v>
      </c>
      <c r="F51" s="58"/>
      <c r="G51" s="45"/>
    </row>
    <row r="52" spans="1:7" ht="14.25">
      <c r="A52" s="55" t="s">
        <v>39</v>
      </c>
      <c r="B52" s="56" t="s">
        <v>63</v>
      </c>
      <c r="C52" s="56" t="s">
        <v>144</v>
      </c>
      <c r="D52" s="27">
        <v>14733</v>
      </c>
      <c r="E52" s="44">
        <v>2</v>
      </c>
      <c r="F52" s="58"/>
      <c r="G52" s="45"/>
    </row>
    <row r="53" spans="1:7" ht="14.25">
      <c r="A53" s="55" t="s">
        <v>39</v>
      </c>
      <c r="B53" s="56" t="s">
        <v>63</v>
      </c>
      <c r="C53" s="56" t="s">
        <v>66</v>
      </c>
      <c r="D53" s="27">
        <v>15232</v>
      </c>
      <c r="E53" s="44">
        <v>2</v>
      </c>
      <c r="F53" s="58">
        <v>2</v>
      </c>
      <c r="G53" s="45"/>
    </row>
    <row r="54" spans="1:7" ht="14.25">
      <c r="A54" s="55" t="s">
        <v>39</v>
      </c>
      <c r="B54" s="56" t="s">
        <v>63</v>
      </c>
      <c r="C54" s="56" t="s">
        <v>67</v>
      </c>
      <c r="D54" s="27">
        <v>15288</v>
      </c>
      <c r="E54" s="44">
        <v>2</v>
      </c>
      <c r="F54" s="58"/>
      <c r="G54" s="45"/>
    </row>
    <row r="55" spans="1:7" ht="14.25">
      <c r="A55" s="55" t="s">
        <v>39</v>
      </c>
      <c r="B55" s="56" t="s">
        <v>63</v>
      </c>
      <c r="C55" s="56" t="s">
        <v>145</v>
      </c>
      <c r="D55" s="27">
        <v>15289</v>
      </c>
      <c r="E55" s="44">
        <v>2</v>
      </c>
      <c r="F55" s="58"/>
      <c r="G55" s="45"/>
    </row>
    <row r="56" spans="1:7" ht="14.25">
      <c r="A56" s="55" t="s">
        <v>39</v>
      </c>
      <c r="B56" s="56" t="s">
        <v>63</v>
      </c>
      <c r="C56" s="56" t="s">
        <v>146</v>
      </c>
      <c r="D56" s="27">
        <v>15290</v>
      </c>
      <c r="E56" s="44">
        <v>2</v>
      </c>
      <c r="F56" s="58"/>
      <c r="G56" s="45"/>
    </row>
    <row r="57" spans="1:7" ht="14.25">
      <c r="A57" s="55" t="s">
        <v>39</v>
      </c>
      <c r="B57" s="56" t="s">
        <v>63</v>
      </c>
      <c r="C57" s="56" t="s">
        <v>147</v>
      </c>
      <c r="D57" s="27">
        <v>15365</v>
      </c>
      <c r="E57" s="44">
        <v>2</v>
      </c>
      <c r="F57" s="58"/>
      <c r="G57" s="45"/>
    </row>
    <row r="58" spans="1:7" ht="14.25">
      <c r="A58" s="55" t="s">
        <v>39</v>
      </c>
      <c r="B58" s="56" t="s">
        <v>63</v>
      </c>
      <c r="C58" s="56" t="s">
        <v>148</v>
      </c>
      <c r="D58" s="27">
        <v>15686</v>
      </c>
      <c r="E58" s="44">
        <v>2</v>
      </c>
      <c r="F58" s="58"/>
      <c r="G58" s="45"/>
    </row>
    <row r="59" spans="1:7" ht="14.25">
      <c r="A59" s="55" t="s">
        <v>39</v>
      </c>
      <c r="B59" s="56" t="s">
        <v>71</v>
      </c>
      <c r="C59" s="56" t="s">
        <v>149</v>
      </c>
      <c r="D59" s="27">
        <v>14426</v>
      </c>
      <c r="E59" s="44">
        <v>2</v>
      </c>
      <c r="F59" s="58"/>
      <c r="G59" s="45"/>
    </row>
    <row r="60" spans="1:7" ht="14.25">
      <c r="A60" s="55" t="s">
        <v>39</v>
      </c>
      <c r="B60" s="56" t="s">
        <v>71</v>
      </c>
      <c r="C60" s="56" t="s">
        <v>150</v>
      </c>
      <c r="D60" s="27">
        <v>16390</v>
      </c>
      <c r="E60" s="44">
        <v>2</v>
      </c>
      <c r="F60" s="58"/>
      <c r="G60" s="45"/>
    </row>
    <row r="61" spans="1:7" ht="14.25">
      <c r="A61" s="55" t="s">
        <v>39</v>
      </c>
      <c r="B61" s="56" t="s">
        <v>71</v>
      </c>
      <c r="C61" s="56" t="s">
        <v>72</v>
      </c>
      <c r="D61" s="27">
        <v>15013</v>
      </c>
      <c r="E61" s="44">
        <v>2</v>
      </c>
      <c r="F61" s="58">
        <v>2</v>
      </c>
      <c r="G61" s="45"/>
    </row>
    <row r="62" spans="1:7" ht="14.25">
      <c r="A62" s="55" t="s">
        <v>39</v>
      </c>
      <c r="B62" s="56" t="s">
        <v>71</v>
      </c>
      <c r="C62" s="56" t="s">
        <v>73</v>
      </c>
      <c r="D62" s="27">
        <v>15156</v>
      </c>
      <c r="E62" s="44">
        <v>2</v>
      </c>
      <c r="F62" s="58"/>
      <c r="G62" s="45"/>
    </row>
    <row r="63" spans="1:7" ht="14.25">
      <c r="A63" s="55" t="s">
        <v>39</v>
      </c>
      <c r="B63" s="56" t="s">
        <v>71</v>
      </c>
      <c r="C63" s="56" t="s">
        <v>74</v>
      </c>
      <c r="D63" s="27">
        <v>15331</v>
      </c>
      <c r="E63" s="44"/>
      <c r="F63" s="58"/>
      <c r="G63" s="45">
        <v>1</v>
      </c>
    </row>
    <row r="64" spans="1:7" ht="14.25">
      <c r="A64" s="55" t="s">
        <v>31</v>
      </c>
      <c r="B64" s="56" t="s">
        <v>32</v>
      </c>
      <c r="C64" s="56" t="s">
        <v>102</v>
      </c>
      <c r="D64" s="27">
        <v>14659</v>
      </c>
      <c r="E64" s="44">
        <v>2</v>
      </c>
      <c r="F64" s="58"/>
      <c r="G64" s="45"/>
    </row>
    <row r="65" spans="1:7" ht="14.25">
      <c r="A65" s="55" t="s">
        <v>31</v>
      </c>
      <c r="B65" s="56" t="s">
        <v>32</v>
      </c>
      <c r="C65" s="56" t="s">
        <v>33</v>
      </c>
      <c r="D65" s="27">
        <v>15007</v>
      </c>
      <c r="E65" s="44">
        <v>2</v>
      </c>
      <c r="F65" s="58"/>
      <c r="G65" s="45"/>
    </row>
    <row r="66" spans="1:7" ht="14.25">
      <c r="A66" s="55" t="s">
        <v>31</v>
      </c>
      <c r="B66" s="56" t="s">
        <v>32</v>
      </c>
      <c r="C66" s="56" t="s">
        <v>34</v>
      </c>
      <c r="D66" s="27">
        <v>15035</v>
      </c>
      <c r="E66" s="44">
        <v>2</v>
      </c>
      <c r="F66" s="58"/>
      <c r="G66" s="45"/>
    </row>
    <row r="67" spans="1:7" ht="14.25">
      <c r="A67" s="55" t="s">
        <v>31</v>
      </c>
      <c r="B67" s="56" t="s">
        <v>32</v>
      </c>
      <c r="C67" s="56" t="s">
        <v>104</v>
      </c>
      <c r="D67" s="27">
        <v>15304</v>
      </c>
      <c r="E67" s="44">
        <v>2</v>
      </c>
      <c r="F67" s="58"/>
      <c r="G67" s="45"/>
    </row>
    <row r="68" spans="1:7" ht="14.25">
      <c r="A68" s="55" t="s">
        <v>31</v>
      </c>
      <c r="B68" s="56" t="s">
        <v>32</v>
      </c>
      <c r="C68" s="56" t="s">
        <v>105</v>
      </c>
      <c r="D68" s="27">
        <v>15305</v>
      </c>
      <c r="E68" s="44">
        <v>2</v>
      </c>
      <c r="F68" s="58">
        <v>2</v>
      </c>
      <c r="G68" s="45"/>
    </row>
    <row r="69" spans="1:7" ht="14.25">
      <c r="A69" s="55" t="s">
        <v>31</v>
      </c>
      <c r="B69" s="56" t="s">
        <v>32</v>
      </c>
      <c r="C69" s="56" t="s">
        <v>106</v>
      </c>
      <c r="D69" s="27">
        <v>15349</v>
      </c>
      <c r="E69" s="44">
        <v>2</v>
      </c>
      <c r="F69" s="58"/>
      <c r="G69" s="45"/>
    </row>
    <row r="70" spans="1:7" ht="14.25">
      <c r="A70" s="55" t="s">
        <v>31</v>
      </c>
      <c r="B70" s="56" t="s">
        <v>32</v>
      </c>
      <c r="C70" s="56" t="s">
        <v>107</v>
      </c>
      <c r="D70" s="27">
        <v>15646</v>
      </c>
      <c r="E70" s="44">
        <v>2</v>
      </c>
      <c r="F70" s="58"/>
      <c r="G70" s="45"/>
    </row>
    <row r="71" spans="1:7" ht="14.25">
      <c r="A71" s="55" t="s">
        <v>31</v>
      </c>
      <c r="B71" s="56" t="s">
        <v>108</v>
      </c>
      <c r="C71" s="56" t="s">
        <v>110</v>
      </c>
      <c r="D71" s="27">
        <v>14404</v>
      </c>
      <c r="E71" s="44">
        <v>2</v>
      </c>
      <c r="F71" s="58"/>
      <c r="G71" s="45"/>
    </row>
    <row r="72" spans="1:7" ht="14.25">
      <c r="A72" s="55" t="s">
        <v>31</v>
      </c>
      <c r="B72" s="56" t="s">
        <v>108</v>
      </c>
      <c r="C72" s="56" t="s">
        <v>111</v>
      </c>
      <c r="D72" s="27">
        <v>14869</v>
      </c>
      <c r="E72" s="44">
        <v>2</v>
      </c>
      <c r="F72" s="58"/>
      <c r="G72" s="45"/>
    </row>
    <row r="73" spans="1:7" ht="14.25">
      <c r="A73" s="55" t="s">
        <v>31</v>
      </c>
      <c r="B73" s="56" t="s">
        <v>108</v>
      </c>
      <c r="C73" s="56" t="s">
        <v>112</v>
      </c>
      <c r="D73" s="27">
        <v>15253</v>
      </c>
      <c r="E73" s="44">
        <v>2</v>
      </c>
      <c r="F73" s="58"/>
      <c r="G73" s="45"/>
    </row>
    <row r="74" spans="1:7" ht="14.25">
      <c r="A74" s="55" t="s">
        <v>31</v>
      </c>
      <c r="B74" s="56" t="s">
        <v>108</v>
      </c>
      <c r="C74" s="56" t="s">
        <v>113</v>
      </c>
      <c r="D74" s="27">
        <v>17029</v>
      </c>
      <c r="E74" s="44">
        <v>2</v>
      </c>
      <c r="F74" s="58">
        <v>2</v>
      </c>
      <c r="G74" s="45"/>
    </row>
    <row r="75" spans="1:7" ht="14.25">
      <c r="A75" s="55" t="s">
        <v>31</v>
      </c>
      <c r="B75" s="56" t="s">
        <v>35</v>
      </c>
      <c r="C75" s="56" t="s">
        <v>116</v>
      </c>
      <c r="D75" s="27">
        <v>15170</v>
      </c>
      <c r="E75" s="44">
        <v>2</v>
      </c>
      <c r="F75" s="58"/>
      <c r="G75" s="45"/>
    </row>
    <row r="76" spans="1:7" ht="14.25">
      <c r="A76" s="55" t="s">
        <v>31</v>
      </c>
      <c r="B76" s="56" t="s">
        <v>35</v>
      </c>
      <c r="C76" s="56" t="s">
        <v>37</v>
      </c>
      <c r="D76" s="27">
        <v>15325</v>
      </c>
      <c r="E76" s="44">
        <v>2</v>
      </c>
      <c r="F76" s="58"/>
      <c r="G76" s="45"/>
    </row>
    <row r="77" spans="1:7" ht="14.25">
      <c r="A77" s="55" t="s">
        <v>31</v>
      </c>
      <c r="B77" s="56" t="s">
        <v>35</v>
      </c>
      <c r="C77" s="56" t="s">
        <v>117</v>
      </c>
      <c r="D77" s="27">
        <v>15339</v>
      </c>
      <c r="E77" s="44">
        <v>2</v>
      </c>
      <c r="F77" s="58"/>
      <c r="G77" s="45"/>
    </row>
    <row r="78" spans="1:7" ht="14.25">
      <c r="A78" s="55" t="s">
        <v>31</v>
      </c>
      <c r="B78" s="56" t="s">
        <v>35</v>
      </c>
      <c r="C78" s="56" t="s">
        <v>118</v>
      </c>
      <c r="D78" s="27">
        <v>15404</v>
      </c>
      <c r="E78" s="44">
        <v>2</v>
      </c>
      <c r="F78" s="58"/>
      <c r="G78" s="45"/>
    </row>
    <row r="79" spans="1:7" ht="14.25">
      <c r="A79" s="55" t="s">
        <v>31</v>
      </c>
      <c r="B79" s="56" t="s">
        <v>35</v>
      </c>
      <c r="C79" s="56" t="s">
        <v>119</v>
      </c>
      <c r="D79" s="27">
        <v>15417</v>
      </c>
      <c r="E79" s="44">
        <v>2</v>
      </c>
      <c r="F79" s="58"/>
      <c r="G79" s="45"/>
    </row>
    <row r="80" spans="1:7" ht="14.25">
      <c r="A80" s="55" t="s">
        <v>31</v>
      </c>
      <c r="B80" s="56" t="s">
        <v>35</v>
      </c>
      <c r="C80" s="56" t="s">
        <v>36</v>
      </c>
      <c r="D80" s="27">
        <v>15502</v>
      </c>
      <c r="E80" s="44">
        <v>2</v>
      </c>
      <c r="F80" s="58">
        <v>2</v>
      </c>
      <c r="G80" s="45"/>
    </row>
    <row r="81" spans="1:7" ht="14.25">
      <c r="A81" s="55" t="s">
        <v>31</v>
      </c>
      <c r="B81" s="56" t="s">
        <v>35</v>
      </c>
      <c r="C81" s="56" t="s">
        <v>120</v>
      </c>
      <c r="D81" s="27">
        <v>15589</v>
      </c>
      <c r="E81" s="44">
        <v>2</v>
      </c>
      <c r="F81" s="58"/>
      <c r="G81" s="45"/>
    </row>
    <row r="82" spans="1:7" ht="14.65" thickBot="1">
      <c r="A82" s="16" t="s">
        <v>82</v>
      </c>
      <c r="B82" s="17" t="s">
        <v>155</v>
      </c>
      <c r="C82" s="17" t="s">
        <v>156</v>
      </c>
      <c r="D82" s="29">
        <v>14943</v>
      </c>
      <c r="E82" s="46">
        <v>2</v>
      </c>
      <c r="F82" s="59"/>
      <c r="G82" s="47"/>
    </row>
    <row r="83" spans="1:7" ht="14.25">
      <c r="A83"/>
      <c r="B83"/>
      <c r="C83"/>
      <c r="D83"/>
      <c r="E83"/>
      <c r="F83"/>
    </row>
    <row r="84" spans="1:7" ht="14.25">
      <c r="A84"/>
      <c r="B84"/>
      <c r="C84"/>
      <c r="D84"/>
      <c r="E84"/>
      <c r="F84"/>
    </row>
    <row r="85" spans="1:7" ht="14.25">
      <c r="A85"/>
      <c r="B85"/>
      <c r="C85"/>
      <c r="D85"/>
      <c r="E85"/>
      <c r="F85"/>
    </row>
    <row r="86" spans="1:7" ht="14.25">
      <c r="A86"/>
      <c r="B86"/>
      <c r="C86"/>
      <c r="D86"/>
      <c r="E86"/>
      <c r="F86"/>
    </row>
    <row r="87" spans="1:7" ht="14.25">
      <c r="A87"/>
      <c r="B87"/>
      <c r="C87"/>
      <c r="D87"/>
      <c r="E87"/>
      <c r="F87"/>
    </row>
    <row r="88" spans="1:7" ht="14.25">
      <c r="A88"/>
      <c r="B88"/>
      <c r="C88"/>
      <c r="D88"/>
      <c r="E88"/>
      <c r="F88"/>
    </row>
    <row r="89" spans="1:7" ht="14.25">
      <c r="A89"/>
      <c r="B89"/>
      <c r="C89"/>
      <c r="D89"/>
      <c r="E89"/>
      <c r="F89"/>
    </row>
    <row r="90" spans="1:7" ht="14.25">
      <c r="A90"/>
      <c r="B90"/>
      <c r="C90"/>
      <c r="D90"/>
      <c r="E90"/>
      <c r="F90"/>
    </row>
    <row r="91" spans="1:7" ht="14.25">
      <c r="A91"/>
      <c r="B91"/>
      <c r="C91"/>
      <c r="D91"/>
      <c r="E91"/>
      <c r="F91"/>
    </row>
    <row r="92" spans="1:7" ht="14.25">
      <c r="A92"/>
      <c r="B92"/>
      <c r="C92"/>
      <c r="D92"/>
      <c r="E92"/>
      <c r="F92"/>
    </row>
    <row r="93" spans="1:7" ht="14.25">
      <c r="A93"/>
      <c r="B93"/>
      <c r="C93"/>
      <c r="D93"/>
      <c r="E93"/>
      <c r="F93"/>
    </row>
    <row r="94" spans="1:7" ht="14.25">
      <c r="A94"/>
      <c r="B94"/>
      <c r="C94"/>
      <c r="D94"/>
      <c r="E94"/>
      <c r="F94"/>
    </row>
    <row r="95" spans="1:7" ht="14.25">
      <c r="A95"/>
      <c r="B95"/>
      <c r="C95"/>
      <c r="D95"/>
      <c r="E95"/>
      <c r="F95"/>
    </row>
    <row r="96" spans="1:7" ht="14.25">
      <c r="A96"/>
      <c r="B96"/>
      <c r="C96"/>
      <c r="D96"/>
      <c r="E96"/>
      <c r="F96"/>
    </row>
    <row r="97" spans="1:6" ht="14.25">
      <c r="A97"/>
      <c r="B97"/>
      <c r="C97"/>
      <c r="D97"/>
      <c r="E97"/>
      <c r="F97"/>
    </row>
    <row r="98" spans="1:6" ht="14.25">
      <c r="A98"/>
      <c r="B98"/>
      <c r="C98"/>
      <c r="D98"/>
      <c r="E98"/>
      <c r="F98"/>
    </row>
    <row r="99" spans="1:6" ht="14.25">
      <c r="A99"/>
      <c r="B99"/>
      <c r="C99"/>
      <c r="D99"/>
      <c r="E99"/>
      <c r="F99"/>
    </row>
    <row r="100" spans="1:6" ht="14.25">
      <c r="A100"/>
      <c r="B100"/>
      <c r="C100"/>
      <c r="D100"/>
      <c r="E100"/>
      <c r="F100"/>
    </row>
    <row r="101" spans="1:6" ht="14.25">
      <c r="A101"/>
      <c r="B101"/>
      <c r="C101"/>
      <c r="D101"/>
      <c r="E101"/>
      <c r="F101"/>
    </row>
    <row r="102" spans="1:6" ht="14.25">
      <c r="A102"/>
      <c r="B102"/>
      <c r="C102"/>
      <c r="D102"/>
      <c r="E102"/>
      <c r="F102"/>
    </row>
    <row r="103" spans="1:6" ht="14.25">
      <c r="A103"/>
      <c r="B103"/>
      <c r="C103"/>
      <c r="D103"/>
      <c r="E103"/>
      <c r="F103"/>
    </row>
    <row r="104" spans="1:6" ht="14.25">
      <c r="A104"/>
      <c r="B104"/>
      <c r="C104"/>
      <c r="D104"/>
      <c r="E104"/>
      <c r="F104"/>
    </row>
    <row r="105" spans="1:6" ht="14.25">
      <c r="A105"/>
      <c r="B105"/>
      <c r="C105"/>
      <c r="D105"/>
      <c r="E105"/>
      <c r="F105"/>
    </row>
    <row r="106" spans="1:6" ht="14.65" thickBot="1">
      <c r="A106"/>
      <c r="B106"/>
      <c r="C106"/>
      <c r="D106"/>
      <c r="E106"/>
      <c r="F106"/>
    </row>
    <row r="107" spans="1:6" ht="14.25">
      <c r="A107"/>
      <c r="B107"/>
      <c r="C107"/>
      <c r="D107"/>
      <c r="E107"/>
      <c r="F107"/>
    </row>
    <row r="108" spans="1:6" ht="14.25">
      <c r="A108"/>
      <c r="B108"/>
      <c r="C108"/>
      <c r="D108"/>
      <c r="E108"/>
      <c r="F108"/>
    </row>
    <row r="109" spans="1:6" ht="14.25">
      <c r="A109"/>
      <c r="B109"/>
      <c r="C109"/>
      <c r="D109"/>
      <c r="E109"/>
      <c r="F109"/>
    </row>
    <row r="110" spans="1:6" ht="14.25">
      <c r="A110"/>
      <c r="B110"/>
      <c r="C110"/>
      <c r="D110"/>
      <c r="E110"/>
      <c r="F110"/>
    </row>
    <row r="111" spans="1:6" ht="14.65" thickBot="1">
      <c r="A111"/>
      <c r="B111"/>
      <c r="C111"/>
      <c r="D111"/>
      <c r="E111"/>
      <c r="F111"/>
    </row>
    <row r="112" spans="1:6" ht="14.25">
      <c r="A112"/>
      <c r="B112"/>
      <c r="D112"/>
      <c r="E112"/>
      <c r="F112"/>
    </row>
    <row r="113" spans="1:6" ht="14.25">
      <c r="A113"/>
      <c r="B113"/>
      <c r="D113"/>
      <c r="E113"/>
      <c r="F113"/>
    </row>
    <row r="114" spans="1:6" ht="14.25">
      <c r="A114"/>
      <c r="B114"/>
      <c r="D114"/>
      <c r="E114"/>
      <c r="F114"/>
    </row>
    <row r="115" spans="1:6" ht="14.25">
      <c r="A115"/>
      <c r="B115"/>
      <c r="D115"/>
      <c r="E115"/>
      <c r="F115"/>
    </row>
    <row r="116" spans="1:6" ht="14.25">
      <c r="A116"/>
      <c r="B116"/>
      <c r="D116"/>
      <c r="E116"/>
      <c r="F116"/>
    </row>
    <row r="117" spans="1:6" ht="14.25">
      <c r="A117"/>
      <c r="B117"/>
      <c r="D117"/>
      <c r="E117"/>
      <c r="F117"/>
    </row>
    <row r="118" spans="1:6" ht="14.25">
      <c r="A118"/>
      <c r="B118"/>
      <c r="D118"/>
      <c r="E118"/>
      <c r="F118"/>
    </row>
    <row r="119" spans="1:6" ht="14.25">
      <c r="A119"/>
      <c r="B119"/>
      <c r="D119"/>
      <c r="E119"/>
      <c r="F119"/>
    </row>
    <row r="120" spans="1:6" ht="14.25">
      <c r="A120"/>
      <c r="B120"/>
      <c r="D120"/>
      <c r="E120"/>
      <c r="F120"/>
    </row>
    <row r="121" spans="1:6" ht="14.25">
      <c r="A121"/>
      <c r="B121"/>
      <c r="D121"/>
      <c r="E121"/>
      <c r="F121"/>
    </row>
    <row r="122" spans="1:6" ht="14.25">
      <c r="A122"/>
      <c r="B122"/>
      <c r="D122"/>
      <c r="E122"/>
      <c r="F122"/>
    </row>
    <row r="123" spans="1:6" ht="14.25">
      <c r="A123"/>
      <c r="B123"/>
      <c r="D123"/>
      <c r="E123"/>
      <c r="F123"/>
    </row>
    <row r="124" spans="1:6" ht="14.25">
      <c r="A124"/>
      <c r="B124"/>
      <c r="D124"/>
      <c r="E124"/>
      <c r="F124"/>
    </row>
    <row r="125" spans="1:6" ht="14.25">
      <c r="A125"/>
      <c r="B125"/>
      <c r="D125"/>
      <c r="E125"/>
      <c r="F125"/>
    </row>
    <row r="126" spans="1:6" ht="14.25">
      <c r="A126"/>
      <c r="B126"/>
      <c r="D126"/>
      <c r="E126"/>
      <c r="F126"/>
    </row>
    <row r="127" spans="1:6" ht="14.25">
      <c r="A127"/>
      <c r="B127"/>
      <c r="D127"/>
      <c r="E127"/>
      <c r="F127"/>
    </row>
    <row r="128" spans="1:6" ht="14.25">
      <c r="A128"/>
      <c r="B128"/>
      <c r="D128"/>
      <c r="E128"/>
      <c r="F128"/>
    </row>
    <row r="129" spans="1:6" ht="14.25">
      <c r="A129"/>
      <c r="B129"/>
      <c r="D129"/>
      <c r="E129"/>
      <c r="F129"/>
    </row>
    <row r="130" spans="1:6" ht="14.25">
      <c r="A130"/>
      <c r="B130"/>
      <c r="D130"/>
      <c r="E130"/>
      <c r="F130"/>
    </row>
    <row r="131" spans="1:6" ht="14.25">
      <c r="A131"/>
      <c r="B131"/>
      <c r="D131"/>
      <c r="E131"/>
      <c r="F131"/>
    </row>
    <row r="132" spans="1:6" ht="14.25">
      <c r="A132"/>
      <c r="B132"/>
      <c r="D132"/>
      <c r="E132"/>
      <c r="F132"/>
    </row>
    <row r="133" spans="1:6" ht="14.25">
      <c r="A133"/>
      <c r="B133"/>
      <c r="D133"/>
      <c r="E133"/>
      <c r="F133"/>
    </row>
    <row r="134" spans="1:6" ht="14.25">
      <c r="A134"/>
      <c r="B134"/>
      <c r="D134"/>
      <c r="E134"/>
      <c r="F134"/>
    </row>
    <row r="135" spans="1:6" ht="14.25">
      <c r="A135"/>
      <c r="B135"/>
      <c r="D135"/>
      <c r="E135"/>
      <c r="F135"/>
    </row>
    <row r="136" spans="1:6" ht="14.25">
      <c r="A136"/>
      <c r="B136"/>
      <c r="D136"/>
      <c r="E136"/>
      <c r="F136"/>
    </row>
    <row r="137" spans="1:6" ht="14.25">
      <c r="A137"/>
      <c r="B137"/>
      <c r="D137"/>
      <c r="E137"/>
      <c r="F137"/>
    </row>
    <row r="138" spans="1:6" ht="14.25">
      <c r="A138"/>
      <c r="B138"/>
      <c r="D138"/>
      <c r="E138"/>
      <c r="F138"/>
    </row>
    <row r="139" spans="1:6" ht="14.25">
      <c r="A139"/>
      <c r="B139"/>
      <c r="D139"/>
      <c r="E139"/>
      <c r="F139"/>
    </row>
    <row r="140" spans="1:6" ht="14.25">
      <c r="A140"/>
      <c r="B140"/>
      <c r="D140"/>
      <c r="E140"/>
      <c r="F140"/>
    </row>
    <row r="141" spans="1:6" ht="14.25">
      <c r="A141"/>
      <c r="B141"/>
      <c r="D141"/>
      <c r="E141"/>
      <c r="F141"/>
    </row>
    <row r="142" spans="1:6" ht="14.25">
      <c r="A142"/>
      <c r="B142"/>
      <c r="D142"/>
      <c r="E142"/>
      <c r="F142"/>
    </row>
    <row r="143" spans="1:6" ht="14.25">
      <c r="A143"/>
      <c r="B143"/>
      <c r="D143"/>
      <c r="E143"/>
      <c r="F143"/>
    </row>
    <row r="144" spans="1:6" ht="14.25">
      <c r="A144"/>
      <c r="B144"/>
      <c r="D144"/>
      <c r="E144"/>
      <c r="F144"/>
    </row>
    <row r="145" spans="1:6" ht="14.25">
      <c r="A145"/>
      <c r="B145"/>
      <c r="D145"/>
      <c r="E145"/>
      <c r="F145"/>
    </row>
    <row r="146" spans="1:6" ht="14.25">
      <c r="A146"/>
      <c r="B146"/>
      <c r="D146"/>
      <c r="E146"/>
      <c r="F146"/>
    </row>
    <row r="147" spans="1:6" ht="14.25">
      <c r="A147"/>
      <c r="B147"/>
      <c r="D147"/>
      <c r="E147"/>
      <c r="F147"/>
    </row>
    <row r="148" spans="1:6" ht="14.25">
      <c r="A148"/>
      <c r="B148"/>
      <c r="D148"/>
      <c r="E148"/>
      <c r="F148"/>
    </row>
    <row r="149" spans="1:6" ht="14.25">
      <c r="A149"/>
      <c r="B149"/>
      <c r="D149"/>
      <c r="E149"/>
      <c r="F149"/>
    </row>
    <row r="150" spans="1:6" ht="14.25">
      <c r="A150"/>
      <c r="B150"/>
      <c r="D150"/>
      <c r="E150"/>
      <c r="F150"/>
    </row>
    <row r="151" spans="1:6" ht="14.25">
      <c r="A151"/>
      <c r="B151"/>
      <c r="D151"/>
      <c r="E151"/>
      <c r="F151"/>
    </row>
    <row r="152" spans="1:6" ht="14.25">
      <c r="A152"/>
      <c r="B152"/>
      <c r="D152"/>
      <c r="E152"/>
      <c r="F152"/>
    </row>
    <row r="153" spans="1:6" ht="14.25">
      <c r="A153"/>
      <c r="B153"/>
      <c r="D153"/>
      <c r="E153"/>
      <c r="F153"/>
    </row>
    <row r="154" spans="1:6" ht="14.25">
      <c r="A154"/>
      <c r="B154"/>
      <c r="D154"/>
      <c r="E154"/>
      <c r="F154"/>
    </row>
    <row r="155" spans="1:6" ht="14.25">
      <c r="A155"/>
      <c r="B155"/>
      <c r="D155"/>
      <c r="E155"/>
      <c r="F155"/>
    </row>
    <row r="156" spans="1:6" ht="14.25">
      <c r="A156"/>
      <c r="B156"/>
      <c r="D156"/>
      <c r="E156"/>
      <c r="F156"/>
    </row>
    <row r="157" spans="1:6" ht="14.25">
      <c r="A157"/>
      <c r="B157"/>
      <c r="D157"/>
      <c r="E157"/>
      <c r="F157"/>
    </row>
    <row r="158" spans="1:6" ht="14.25">
      <c r="A158"/>
      <c r="B158"/>
      <c r="D158"/>
      <c r="E158"/>
      <c r="F158"/>
    </row>
    <row r="159" spans="1:6" ht="14.25">
      <c r="A159"/>
      <c r="B159"/>
      <c r="D159"/>
      <c r="E159"/>
      <c r="F159"/>
    </row>
    <row r="160" spans="1:6" ht="14.25">
      <c r="A160"/>
      <c r="B160"/>
      <c r="D160"/>
      <c r="E160"/>
      <c r="F160"/>
    </row>
    <row r="161" spans="1:6" ht="14.25">
      <c r="A161"/>
      <c r="B161"/>
      <c r="D161"/>
      <c r="E161"/>
      <c r="F161"/>
    </row>
    <row r="162" spans="1:6" ht="14.25">
      <c r="A162"/>
      <c r="B162"/>
      <c r="D162"/>
      <c r="E162"/>
      <c r="F162"/>
    </row>
    <row r="163" spans="1:6" ht="14.25">
      <c r="A163"/>
      <c r="B163"/>
      <c r="D163"/>
      <c r="E163"/>
      <c r="F163"/>
    </row>
    <row r="164" spans="1:6" ht="14.25">
      <c r="A164"/>
      <c r="B164"/>
      <c r="D164"/>
      <c r="E164"/>
      <c r="F164"/>
    </row>
    <row r="165" spans="1:6" ht="14.25">
      <c r="A165"/>
      <c r="B165"/>
      <c r="D165"/>
      <c r="E165"/>
      <c r="F165"/>
    </row>
    <row r="166" spans="1:6" ht="14.25">
      <c r="A166"/>
      <c r="B166"/>
      <c r="D166"/>
      <c r="E166"/>
      <c r="F166"/>
    </row>
    <row r="167" spans="1:6" ht="14.25">
      <c r="A167"/>
      <c r="B167"/>
      <c r="D167"/>
      <c r="E167"/>
      <c r="F167"/>
    </row>
    <row r="168" spans="1:6" ht="14.25">
      <c r="A168"/>
      <c r="B168"/>
      <c r="D168"/>
      <c r="E168"/>
      <c r="F168"/>
    </row>
    <row r="169" spans="1:6" ht="14.25">
      <c r="A169"/>
      <c r="B169"/>
      <c r="D169"/>
      <c r="E169"/>
      <c r="F169"/>
    </row>
    <row r="170" spans="1:6" ht="14.25">
      <c r="A170"/>
      <c r="B170"/>
      <c r="D170"/>
      <c r="E170"/>
      <c r="F170"/>
    </row>
    <row r="171" spans="1:6" ht="14.25">
      <c r="A171"/>
      <c r="B171"/>
      <c r="D171"/>
      <c r="E171"/>
      <c r="F171"/>
    </row>
    <row r="172" spans="1:6" ht="14.25">
      <c r="A172"/>
      <c r="B172"/>
      <c r="D172"/>
      <c r="E172"/>
      <c r="F172"/>
    </row>
    <row r="173" spans="1:6" ht="14.25">
      <c r="A173"/>
      <c r="B173"/>
      <c r="D173"/>
      <c r="E173"/>
      <c r="F173"/>
    </row>
    <row r="174" spans="1:6" ht="14.25">
      <c r="A174"/>
      <c r="B174"/>
      <c r="D174"/>
      <c r="E174"/>
      <c r="F174"/>
    </row>
    <row r="175" spans="1:6" ht="14.25">
      <c r="A175"/>
      <c r="B175"/>
      <c r="D175"/>
      <c r="E175"/>
      <c r="F175"/>
    </row>
    <row r="176" spans="1:6" ht="14.25">
      <c r="A176"/>
      <c r="B176"/>
      <c r="D176"/>
      <c r="E176"/>
      <c r="F176"/>
    </row>
    <row r="177" spans="1:6" ht="14.25">
      <c r="A177"/>
      <c r="B177"/>
      <c r="D177"/>
      <c r="E177"/>
      <c r="F177"/>
    </row>
    <row r="178" spans="1:6" ht="14.25">
      <c r="A178"/>
      <c r="B178"/>
      <c r="D178"/>
      <c r="E178"/>
      <c r="F178"/>
    </row>
    <row r="179" spans="1:6" ht="14.25">
      <c r="A179"/>
      <c r="B179"/>
      <c r="D179"/>
      <c r="E179"/>
      <c r="F179"/>
    </row>
    <row r="180" spans="1:6" ht="14.25">
      <c r="A180"/>
      <c r="B180"/>
      <c r="D180"/>
      <c r="E180"/>
      <c r="F180"/>
    </row>
    <row r="181" spans="1:6" ht="14.25">
      <c r="A181"/>
      <c r="B181"/>
      <c r="D181"/>
      <c r="E181"/>
      <c r="F181"/>
    </row>
    <row r="182" spans="1:6" ht="14.25">
      <c r="A182"/>
      <c r="B182"/>
      <c r="D182"/>
      <c r="E182"/>
      <c r="F182"/>
    </row>
    <row r="183" spans="1:6" ht="14.25">
      <c r="A183"/>
      <c r="B183"/>
      <c r="D183"/>
      <c r="E183"/>
      <c r="F183"/>
    </row>
    <row r="184" spans="1:6" ht="14.25">
      <c r="A184"/>
      <c r="B184"/>
      <c r="D184"/>
      <c r="E184"/>
      <c r="F184"/>
    </row>
    <row r="185" spans="1:6" ht="14.25">
      <c r="A185"/>
      <c r="B185"/>
      <c r="D185"/>
      <c r="E185"/>
      <c r="F185"/>
    </row>
    <row r="186" spans="1:6" ht="14.25">
      <c r="A186"/>
      <c r="B186"/>
      <c r="D186"/>
      <c r="E186"/>
      <c r="F186"/>
    </row>
    <row r="187" spans="1:6" ht="14.25">
      <c r="A187"/>
      <c r="B187"/>
      <c r="D187"/>
      <c r="E187"/>
      <c r="F187"/>
    </row>
    <row r="188" spans="1:6" ht="14.25">
      <c r="A188"/>
      <c r="B188"/>
      <c r="D188"/>
      <c r="E188"/>
      <c r="F188"/>
    </row>
    <row r="189" spans="1:6" ht="14.25">
      <c r="A189"/>
      <c r="B189"/>
      <c r="D189"/>
      <c r="E189"/>
      <c r="F189"/>
    </row>
    <row r="190" spans="1:6" ht="14.25">
      <c r="A190"/>
      <c r="B190"/>
      <c r="D190"/>
      <c r="E190"/>
      <c r="F190"/>
    </row>
    <row r="191" spans="1:6" ht="14.25">
      <c r="A191"/>
      <c r="B191"/>
      <c r="D191"/>
      <c r="E191"/>
      <c r="F191"/>
    </row>
  </sheetData>
  <conditionalFormatting pivot="1" sqref="E5:G82">
    <cfRule type="iconSet" priority="1">
      <iconSet iconSet="3Symbols">
        <cfvo type="percent" val="0"/>
        <cfvo type="percent" val="33"/>
        <cfvo type="percent" val="67"/>
      </iconSet>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F112"/>
  <sheetViews>
    <sheetView showGridLines="0" workbookViewId="0">
      <selection activeCell="L15" sqref="L15"/>
    </sheetView>
  </sheetViews>
  <sheetFormatPr defaultRowHeight="14.25"/>
  <cols>
    <col min="3" max="3" width="13.73046875" bestFit="1" customWidth="1" collapsed="1"/>
    <col min="4" max="4" width="37.86328125" bestFit="1" customWidth="1" collapsed="1"/>
    <col min="6" max="6" width="14.1328125" customWidth="1" collapsed="1"/>
  </cols>
  <sheetData>
    <row r="1" spans="2:6" ht="14.65" thickBot="1"/>
    <row r="2" spans="2:6" ht="28.5" customHeight="1" thickBot="1">
      <c r="B2" s="37" t="s">
        <v>163</v>
      </c>
      <c r="C2" s="38"/>
      <c r="D2" s="39"/>
      <c r="E2" s="38"/>
      <c r="F2" s="39"/>
    </row>
    <row r="3" spans="2:6" ht="14.65" thickBot="1">
      <c r="B3" s="34" t="s">
        <v>92</v>
      </c>
      <c r="C3" s="35" t="s">
        <v>93</v>
      </c>
      <c r="D3" s="35" t="s">
        <v>13</v>
      </c>
      <c r="E3" s="35" t="s">
        <v>94</v>
      </c>
      <c r="F3" s="36" t="s">
        <v>160</v>
      </c>
    </row>
    <row r="4" spans="2:6">
      <c r="B4" s="32" t="s">
        <v>5</v>
      </c>
      <c r="C4" s="32" t="s">
        <v>6</v>
      </c>
      <c r="D4" s="32" t="s">
        <v>7</v>
      </c>
      <c r="E4" s="32">
        <v>14607</v>
      </c>
      <c r="F4" s="33">
        <f>IFERROR(VLOOKUP(E4,'Reported Sites'!$D$4:$D$300,1,FALSE),"No")</f>
        <v>14607</v>
      </c>
    </row>
    <row r="5" spans="2:6" hidden="1">
      <c r="B5" s="30" t="s">
        <v>5</v>
      </c>
      <c r="C5" s="30" t="s">
        <v>6</v>
      </c>
      <c r="D5" s="30" t="s">
        <v>11</v>
      </c>
      <c r="E5" s="30">
        <v>15718</v>
      </c>
      <c r="F5" s="31" t="str">
        <f>IFERROR(VLOOKUP(E5,'Reported Sites'!$D$4:$D$300,1,FALSE),"No")</f>
        <v>No</v>
      </c>
    </row>
    <row r="6" spans="2:6" hidden="1">
      <c r="B6" s="30" t="s">
        <v>5</v>
      </c>
      <c r="C6" s="30" t="s">
        <v>22</v>
      </c>
      <c r="D6" s="30" t="s">
        <v>23</v>
      </c>
      <c r="E6" s="30">
        <v>14609</v>
      </c>
      <c r="F6" s="31">
        <f>IFERROR(VLOOKUP(E6,'Reported Sites'!$D$4:$D$300,1,FALSE),"No")</f>
        <v>14609</v>
      </c>
    </row>
    <row r="7" spans="2:6">
      <c r="B7" s="30" t="s">
        <v>5</v>
      </c>
      <c r="C7" s="30" t="s">
        <v>22</v>
      </c>
      <c r="D7" s="30" t="s">
        <v>95</v>
      </c>
      <c r="E7" s="30">
        <v>14912</v>
      </c>
      <c r="F7" s="31">
        <f>IFERROR(VLOOKUP(E7,'Reported Sites'!$D$4:$D$300,1,FALSE),"No")</f>
        <v>14912</v>
      </c>
    </row>
    <row r="8" spans="2:6" hidden="1">
      <c r="B8" s="30" t="s">
        <v>5</v>
      </c>
      <c r="C8" s="30" t="s">
        <v>27</v>
      </c>
      <c r="D8" s="30" t="s">
        <v>28</v>
      </c>
      <c r="E8" s="30">
        <v>14321</v>
      </c>
      <c r="F8" s="31">
        <f>IFERROR(VLOOKUP(E8,'Reported Sites'!$D$4:$D$300,1,FALSE),"No")</f>
        <v>14321</v>
      </c>
    </row>
    <row r="9" spans="2:6" hidden="1">
      <c r="B9" s="30" t="s">
        <v>5</v>
      </c>
      <c r="C9" s="30" t="s">
        <v>29</v>
      </c>
      <c r="D9" s="30" t="s">
        <v>30</v>
      </c>
      <c r="E9" s="30">
        <v>14432</v>
      </c>
      <c r="F9" s="31">
        <f>IFERROR(VLOOKUP(E9,'Reported Sites'!$D$4:$D$300,1,FALSE),"No")</f>
        <v>14432</v>
      </c>
    </row>
    <row r="10" spans="2:6">
      <c r="B10" s="30" t="s">
        <v>5</v>
      </c>
      <c r="C10" s="30" t="s">
        <v>29</v>
      </c>
      <c r="D10" s="30" t="s">
        <v>96</v>
      </c>
      <c r="E10" s="30">
        <v>14477</v>
      </c>
      <c r="F10" s="31">
        <f>IFERROR(VLOOKUP(E10,'Reported Sites'!$D$4:$D$300,1,FALSE),"No")</f>
        <v>14477</v>
      </c>
    </row>
    <row r="11" spans="2:6">
      <c r="B11" s="30" t="s">
        <v>5</v>
      </c>
      <c r="C11" s="30" t="s">
        <v>29</v>
      </c>
      <c r="D11" s="30" t="s">
        <v>97</v>
      </c>
      <c r="E11" s="30">
        <v>15174</v>
      </c>
      <c r="F11" s="31">
        <f>IFERROR(VLOOKUP(E11,'Reported Sites'!$D$4:$D$300,1,FALSE),"No")</f>
        <v>15174</v>
      </c>
    </row>
    <row r="12" spans="2:6">
      <c r="B12" s="30" t="s">
        <v>5</v>
      </c>
      <c r="C12" s="30" t="s">
        <v>29</v>
      </c>
      <c r="D12" s="30" t="s">
        <v>98</v>
      </c>
      <c r="E12" s="30">
        <v>15725</v>
      </c>
      <c r="F12" s="31">
        <f>IFERROR(VLOOKUP(E12,'Reported Sites'!$D$4:$D$300,1,FALSE),"No")</f>
        <v>15725</v>
      </c>
    </row>
    <row r="13" spans="2:6" hidden="1">
      <c r="B13" s="30" t="s">
        <v>5</v>
      </c>
      <c r="C13" s="30" t="s">
        <v>29</v>
      </c>
      <c r="D13" s="30" t="s">
        <v>38</v>
      </c>
      <c r="E13" s="30">
        <v>15735</v>
      </c>
      <c r="F13" s="31">
        <f>IFERROR(VLOOKUP(E13,'Reported Sites'!$D$4:$D$300,1,FALSE),"No")</f>
        <v>15735</v>
      </c>
    </row>
    <row r="14" spans="2:6" hidden="1">
      <c r="B14" s="30" t="s">
        <v>5</v>
      </c>
      <c r="C14" s="30" t="s">
        <v>45</v>
      </c>
      <c r="D14" s="30" t="s">
        <v>46</v>
      </c>
      <c r="E14" s="30">
        <v>15137</v>
      </c>
      <c r="F14" s="31">
        <f>IFERROR(VLOOKUP(E14,'Reported Sites'!$D$4:$D$300,1,FALSE),"No")</f>
        <v>15137</v>
      </c>
    </row>
    <row r="15" spans="2:6">
      <c r="B15" s="30" t="s">
        <v>5</v>
      </c>
      <c r="C15" s="30" t="s">
        <v>45</v>
      </c>
      <c r="D15" s="30" t="s">
        <v>99</v>
      </c>
      <c r="E15" s="30">
        <v>15138</v>
      </c>
      <c r="F15" s="31">
        <f>IFERROR(VLOOKUP(E15,'Reported Sites'!$D$4:$D$300,1,FALSE),"No")</f>
        <v>15138</v>
      </c>
    </row>
    <row r="16" spans="2:6">
      <c r="B16" s="30" t="s">
        <v>5</v>
      </c>
      <c r="C16" s="30" t="s">
        <v>90</v>
      </c>
      <c r="D16" s="30" t="s">
        <v>100</v>
      </c>
      <c r="E16" s="30">
        <v>14446</v>
      </c>
      <c r="F16" s="31">
        <f>IFERROR(VLOOKUP(E16,'Reported Sites'!$D$4:$D$300,1,FALSE),"No")</f>
        <v>14446</v>
      </c>
    </row>
    <row r="17" spans="2:6">
      <c r="B17" s="30" t="s">
        <v>5</v>
      </c>
      <c r="C17" s="30" t="s">
        <v>90</v>
      </c>
      <c r="D17" s="30" t="s">
        <v>101</v>
      </c>
      <c r="E17" s="30">
        <v>14940</v>
      </c>
      <c r="F17" s="31">
        <f>IFERROR(VLOOKUP(E17,'Reported Sites'!$D$4:$D$300,1,FALSE),"No")</f>
        <v>14940</v>
      </c>
    </row>
    <row r="18" spans="2:6" hidden="1">
      <c r="B18" s="30" t="s">
        <v>5</v>
      </c>
      <c r="C18" s="30" t="s">
        <v>90</v>
      </c>
      <c r="D18" s="30" t="s">
        <v>91</v>
      </c>
      <c r="E18" s="30">
        <v>20005</v>
      </c>
      <c r="F18" s="31" t="str">
        <f>IFERROR(VLOOKUP(E18,'Reported Sites'!$D$4:$D$300,1,FALSE),"No")</f>
        <v>No</v>
      </c>
    </row>
    <row r="19" spans="2:6">
      <c r="B19" s="30" t="s">
        <v>31</v>
      </c>
      <c r="C19" s="30" t="s">
        <v>32</v>
      </c>
      <c r="D19" s="30" t="s">
        <v>102</v>
      </c>
      <c r="E19" s="30">
        <v>14659</v>
      </c>
      <c r="F19" s="31">
        <f>IFERROR(VLOOKUP(E19,'Reported Sites'!$D$4:$D$300,1,FALSE),"No")</f>
        <v>14659</v>
      </c>
    </row>
    <row r="20" spans="2:6" hidden="1">
      <c r="B20" s="30" t="s">
        <v>31</v>
      </c>
      <c r="C20" s="30" t="s">
        <v>32</v>
      </c>
      <c r="D20" s="30" t="s">
        <v>33</v>
      </c>
      <c r="E20" s="30">
        <v>15007</v>
      </c>
      <c r="F20" s="31">
        <f>IFERROR(VLOOKUP(E20,'Reported Sites'!$D$4:$D$300,1,FALSE),"No")</f>
        <v>15007</v>
      </c>
    </row>
    <row r="21" spans="2:6" hidden="1">
      <c r="B21" s="30" t="s">
        <v>31</v>
      </c>
      <c r="C21" s="30" t="s">
        <v>32</v>
      </c>
      <c r="D21" s="30" t="s">
        <v>34</v>
      </c>
      <c r="E21" s="30">
        <v>15035</v>
      </c>
      <c r="F21" s="31">
        <f>IFERROR(VLOOKUP(E21,'Reported Sites'!$D$4:$D$300,1,FALSE),"No")</f>
        <v>15035</v>
      </c>
    </row>
    <row r="22" spans="2:6">
      <c r="B22" s="30" t="s">
        <v>31</v>
      </c>
      <c r="C22" s="30" t="s">
        <v>32</v>
      </c>
      <c r="D22" s="30" t="s">
        <v>103</v>
      </c>
      <c r="E22" s="30">
        <v>15152</v>
      </c>
      <c r="F22" s="31" t="str">
        <f>IFERROR(VLOOKUP(E22,'Reported Sites'!$D$4:$D$300,1,FALSE),"No")</f>
        <v>No</v>
      </c>
    </row>
    <row r="23" spans="2:6">
      <c r="B23" s="30" t="s">
        <v>31</v>
      </c>
      <c r="C23" s="30" t="s">
        <v>32</v>
      </c>
      <c r="D23" s="30" t="s">
        <v>104</v>
      </c>
      <c r="E23" s="30">
        <v>15304</v>
      </c>
      <c r="F23" s="31">
        <f>IFERROR(VLOOKUP(E23,'Reported Sites'!$D$4:$D$300,1,FALSE),"No")</f>
        <v>15304</v>
      </c>
    </row>
    <row r="24" spans="2:6">
      <c r="B24" s="30" t="s">
        <v>31</v>
      </c>
      <c r="C24" s="30" t="s">
        <v>32</v>
      </c>
      <c r="D24" s="30" t="s">
        <v>105</v>
      </c>
      <c r="E24" s="30">
        <v>15305</v>
      </c>
      <c r="F24" s="31">
        <f>IFERROR(VLOOKUP(E24,'Reported Sites'!$D$4:$D$300,1,FALSE),"No")</f>
        <v>15305</v>
      </c>
    </row>
    <row r="25" spans="2:6">
      <c r="B25" s="30" t="s">
        <v>31</v>
      </c>
      <c r="C25" s="30" t="s">
        <v>32</v>
      </c>
      <c r="D25" s="30" t="s">
        <v>106</v>
      </c>
      <c r="E25" s="30">
        <v>15349</v>
      </c>
      <c r="F25" s="31">
        <f>IFERROR(VLOOKUP(E25,'Reported Sites'!$D$4:$D$300,1,FALSE),"No")</f>
        <v>15349</v>
      </c>
    </row>
    <row r="26" spans="2:6">
      <c r="B26" s="30" t="s">
        <v>31</v>
      </c>
      <c r="C26" s="30" t="s">
        <v>32</v>
      </c>
      <c r="D26" s="30" t="s">
        <v>107</v>
      </c>
      <c r="E26" s="30">
        <v>15646</v>
      </c>
      <c r="F26" s="31">
        <f>IFERROR(VLOOKUP(E26,'Reported Sites'!$D$4:$D$300,1,FALSE),"No")</f>
        <v>15646</v>
      </c>
    </row>
    <row r="27" spans="2:6">
      <c r="B27" s="30" t="s">
        <v>31</v>
      </c>
      <c r="C27" s="30" t="s">
        <v>108</v>
      </c>
      <c r="D27" s="30" t="s">
        <v>109</v>
      </c>
      <c r="E27" s="30">
        <v>14391</v>
      </c>
      <c r="F27" s="31" t="str">
        <f>IFERROR(VLOOKUP(E27,'Reported Sites'!$D$4:$D$300,1,FALSE),"No")</f>
        <v>No</v>
      </c>
    </row>
    <row r="28" spans="2:6">
      <c r="B28" s="30" t="s">
        <v>31</v>
      </c>
      <c r="C28" s="30" t="s">
        <v>108</v>
      </c>
      <c r="D28" s="30" t="s">
        <v>110</v>
      </c>
      <c r="E28" s="30">
        <v>14404</v>
      </c>
      <c r="F28" s="31">
        <f>IFERROR(VLOOKUP(E28,'Reported Sites'!$D$4:$D$300,1,FALSE),"No")</f>
        <v>14404</v>
      </c>
    </row>
    <row r="29" spans="2:6">
      <c r="B29" s="30" t="s">
        <v>31</v>
      </c>
      <c r="C29" s="30" t="s">
        <v>108</v>
      </c>
      <c r="D29" s="30" t="s">
        <v>111</v>
      </c>
      <c r="E29" s="30">
        <v>14869</v>
      </c>
      <c r="F29" s="31">
        <f>IFERROR(VLOOKUP(E29,'Reported Sites'!$D$4:$D$300,1,FALSE),"No")</f>
        <v>14869</v>
      </c>
    </row>
    <row r="30" spans="2:6">
      <c r="B30" s="30" t="s">
        <v>31</v>
      </c>
      <c r="C30" s="30" t="s">
        <v>108</v>
      </c>
      <c r="D30" s="30" t="s">
        <v>112</v>
      </c>
      <c r="E30" s="30">
        <v>15253</v>
      </c>
      <c r="F30" s="31">
        <f>IFERROR(VLOOKUP(E30,'Reported Sites'!$D$4:$D$300,1,FALSE),"No")</f>
        <v>15253</v>
      </c>
    </row>
    <row r="31" spans="2:6">
      <c r="B31" s="30" t="s">
        <v>31</v>
      </c>
      <c r="C31" s="30" t="s">
        <v>108</v>
      </c>
      <c r="D31" s="30" t="s">
        <v>113</v>
      </c>
      <c r="E31" s="30">
        <v>17029</v>
      </c>
      <c r="F31" s="31">
        <f>IFERROR(VLOOKUP(E31,'Reported Sites'!$D$4:$D$300,1,FALSE),"No")</f>
        <v>17029</v>
      </c>
    </row>
    <row r="32" spans="2:6">
      <c r="B32" s="30" t="s">
        <v>31</v>
      </c>
      <c r="C32" s="30" t="s">
        <v>35</v>
      </c>
      <c r="D32" s="30" t="s">
        <v>114</v>
      </c>
      <c r="E32" s="30">
        <v>10056</v>
      </c>
      <c r="F32" s="31" t="str">
        <f>IFERROR(VLOOKUP(E32,'Reported Sites'!$D$4:$D$300,1,FALSE),"No")</f>
        <v>No</v>
      </c>
    </row>
    <row r="33" spans="2:6">
      <c r="B33" s="30" t="s">
        <v>31</v>
      </c>
      <c r="C33" s="30" t="s">
        <v>35</v>
      </c>
      <c r="D33" s="30" t="s">
        <v>115</v>
      </c>
      <c r="E33" s="30">
        <v>10672</v>
      </c>
      <c r="F33" s="31" t="str">
        <f>IFERROR(VLOOKUP(E33,'Reported Sites'!$D$4:$D$300,1,FALSE),"No")</f>
        <v>No</v>
      </c>
    </row>
    <row r="34" spans="2:6">
      <c r="B34" s="30" t="s">
        <v>31</v>
      </c>
      <c r="C34" s="30" t="s">
        <v>35</v>
      </c>
      <c r="D34" s="30" t="s">
        <v>116</v>
      </c>
      <c r="E34" s="30">
        <v>15170</v>
      </c>
      <c r="F34" s="31">
        <f>IFERROR(VLOOKUP(E34,'Reported Sites'!$D$4:$D$300,1,FALSE),"No")</f>
        <v>15170</v>
      </c>
    </row>
    <row r="35" spans="2:6" hidden="1">
      <c r="B35" s="30" t="s">
        <v>31</v>
      </c>
      <c r="C35" s="30" t="s">
        <v>35</v>
      </c>
      <c r="D35" s="30" t="s">
        <v>37</v>
      </c>
      <c r="E35" s="30">
        <v>15325</v>
      </c>
      <c r="F35" s="31">
        <f>IFERROR(VLOOKUP(E35,'Reported Sites'!$D$4:$D$300,1,FALSE),"No")</f>
        <v>15325</v>
      </c>
    </row>
    <row r="36" spans="2:6">
      <c r="B36" s="30" t="s">
        <v>31</v>
      </c>
      <c r="C36" s="30" t="s">
        <v>35</v>
      </c>
      <c r="D36" s="30" t="s">
        <v>117</v>
      </c>
      <c r="E36" s="30">
        <v>15339</v>
      </c>
      <c r="F36" s="31">
        <f>IFERROR(VLOOKUP(E36,'Reported Sites'!$D$4:$D$300,1,FALSE),"No")</f>
        <v>15339</v>
      </c>
    </row>
    <row r="37" spans="2:6" hidden="1">
      <c r="B37" s="30" t="s">
        <v>31</v>
      </c>
      <c r="C37" s="30" t="s">
        <v>35</v>
      </c>
      <c r="D37" s="30" t="s">
        <v>88</v>
      </c>
      <c r="E37" s="30">
        <v>10890</v>
      </c>
      <c r="F37" s="31" t="str">
        <f>IFERROR(VLOOKUP(E37,'Reported Sites'!$D$4:$D$300,1,FALSE),"No")</f>
        <v>No</v>
      </c>
    </row>
    <row r="38" spans="2:6">
      <c r="B38" s="30" t="s">
        <v>31</v>
      </c>
      <c r="C38" s="30" t="s">
        <v>35</v>
      </c>
      <c r="D38" s="30" t="s">
        <v>118</v>
      </c>
      <c r="E38" s="30">
        <v>15404</v>
      </c>
      <c r="F38" s="31">
        <f>IFERROR(VLOOKUP(E38,'Reported Sites'!$D$4:$D$300,1,FALSE),"No")</f>
        <v>15404</v>
      </c>
    </row>
    <row r="39" spans="2:6">
      <c r="B39" s="30" t="s">
        <v>31</v>
      </c>
      <c r="C39" s="30" t="s">
        <v>35</v>
      </c>
      <c r="D39" s="30" t="s">
        <v>119</v>
      </c>
      <c r="E39" s="30">
        <v>15417</v>
      </c>
      <c r="F39" s="31">
        <f>IFERROR(VLOOKUP(E39,'Reported Sites'!$D$4:$D$300,1,FALSE),"No")</f>
        <v>15417</v>
      </c>
    </row>
    <row r="40" spans="2:6" hidden="1">
      <c r="B40" s="30" t="s">
        <v>31</v>
      </c>
      <c r="C40" s="30" t="s">
        <v>35</v>
      </c>
      <c r="D40" s="30" t="s">
        <v>36</v>
      </c>
      <c r="E40" s="30">
        <v>15502</v>
      </c>
      <c r="F40" s="31">
        <f>IFERROR(VLOOKUP(E40,'Reported Sites'!$D$4:$D$300,1,FALSE),"No")</f>
        <v>15502</v>
      </c>
    </row>
    <row r="41" spans="2:6">
      <c r="B41" s="30" t="s">
        <v>31</v>
      </c>
      <c r="C41" s="30" t="s">
        <v>35</v>
      </c>
      <c r="D41" s="30" t="s">
        <v>120</v>
      </c>
      <c r="E41" s="30">
        <v>15589</v>
      </c>
      <c r="F41" s="31">
        <f>IFERROR(VLOOKUP(E41,'Reported Sites'!$D$4:$D$300,1,FALSE),"No")</f>
        <v>15589</v>
      </c>
    </row>
    <row r="42" spans="2:6">
      <c r="B42" s="30" t="s">
        <v>39</v>
      </c>
      <c r="C42" s="30" t="s">
        <v>40</v>
      </c>
      <c r="D42" s="30" t="s">
        <v>121</v>
      </c>
      <c r="E42" s="30">
        <v>14508</v>
      </c>
      <c r="F42" s="31" t="str">
        <f>IFERROR(VLOOKUP(E42,'Reported Sites'!$D$4:$D$300,1,FALSE),"No")</f>
        <v>No</v>
      </c>
    </row>
    <row r="43" spans="2:6" hidden="1">
      <c r="B43" s="30" t="s">
        <v>39</v>
      </c>
      <c r="C43" s="30" t="s">
        <v>40</v>
      </c>
      <c r="D43" s="30" t="s">
        <v>41</v>
      </c>
      <c r="E43" s="30">
        <v>14510</v>
      </c>
      <c r="F43" s="31">
        <f>IFERROR(VLOOKUP(E43,'Reported Sites'!$D$4:$D$300,1,FALSE),"No")</f>
        <v>14510</v>
      </c>
    </row>
    <row r="44" spans="2:6">
      <c r="B44" s="30" t="s">
        <v>39</v>
      </c>
      <c r="C44" s="30" t="s">
        <v>40</v>
      </c>
      <c r="D44" s="30" t="s">
        <v>122</v>
      </c>
      <c r="E44" s="30">
        <v>14549</v>
      </c>
      <c r="F44" s="31">
        <f>IFERROR(VLOOKUP(E44,'Reported Sites'!$D$4:$D$300,1,FALSE),"No")</f>
        <v>14549</v>
      </c>
    </row>
    <row r="45" spans="2:6" hidden="1">
      <c r="B45" s="30" t="s">
        <v>39</v>
      </c>
      <c r="C45" s="30" t="s">
        <v>40</v>
      </c>
      <c r="D45" s="30" t="s">
        <v>42</v>
      </c>
      <c r="E45" s="30">
        <v>14845</v>
      </c>
      <c r="F45" s="31">
        <f>IFERROR(VLOOKUP(E45,'Reported Sites'!$D$4:$D$300,1,FALSE),"No")</f>
        <v>14845</v>
      </c>
    </row>
    <row r="46" spans="2:6" hidden="1">
      <c r="B46" s="30" t="s">
        <v>39</v>
      </c>
      <c r="C46" s="30" t="s">
        <v>40</v>
      </c>
      <c r="D46" s="30" t="s">
        <v>43</v>
      </c>
      <c r="E46" s="30">
        <v>14926</v>
      </c>
      <c r="F46" s="31">
        <f>IFERROR(VLOOKUP(E46,'Reported Sites'!$D$4:$D$300,1,FALSE),"No")</f>
        <v>14926</v>
      </c>
    </row>
    <row r="47" spans="2:6">
      <c r="B47" s="30" t="s">
        <v>39</v>
      </c>
      <c r="C47" s="30" t="s">
        <v>40</v>
      </c>
      <c r="D47" s="30" t="s">
        <v>123</v>
      </c>
      <c r="E47" s="30">
        <v>15406</v>
      </c>
      <c r="F47" s="31" t="str">
        <f>IFERROR(VLOOKUP(E47,'Reported Sites'!$D$4:$D$300,1,FALSE),"No")</f>
        <v>No</v>
      </c>
    </row>
    <row r="48" spans="2:6">
      <c r="B48" s="30" t="s">
        <v>39</v>
      </c>
      <c r="C48" s="30" t="s">
        <v>40</v>
      </c>
      <c r="D48" s="30" t="s">
        <v>124</v>
      </c>
      <c r="E48" s="30">
        <v>15489</v>
      </c>
      <c r="F48" s="31">
        <f>IFERROR(VLOOKUP(E48,'Reported Sites'!$D$4:$D$300,1,FALSE),"No")</f>
        <v>15489</v>
      </c>
    </row>
    <row r="49" spans="2:6" hidden="1">
      <c r="B49" s="30" t="s">
        <v>39</v>
      </c>
      <c r="C49" s="30" t="s">
        <v>40</v>
      </c>
      <c r="D49" s="30" t="s">
        <v>44</v>
      </c>
      <c r="E49" s="30">
        <v>15654</v>
      </c>
      <c r="F49" s="31">
        <f>IFERROR(VLOOKUP(E49,'Reported Sites'!$D$4:$D$300,1,FALSE),"No")</f>
        <v>15654</v>
      </c>
    </row>
    <row r="50" spans="2:6">
      <c r="B50" s="30" t="s">
        <v>39</v>
      </c>
      <c r="C50" s="30" t="s">
        <v>40</v>
      </c>
      <c r="D50" s="30" t="s">
        <v>125</v>
      </c>
      <c r="E50" s="30">
        <v>25155</v>
      </c>
      <c r="F50" s="31" t="str">
        <f>IFERROR(VLOOKUP(E50,'Reported Sites'!$D$4:$D$300,1,FALSE),"No")</f>
        <v>No</v>
      </c>
    </row>
    <row r="51" spans="2:6">
      <c r="B51" s="30" t="s">
        <v>39</v>
      </c>
      <c r="C51" s="30" t="s">
        <v>126</v>
      </c>
      <c r="D51" s="30" t="s">
        <v>127</v>
      </c>
      <c r="E51" s="30">
        <v>14668</v>
      </c>
      <c r="F51" s="31" t="str">
        <f>IFERROR(VLOOKUP(E51,'Reported Sites'!$D$4:$D$300,1,FALSE),"No")</f>
        <v>No</v>
      </c>
    </row>
    <row r="52" spans="2:6" hidden="1">
      <c r="B52" s="30" t="s">
        <v>39</v>
      </c>
      <c r="C52" s="30" t="s">
        <v>47</v>
      </c>
      <c r="D52" s="30" t="s">
        <v>48</v>
      </c>
      <c r="E52" s="30">
        <v>14836</v>
      </c>
      <c r="F52" s="31">
        <f>IFERROR(VLOOKUP(E52,'Reported Sites'!$D$4:$D$300,1,FALSE),"No")</f>
        <v>14836</v>
      </c>
    </row>
    <row r="53" spans="2:6" hidden="1">
      <c r="B53" s="30" t="s">
        <v>39</v>
      </c>
      <c r="C53" s="30" t="s">
        <v>47</v>
      </c>
      <c r="D53" s="30" t="s">
        <v>49</v>
      </c>
      <c r="E53" s="30">
        <v>15398</v>
      </c>
      <c r="F53" s="31">
        <f>IFERROR(VLOOKUP(E53,'Reported Sites'!$D$4:$D$300,1,FALSE),"No")</f>
        <v>15398</v>
      </c>
    </row>
    <row r="54" spans="2:6" hidden="1">
      <c r="B54" s="30" t="s">
        <v>39</v>
      </c>
      <c r="C54" s="30" t="s">
        <v>50</v>
      </c>
      <c r="D54" s="30" t="s">
        <v>51</v>
      </c>
      <c r="E54" s="30">
        <v>14431</v>
      </c>
      <c r="F54" s="31">
        <f>IFERROR(VLOOKUP(E54,'Reported Sites'!$D$4:$D$300,1,FALSE),"No")</f>
        <v>14431</v>
      </c>
    </row>
    <row r="55" spans="2:6" hidden="1">
      <c r="B55" s="30" t="s">
        <v>39</v>
      </c>
      <c r="C55" s="30" t="s">
        <v>50</v>
      </c>
      <c r="D55" s="30" t="s">
        <v>52</v>
      </c>
      <c r="E55" s="30">
        <v>15212</v>
      </c>
      <c r="F55" s="31">
        <f>IFERROR(VLOOKUP(E55,'Reported Sites'!$D$4:$D$300,1,FALSE),"No")</f>
        <v>15212</v>
      </c>
    </row>
    <row r="56" spans="2:6">
      <c r="B56" s="30" t="s">
        <v>39</v>
      </c>
      <c r="C56" s="30" t="s">
        <v>53</v>
      </c>
      <c r="D56" s="30" t="s">
        <v>128</v>
      </c>
      <c r="E56" s="30">
        <v>15762</v>
      </c>
      <c r="F56" s="31">
        <f>IFERROR(VLOOKUP(E56,'Reported Sites'!$D$4:$D$300,1,FALSE),"No")</f>
        <v>15762</v>
      </c>
    </row>
    <row r="57" spans="2:6" hidden="1">
      <c r="B57" s="30" t="s">
        <v>39</v>
      </c>
      <c r="C57" s="30" t="s">
        <v>53</v>
      </c>
      <c r="D57" s="30" t="s">
        <v>54</v>
      </c>
      <c r="E57" s="30">
        <v>14551</v>
      </c>
      <c r="F57" s="31">
        <f>IFERROR(VLOOKUP(E57,'Reported Sites'!$D$4:$D$300,1,FALSE),"No")</f>
        <v>14551</v>
      </c>
    </row>
    <row r="58" spans="2:6" hidden="1">
      <c r="B58" s="30" t="s">
        <v>39</v>
      </c>
      <c r="C58" s="30" t="s">
        <v>53</v>
      </c>
      <c r="D58" s="30" t="s">
        <v>55</v>
      </c>
      <c r="E58" s="30">
        <v>14801</v>
      </c>
      <c r="F58" s="31">
        <f>IFERROR(VLOOKUP(E58,'Reported Sites'!$D$4:$D$300,1,FALSE),"No")</f>
        <v>14801</v>
      </c>
    </row>
    <row r="59" spans="2:6" hidden="1">
      <c r="B59" s="30" t="s">
        <v>39</v>
      </c>
      <c r="C59" s="30" t="s">
        <v>53</v>
      </c>
      <c r="D59" s="30" t="s">
        <v>56</v>
      </c>
      <c r="E59" s="30">
        <v>17821</v>
      </c>
      <c r="F59" s="31">
        <f>IFERROR(VLOOKUP(E59,'Reported Sites'!$D$4:$D$300,1,FALSE),"No")</f>
        <v>17821</v>
      </c>
    </row>
    <row r="60" spans="2:6" hidden="1">
      <c r="B60" s="30" t="s">
        <v>39</v>
      </c>
      <c r="C60" s="30" t="s">
        <v>53</v>
      </c>
      <c r="D60" s="30" t="s">
        <v>57</v>
      </c>
      <c r="E60" s="30">
        <v>15108</v>
      </c>
      <c r="F60" s="31">
        <f>IFERROR(VLOOKUP(E60,'Reported Sites'!$D$4:$D$300,1,FALSE),"No")</f>
        <v>15108</v>
      </c>
    </row>
    <row r="61" spans="2:6" hidden="1">
      <c r="B61" s="30" t="s">
        <v>39</v>
      </c>
      <c r="C61" s="30" t="s">
        <v>53</v>
      </c>
      <c r="D61" s="30" t="s">
        <v>58</v>
      </c>
      <c r="E61" s="30">
        <v>15106</v>
      </c>
      <c r="F61" s="31">
        <f>IFERROR(VLOOKUP(E61,'Reported Sites'!$D$4:$D$300,1,FALSE),"No")</f>
        <v>15106</v>
      </c>
    </row>
    <row r="62" spans="2:6">
      <c r="B62" s="30" t="s">
        <v>39</v>
      </c>
      <c r="C62" s="30" t="s">
        <v>53</v>
      </c>
      <c r="D62" s="30" t="s">
        <v>129</v>
      </c>
      <c r="E62" s="30">
        <v>15203</v>
      </c>
      <c r="F62" s="31">
        <f>IFERROR(VLOOKUP(E62,'Reported Sites'!$D$4:$D$300,1,FALSE),"No")</f>
        <v>15203</v>
      </c>
    </row>
    <row r="63" spans="2:6">
      <c r="B63" s="30" t="s">
        <v>39</v>
      </c>
      <c r="C63" s="30" t="s">
        <v>53</v>
      </c>
      <c r="D63" s="30" t="s">
        <v>130</v>
      </c>
      <c r="E63" s="30">
        <v>15280</v>
      </c>
      <c r="F63" s="31">
        <f>IFERROR(VLOOKUP(E63,'Reported Sites'!$D$4:$D$300,1,FALSE),"No")</f>
        <v>15280</v>
      </c>
    </row>
    <row r="64" spans="2:6" hidden="1">
      <c r="B64" s="30" t="s">
        <v>39</v>
      </c>
      <c r="C64" s="30" t="s">
        <v>53</v>
      </c>
      <c r="D64" s="30" t="s">
        <v>59</v>
      </c>
      <c r="E64" s="30">
        <v>15318</v>
      </c>
      <c r="F64" s="31">
        <f>IFERROR(VLOOKUP(E64,'Reported Sites'!$D$4:$D$300,1,FALSE),"No")</f>
        <v>15318</v>
      </c>
    </row>
    <row r="65" spans="2:6">
      <c r="B65" s="30" t="s">
        <v>39</v>
      </c>
      <c r="C65" s="30" t="s">
        <v>53</v>
      </c>
      <c r="D65" s="30" t="s">
        <v>131</v>
      </c>
      <c r="E65" s="30">
        <v>19123</v>
      </c>
      <c r="F65" s="31" t="str">
        <f>IFERROR(VLOOKUP(E65,'Reported Sites'!$D$4:$D$300,1,FALSE),"No")</f>
        <v>No</v>
      </c>
    </row>
    <row r="66" spans="2:6">
      <c r="B66" s="30" t="s">
        <v>39</v>
      </c>
      <c r="C66" s="30" t="s">
        <v>53</v>
      </c>
      <c r="D66" s="30" t="s">
        <v>132</v>
      </c>
      <c r="E66" s="30">
        <v>15447</v>
      </c>
      <c r="F66" s="31">
        <f>IFERROR(VLOOKUP(E66,'Reported Sites'!$D$4:$D$300,1,FALSE),"No")</f>
        <v>15447</v>
      </c>
    </row>
    <row r="67" spans="2:6">
      <c r="B67" s="30" t="s">
        <v>39</v>
      </c>
      <c r="C67" s="30" t="s">
        <v>53</v>
      </c>
      <c r="D67" s="30" t="s">
        <v>133</v>
      </c>
      <c r="E67" s="30">
        <v>15772</v>
      </c>
      <c r="F67" s="31" t="str">
        <f>IFERROR(VLOOKUP(E67,'Reported Sites'!$D$4:$D$300,1,FALSE),"No")</f>
        <v>No</v>
      </c>
    </row>
    <row r="68" spans="2:6" hidden="1">
      <c r="B68" s="30" t="s">
        <v>39</v>
      </c>
      <c r="C68" s="30" t="s">
        <v>60</v>
      </c>
      <c r="D68" s="30" t="s">
        <v>61</v>
      </c>
      <c r="E68" s="30">
        <v>18009</v>
      </c>
      <c r="F68" s="31">
        <f>IFERROR(VLOOKUP(E68,'Reported Sites'!$D$4:$D$300,1,FALSE),"No")</f>
        <v>18009</v>
      </c>
    </row>
    <row r="69" spans="2:6">
      <c r="B69" s="30" t="s">
        <v>39</v>
      </c>
      <c r="C69" s="30" t="s">
        <v>60</v>
      </c>
      <c r="D69" s="30" t="s">
        <v>134</v>
      </c>
      <c r="E69" s="30">
        <v>14263</v>
      </c>
      <c r="F69" s="31">
        <f>IFERROR(VLOOKUP(E69,'Reported Sites'!$D$4:$D$300,1,FALSE),"No")</f>
        <v>14263</v>
      </c>
    </row>
    <row r="70" spans="2:6">
      <c r="B70" s="30" t="s">
        <v>39</v>
      </c>
      <c r="C70" s="30" t="s">
        <v>60</v>
      </c>
      <c r="D70" s="30" t="s">
        <v>135</v>
      </c>
      <c r="E70" s="30">
        <v>14265</v>
      </c>
      <c r="F70" s="31">
        <f>IFERROR(VLOOKUP(E70,'Reported Sites'!$D$4:$D$300,1,FALSE),"No")</f>
        <v>14265</v>
      </c>
    </row>
    <row r="71" spans="2:6" hidden="1">
      <c r="B71" s="30" t="s">
        <v>39</v>
      </c>
      <c r="C71" s="30" t="s">
        <v>60</v>
      </c>
      <c r="D71" s="30" t="s">
        <v>62</v>
      </c>
      <c r="E71" s="30">
        <v>14177</v>
      </c>
      <c r="F71" s="31">
        <f>IFERROR(VLOOKUP(E71,'Reported Sites'!$D$4:$D$300,1,FALSE),"No")</f>
        <v>14177</v>
      </c>
    </row>
    <row r="72" spans="2:6" hidden="1">
      <c r="B72" s="30" t="s">
        <v>39</v>
      </c>
      <c r="C72" s="30" t="s">
        <v>60</v>
      </c>
      <c r="D72" s="30" t="s">
        <v>65</v>
      </c>
      <c r="E72" s="30">
        <v>15008</v>
      </c>
      <c r="F72" s="31">
        <f>IFERROR(VLOOKUP(E72,'Reported Sites'!$D$4:$D$300,1,FALSE),"No")</f>
        <v>15008</v>
      </c>
    </row>
    <row r="73" spans="2:6">
      <c r="B73" s="30" t="s">
        <v>39</v>
      </c>
      <c r="C73" s="30" t="s">
        <v>60</v>
      </c>
      <c r="D73" s="30" t="s">
        <v>136</v>
      </c>
      <c r="E73" s="30">
        <v>15009</v>
      </c>
      <c r="F73" s="31">
        <f>IFERROR(VLOOKUP(E73,'Reported Sites'!$D$4:$D$300,1,FALSE),"No")</f>
        <v>15009</v>
      </c>
    </row>
    <row r="74" spans="2:6" hidden="1">
      <c r="B74" s="30" t="s">
        <v>39</v>
      </c>
      <c r="C74" s="30" t="s">
        <v>60</v>
      </c>
      <c r="D74" s="30" t="s">
        <v>89</v>
      </c>
      <c r="E74" s="30">
        <v>20138</v>
      </c>
      <c r="F74" s="31" t="str">
        <f>IFERROR(VLOOKUP(E74,'Reported Sites'!$D$4:$D$300,1,FALSE),"No")</f>
        <v>No</v>
      </c>
    </row>
    <row r="75" spans="2:6">
      <c r="B75" s="30" t="s">
        <v>39</v>
      </c>
      <c r="C75" s="30" t="s">
        <v>60</v>
      </c>
      <c r="D75" s="30" t="s">
        <v>137</v>
      </c>
      <c r="E75" s="30">
        <v>22859</v>
      </c>
      <c r="F75" s="31" t="str">
        <f>IFERROR(VLOOKUP(E75,'Reported Sites'!$D$4:$D$300,1,FALSE),"No")</f>
        <v>No</v>
      </c>
    </row>
    <row r="76" spans="2:6">
      <c r="B76" s="30" t="s">
        <v>39</v>
      </c>
      <c r="C76" s="30" t="s">
        <v>60</v>
      </c>
      <c r="D76" s="30" t="s">
        <v>138</v>
      </c>
      <c r="E76" s="30">
        <v>15188</v>
      </c>
      <c r="F76" s="31">
        <f>IFERROR(VLOOKUP(E76,'Reported Sites'!$D$4:$D$300,1,FALSE),"No")</f>
        <v>15188</v>
      </c>
    </row>
    <row r="77" spans="2:6">
      <c r="B77" s="30" t="s">
        <v>39</v>
      </c>
      <c r="C77" s="30" t="s">
        <v>68</v>
      </c>
      <c r="D77" s="30" t="s">
        <v>139</v>
      </c>
      <c r="E77" s="30">
        <v>14223</v>
      </c>
      <c r="F77" s="31">
        <f>IFERROR(VLOOKUP(E77,'Reported Sites'!$D$4:$D$300,1,FALSE),"No")</f>
        <v>14223</v>
      </c>
    </row>
    <row r="78" spans="2:6" hidden="1">
      <c r="B78" s="30" t="s">
        <v>39</v>
      </c>
      <c r="C78" s="30" t="s">
        <v>68</v>
      </c>
      <c r="D78" s="30" t="s">
        <v>69</v>
      </c>
      <c r="E78" s="30">
        <v>14224</v>
      </c>
      <c r="F78" s="31">
        <f>IFERROR(VLOOKUP(E78,'Reported Sites'!$D$4:$D$300,1,FALSE),"No")</f>
        <v>14224</v>
      </c>
    </row>
    <row r="79" spans="2:6" hidden="1">
      <c r="B79" s="30" t="s">
        <v>39</v>
      </c>
      <c r="C79" s="30" t="s">
        <v>68</v>
      </c>
      <c r="D79" s="30" t="s">
        <v>70</v>
      </c>
      <c r="E79" s="30">
        <v>14424</v>
      </c>
      <c r="F79" s="31">
        <f>IFERROR(VLOOKUP(E79,'Reported Sites'!$D$4:$D$300,1,FALSE),"No")</f>
        <v>14424</v>
      </c>
    </row>
    <row r="80" spans="2:6">
      <c r="B80" s="30" t="s">
        <v>39</v>
      </c>
      <c r="C80" s="30" t="s">
        <v>68</v>
      </c>
      <c r="D80" s="30" t="s">
        <v>140</v>
      </c>
      <c r="E80" s="30">
        <v>14458</v>
      </c>
      <c r="F80" s="31">
        <f>IFERROR(VLOOKUP(E80,'Reported Sites'!$D$4:$D$300,1,FALSE),"No")</f>
        <v>14458</v>
      </c>
    </row>
    <row r="81" spans="2:6">
      <c r="B81" s="30" t="s">
        <v>39</v>
      </c>
      <c r="C81" s="30" t="s">
        <v>68</v>
      </c>
      <c r="D81" s="30" t="s">
        <v>141</v>
      </c>
      <c r="E81" s="30">
        <v>14954</v>
      </c>
      <c r="F81" s="31">
        <f>IFERROR(VLOOKUP(E81,'Reported Sites'!$D$4:$D$300,1,FALSE),"No")</f>
        <v>14954</v>
      </c>
    </row>
    <row r="82" spans="2:6">
      <c r="B82" s="30" t="s">
        <v>39</v>
      </c>
      <c r="C82" s="30" t="s">
        <v>63</v>
      </c>
      <c r="D82" s="30" t="s">
        <v>142</v>
      </c>
      <c r="E82" s="30">
        <v>14207</v>
      </c>
      <c r="F82" s="31" t="str">
        <f>IFERROR(VLOOKUP(E82,'Reported Sites'!$D$4:$D$300,1,FALSE),"No")</f>
        <v>No</v>
      </c>
    </row>
    <row r="83" spans="2:6" hidden="1">
      <c r="B83" s="30" t="s">
        <v>39</v>
      </c>
      <c r="C83" s="30" t="s">
        <v>63</v>
      </c>
      <c r="D83" s="30" t="s">
        <v>64</v>
      </c>
      <c r="E83" s="30">
        <v>14498</v>
      </c>
      <c r="F83" s="31">
        <f>IFERROR(VLOOKUP(E83,'Reported Sites'!$D$4:$D$300,1,FALSE),"No")</f>
        <v>14498</v>
      </c>
    </row>
    <row r="84" spans="2:6">
      <c r="B84" s="30" t="s">
        <v>39</v>
      </c>
      <c r="C84" s="30" t="s">
        <v>63</v>
      </c>
      <c r="D84" s="30" t="s">
        <v>143</v>
      </c>
      <c r="E84" s="30">
        <v>14575</v>
      </c>
      <c r="F84" s="31">
        <f>IFERROR(VLOOKUP(E84,'Reported Sites'!$D$4:$D$300,1,FALSE),"No")</f>
        <v>14575</v>
      </c>
    </row>
    <row r="85" spans="2:6">
      <c r="B85" s="30" t="s">
        <v>39</v>
      </c>
      <c r="C85" s="30" t="s">
        <v>63</v>
      </c>
      <c r="D85" s="30" t="s">
        <v>144</v>
      </c>
      <c r="E85" s="30">
        <v>14733</v>
      </c>
      <c r="F85" s="31">
        <f>IFERROR(VLOOKUP(E85,'Reported Sites'!$D$4:$D$300,1,FALSE),"No")</f>
        <v>14733</v>
      </c>
    </row>
    <row r="86" spans="2:6" hidden="1">
      <c r="B86" s="30" t="s">
        <v>39</v>
      </c>
      <c r="C86" s="30" t="s">
        <v>63</v>
      </c>
      <c r="D86" s="30" t="s">
        <v>66</v>
      </c>
      <c r="E86" s="30">
        <v>15232</v>
      </c>
      <c r="F86" s="31">
        <f>IFERROR(VLOOKUP(E86,'Reported Sites'!$D$4:$D$300,1,FALSE),"No")</f>
        <v>15232</v>
      </c>
    </row>
    <row r="87" spans="2:6" hidden="1">
      <c r="B87" s="30" t="s">
        <v>39</v>
      </c>
      <c r="C87" s="30" t="s">
        <v>63</v>
      </c>
      <c r="D87" s="30" t="s">
        <v>67</v>
      </c>
      <c r="E87" s="30">
        <v>15288</v>
      </c>
      <c r="F87" s="31">
        <f>IFERROR(VLOOKUP(E87,'Reported Sites'!$D$4:$D$300,1,FALSE),"No")</f>
        <v>15288</v>
      </c>
    </row>
    <row r="88" spans="2:6">
      <c r="B88" s="30" t="s">
        <v>39</v>
      </c>
      <c r="C88" s="30" t="s">
        <v>63</v>
      </c>
      <c r="D88" s="30" t="s">
        <v>145</v>
      </c>
      <c r="E88" s="30">
        <v>15289</v>
      </c>
      <c r="F88" s="31">
        <f>IFERROR(VLOOKUP(E88,'Reported Sites'!$D$4:$D$300,1,FALSE),"No")</f>
        <v>15289</v>
      </c>
    </row>
    <row r="89" spans="2:6">
      <c r="B89" s="30" t="s">
        <v>39</v>
      </c>
      <c r="C89" s="30" t="s">
        <v>63</v>
      </c>
      <c r="D89" s="30" t="s">
        <v>146</v>
      </c>
      <c r="E89" s="30">
        <v>15290</v>
      </c>
      <c r="F89" s="31">
        <f>IFERROR(VLOOKUP(E89,'Reported Sites'!$D$4:$D$300,1,FALSE),"No")</f>
        <v>15290</v>
      </c>
    </row>
    <row r="90" spans="2:6">
      <c r="B90" s="30" t="s">
        <v>39</v>
      </c>
      <c r="C90" s="30" t="s">
        <v>63</v>
      </c>
      <c r="D90" s="30" t="s">
        <v>147</v>
      </c>
      <c r="E90" s="30">
        <v>15365</v>
      </c>
      <c r="F90" s="31">
        <f>IFERROR(VLOOKUP(E90,'Reported Sites'!$D$4:$D$300,1,FALSE),"No")</f>
        <v>15365</v>
      </c>
    </row>
    <row r="91" spans="2:6" hidden="1">
      <c r="B91" s="30" t="s">
        <v>39</v>
      </c>
      <c r="C91" s="30" t="s">
        <v>63</v>
      </c>
      <c r="D91" s="30" t="s">
        <v>81</v>
      </c>
      <c r="E91" s="30">
        <v>20137</v>
      </c>
      <c r="F91" s="31" t="str">
        <f>IFERROR(VLOOKUP(E91,'Reported Sites'!$D$4:$D$300,1,FALSE),"No")</f>
        <v>No</v>
      </c>
    </row>
    <row r="92" spans="2:6">
      <c r="B92" s="30" t="s">
        <v>39</v>
      </c>
      <c r="C92" s="30" t="s">
        <v>63</v>
      </c>
      <c r="D92" s="30" t="s">
        <v>148</v>
      </c>
      <c r="E92" s="30">
        <v>15686</v>
      </c>
      <c r="F92" s="31">
        <f>IFERROR(VLOOKUP(E92,'Reported Sites'!$D$4:$D$300,1,FALSE),"No")</f>
        <v>15686</v>
      </c>
    </row>
    <row r="93" spans="2:6">
      <c r="B93" s="30" t="s">
        <v>39</v>
      </c>
      <c r="C93" s="30" t="s">
        <v>71</v>
      </c>
      <c r="D93" s="30" t="s">
        <v>149</v>
      </c>
      <c r="E93" s="30">
        <v>14426</v>
      </c>
      <c r="F93" s="31">
        <f>IFERROR(VLOOKUP(E93,'Reported Sites'!$D$4:$D$300,1,FALSE),"No")</f>
        <v>14426</v>
      </c>
    </row>
    <row r="94" spans="2:6">
      <c r="B94" s="30" t="s">
        <v>39</v>
      </c>
      <c r="C94" s="30" t="s">
        <v>71</v>
      </c>
      <c r="D94" s="30" t="s">
        <v>150</v>
      </c>
      <c r="E94" s="30">
        <v>16390</v>
      </c>
      <c r="F94" s="31">
        <f>IFERROR(VLOOKUP(E94,'Reported Sites'!$D$4:$D$300,1,FALSE),"No")</f>
        <v>16390</v>
      </c>
    </row>
    <row r="95" spans="2:6" hidden="1">
      <c r="B95" s="30" t="s">
        <v>39</v>
      </c>
      <c r="C95" s="30" t="s">
        <v>71</v>
      </c>
      <c r="D95" s="30" t="s">
        <v>72</v>
      </c>
      <c r="E95" s="30">
        <v>15013</v>
      </c>
      <c r="F95" s="31">
        <f>IFERROR(VLOOKUP(E95,'Reported Sites'!$D$4:$D$300,1,FALSE),"No")</f>
        <v>15013</v>
      </c>
    </row>
    <row r="96" spans="2:6" hidden="1">
      <c r="B96" s="30" t="s">
        <v>39</v>
      </c>
      <c r="C96" s="30" t="s">
        <v>71</v>
      </c>
      <c r="D96" s="30" t="s">
        <v>73</v>
      </c>
      <c r="E96" s="30">
        <v>15156</v>
      </c>
      <c r="F96" s="31">
        <f>IFERROR(VLOOKUP(E96,'Reported Sites'!$D$4:$D$300,1,FALSE),"No")</f>
        <v>15156</v>
      </c>
    </row>
    <row r="97" spans="2:6" hidden="1">
      <c r="B97" s="30" t="s">
        <v>39</v>
      </c>
      <c r="C97" s="30" t="s">
        <v>71</v>
      </c>
      <c r="D97" s="30" t="s">
        <v>74</v>
      </c>
      <c r="E97" s="30">
        <v>15331</v>
      </c>
      <c r="F97" s="31">
        <f>IFERROR(VLOOKUP(E97,'Reported Sites'!$D$4:$D$300,1,FALSE),"No")</f>
        <v>15331</v>
      </c>
    </row>
    <row r="98" spans="2:6">
      <c r="B98" s="30" t="s">
        <v>39</v>
      </c>
      <c r="C98" s="30" t="s">
        <v>71</v>
      </c>
      <c r="D98" s="30" t="s">
        <v>151</v>
      </c>
      <c r="E98" s="30">
        <v>15358</v>
      </c>
      <c r="F98" s="31" t="str">
        <f>IFERROR(VLOOKUP(E98,'Reported Sites'!$D$4:$D$300,1,FALSE),"No")</f>
        <v>No</v>
      </c>
    </row>
    <row r="99" spans="2:6" hidden="1">
      <c r="B99" s="30" t="s">
        <v>39</v>
      </c>
      <c r="C99" s="30" t="s">
        <v>75</v>
      </c>
      <c r="D99" s="30" t="s">
        <v>76</v>
      </c>
      <c r="E99" s="30">
        <v>14606</v>
      </c>
      <c r="F99" s="31" t="str">
        <f>IFERROR(VLOOKUP(E99,'Reported Sites'!$D$4:$D$300,1,FALSE),"No")</f>
        <v>No</v>
      </c>
    </row>
    <row r="100" spans="2:6" hidden="1">
      <c r="B100" s="30" t="s">
        <v>39</v>
      </c>
      <c r="C100" s="30" t="s">
        <v>75</v>
      </c>
      <c r="D100" s="30" t="s">
        <v>77</v>
      </c>
      <c r="E100" s="30">
        <v>15200</v>
      </c>
      <c r="F100" s="31" t="str">
        <f>IFERROR(VLOOKUP(E100,'Reported Sites'!$D$4:$D$300,1,FALSE),"No")</f>
        <v>No</v>
      </c>
    </row>
    <row r="101" spans="2:6">
      <c r="B101" s="30" t="s">
        <v>39</v>
      </c>
      <c r="C101" s="30" t="s">
        <v>75</v>
      </c>
      <c r="D101" s="30" t="s">
        <v>152</v>
      </c>
      <c r="E101" s="30">
        <v>18599</v>
      </c>
      <c r="F101" s="31" t="str">
        <f>IFERROR(VLOOKUP(E101,'Reported Sites'!$D$4:$D$300,1,FALSE),"No")</f>
        <v>No</v>
      </c>
    </row>
    <row r="102" spans="2:6" hidden="1">
      <c r="B102" s="30" t="s">
        <v>39</v>
      </c>
      <c r="C102" s="30" t="s">
        <v>75</v>
      </c>
      <c r="D102" s="30" t="s">
        <v>78</v>
      </c>
      <c r="E102" s="30">
        <v>15495</v>
      </c>
      <c r="F102" s="31" t="str">
        <f>IFERROR(VLOOKUP(E102,'Reported Sites'!$D$4:$D$300,1,FALSE),"No")</f>
        <v>No</v>
      </c>
    </row>
    <row r="103" spans="2:6">
      <c r="B103" s="30" t="s">
        <v>39</v>
      </c>
      <c r="C103" s="30" t="s">
        <v>79</v>
      </c>
      <c r="D103" s="30" t="s">
        <v>153</v>
      </c>
      <c r="E103" s="30">
        <v>14611</v>
      </c>
      <c r="F103" s="31" t="str">
        <f>IFERROR(VLOOKUP(E103,'Reported Sites'!$D$4:$D$300,1,FALSE),"No")</f>
        <v>No</v>
      </c>
    </row>
    <row r="104" spans="2:6" hidden="1">
      <c r="B104" s="30" t="s">
        <v>39</v>
      </c>
      <c r="C104" s="30" t="s">
        <v>79</v>
      </c>
      <c r="D104" s="30" t="s">
        <v>80</v>
      </c>
      <c r="E104" s="30">
        <v>15678</v>
      </c>
      <c r="F104" s="31" t="str">
        <f>IFERROR(VLOOKUP(E104,'Reported Sites'!$D$4:$D$300,1,FALSE),"No")</f>
        <v>No</v>
      </c>
    </row>
    <row r="105" spans="2:6">
      <c r="B105" s="30" t="s">
        <v>39</v>
      </c>
      <c r="C105" s="30" t="s">
        <v>79</v>
      </c>
      <c r="D105" s="30" t="s">
        <v>154</v>
      </c>
      <c r="E105" s="30">
        <v>15763</v>
      </c>
      <c r="F105" s="31" t="str">
        <f>IFERROR(VLOOKUP(E105,'Reported Sites'!$D$4:$D$300,1,FALSE),"No")</f>
        <v>No</v>
      </c>
    </row>
    <row r="106" spans="2:6">
      <c r="B106" s="30" t="s">
        <v>82</v>
      </c>
      <c r="C106" s="30" t="s">
        <v>155</v>
      </c>
      <c r="D106" s="30" t="s">
        <v>156</v>
      </c>
      <c r="E106" s="30">
        <v>14943</v>
      </c>
      <c r="F106" s="31">
        <f>IFERROR(VLOOKUP(E106,'Reported Sites'!$D$4:$D$300,1,FALSE),"No")</f>
        <v>14943</v>
      </c>
    </row>
    <row r="107" spans="2:6">
      <c r="B107" s="30" t="s">
        <v>82</v>
      </c>
      <c r="C107" s="30" t="s">
        <v>155</v>
      </c>
      <c r="D107" s="30" t="s">
        <v>157</v>
      </c>
      <c r="E107" s="30">
        <v>15126</v>
      </c>
      <c r="F107" s="31" t="str">
        <f>IFERROR(VLOOKUP(E107,'Reported Sites'!$D$4:$D$300,1,FALSE),"No")</f>
        <v>No</v>
      </c>
    </row>
    <row r="108" spans="2:6">
      <c r="B108" s="30" t="s">
        <v>82</v>
      </c>
      <c r="C108" s="30" t="s">
        <v>155</v>
      </c>
      <c r="D108" s="30" t="s">
        <v>158</v>
      </c>
      <c r="E108" s="30">
        <v>15682</v>
      </c>
      <c r="F108" s="31" t="str">
        <f>IFERROR(VLOOKUP(E108,'Reported Sites'!$D$4:$D$300,1,FALSE),"No")</f>
        <v>No</v>
      </c>
    </row>
    <row r="109" spans="2:6" hidden="1">
      <c r="B109" s="30" t="s">
        <v>82</v>
      </c>
      <c r="C109" s="30" t="s">
        <v>83</v>
      </c>
      <c r="D109" s="30" t="s">
        <v>84</v>
      </c>
      <c r="E109" s="30">
        <v>14212</v>
      </c>
      <c r="F109" s="31" t="str">
        <f>IFERROR(VLOOKUP(E109,'Reported Sites'!$D$4:$D$300,1,FALSE),"No")</f>
        <v>No</v>
      </c>
    </row>
    <row r="110" spans="2:6">
      <c r="B110" s="30" t="s">
        <v>82</v>
      </c>
      <c r="C110" s="30" t="s">
        <v>83</v>
      </c>
      <c r="D110" s="30" t="s">
        <v>159</v>
      </c>
      <c r="E110" s="30">
        <v>15769</v>
      </c>
      <c r="F110" s="31" t="str">
        <f>IFERROR(VLOOKUP(E110,'Reported Sites'!$D$4:$D$300,1,FALSE),"No")</f>
        <v>No</v>
      </c>
    </row>
    <row r="111" spans="2:6" hidden="1">
      <c r="B111" s="30" t="s">
        <v>82</v>
      </c>
      <c r="C111" s="30" t="s">
        <v>83</v>
      </c>
      <c r="D111" s="30" t="s">
        <v>87</v>
      </c>
      <c r="E111" s="30">
        <v>15768</v>
      </c>
      <c r="F111" s="31" t="str">
        <f>IFERROR(VLOOKUP(E111,'Reported Sites'!$D$4:$D$300,1,FALSE),"No")</f>
        <v>No</v>
      </c>
    </row>
    <row r="112" spans="2:6" hidden="1">
      <c r="B112" s="30" t="s">
        <v>82</v>
      </c>
      <c r="C112" s="30" t="s">
        <v>85</v>
      </c>
      <c r="D112" s="30" t="s">
        <v>86</v>
      </c>
      <c r="E112" s="30">
        <v>14228</v>
      </c>
      <c r="F112" s="31" t="str">
        <f>IFERROR(VLOOKUP(E112,'Reported Sites'!$D$4:$D$300,1,FALSE),"No")</f>
        <v>No</v>
      </c>
    </row>
  </sheetData>
  <autoFilter ref="B3:F112">
    <filterColumn colId="4">
      <filters>
        <filter val="No"/>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3"/>
  <sheetViews>
    <sheetView showGridLines="0" tabSelected="1" zoomScaleNormal="100" workbookViewId="0">
      <pane xSplit="4" ySplit="7" topLeftCell="E8" activePane="bottomRight" state="frozen"/>
      <selection pane="topRight" activeCell="E1" sqref="E1"/>
      <selection pane="bottomLeft" activeCell="A8" sqref="A8"/>
      <selection pane="bottomRight" activeCell="L8" sqref="L8"/>
    </sheetView>
  </sheetViews>
  <sheetFormatPr defaultColWidth="9" defaultRowHeight="15.4" customHeight="1"/>
  <cols>
    <col min="1" max="1" width="29" style="11" bestFit="1" customWidth="1" collapsed="1"/>
    <col min="2" max="2" width="14.265625" style="11" bestFit="1" customWidth="1" collapsed="1"/>
    <col min="3" max="3" width="13" style="61" bestFit="1" customWidth="1" collapsed="1"/>
    <col min="4" max="4" width="13.86328125" style="53" bestFit="1" customWidth="1" collapsed="1"/>
    <col min="5" max="5" width="11.86328125" style="1" bestFit="1" customWidth="1" collapsed="1"/>
    <col min="6" max="6" width="13" style="1" bestFit="1" customWidth="1" collapsed="1"/>
    <col min="7" max="7" width="7.1328125" style="23" bestFit="1" customWidth="1" collapsed="1"/>
    <col min="8" max="8" width="8.3984375" style="23" hidden="1" customWidth="1" collapsed="1"/>
    <col min="9" max="9" width="13" style="23" hidden="1" customWidth="1" collapsed="1"/>
    <col min="10" max="10" width="11.86328125" style="23" hidden="1" customWidth="1" collapsed="1"/>
    <col min="11" max="12" width="9.265625" style="23" bestFit="1" customWidth="1" collapsed="1"/>
    <col min="13" max="13" width="12" style="23" customWidth="1" collapsed="1"/>
    <col min="14" max="16384" width="9" style="23" collapsed="1"/>
  </cols>
  <sheetData>
    <row r="1" spans="1:14" ht="49.15" customHeight="1"/>
    <row r="2" spans="1:14" ht="15.4" customHeight="1" thickBot="1"/>
    <row r="3" spans="1:14" ht="15.4" hidden="1" customHeight="1" thickBot="1">
      <c r="A3" s="111"/>
      <c r="B3" s="4" t="s">
        <v>4</v>
      </c>
      <c r="C3" s="6" t="s">
        <v>1</v>
      </c>
      <c r="D3" s="19" t="s">
        <v>3</v>
      </c>
      <c r="E3" s="5" t="s">
        <v>8</v>
      </c>
      <c r="F3" s="7"/>
      <c r="G3" s="8"/>
      <c r="H3"/>
      <c r="I3"/>
      <c r="J3"/>
      <c r="K3"/>
      <c r="L3"/>
      <c r="M3"/>
      <c r="N3"/>
    </row>
    <row r="4" spans="1:14" ht="14.65" hidden="1" thickBot="1">
      <c r="A4" s="112"/>
      <c r="B4" s="124">
        <v>1</v>
      </c>
      <c r="C4" s="125"/>
      <c r="D4" s="125"/>
      <c r="E4" s="126">
        <v>2</v>
      </c>
      <c r="F4" s="125"/>
      <c r="G4" s="127"/>
      <c r="H4"/>
      <c r="I4"/>
      <c r="J4"/>
      <c r="K4"/>
      <c r="L4"/>
      <c r="M4"/>
      <c r="N4"/>
    </row>
    <row r="5" spans="1:14" ht="14.65" hidden="1" thickBot="1">
      <c r="A5" s="112"/>
      <c r="B5" s="128" t="s">
        <v>25</v>
      </c>
      <c r="C5" s="129"/>
      <c r="D5" s="129"/>
      <c r="E5" s="128" t="s">
        <v>26</v>
      </c>
      <c r="F5" s="129"/>
      <c r="G5" s="130"/>
      <c r="H5"/>
      <c r="I5"/>
      <c r="J5"/>
      <c r="K5"/>
      <c r="L5"/>
      <c r="M5"/>
      <c r="N5"/>
    </row>
    <row r="6" spans="1:14" ht="14.65" thickBot="1">
      <c r="A6" s="113"/>
      <c r="B6" s="124" t="s">
        <v>164</v>
      </c>
      <c r="C6" s="125"/>
      <c r="D6" s="127"/>
      <c r="E6" s="126" t="s">
        <v>169</v>
      </c>
      <c r="F6" s="125"/>
      <c r="G6" s="127"/>
      <c r="H6"/>
      <c r="I6"/>
      <c r="J6"/>
      <c r="K6" s="121" t="s">
        <v>185</v>
      </c>
      <c r="L6" s="122"/>
      <c r="M6" s="123"/>
      <c r="N6"/>
    </row>
    <row r="7" spans="1:14" ht="28.9" thickBot="1">
      <c r="A7" s="12" t="s">
        <v>179</v>
      </c>
      <c r="B7" s="114" t="s">
        <v>20</v>
      </c>
      <c r="C7" s="115" t="s">
        <v>21</v>
      </c>
      <c r="D7" s="48" t="s">
        <v>9</v>
      </c>
      <c r="E7" s="115" t="s">
        <v>20</v>
      </c>
      <c r="F7" s="115" t="s">
        <v>21</v>
      </c>
      <c r="G7" s="48" t="s">
        <v>9</v>
      </c>
      <c r="H7"/>
      <c r="I7"/>
      <c r="J7"/>
      <c r="K7" s="78" t="s">
        <v>20</v>
      </c>
      <c r="L7" s="69" t="s">
        <v>21</v>
      </c>
      <c r="M7" s="40" t="s">
        <v>9</v>
      </c>
      <c r="N7"/>
    </row>
    <row r="8" spans="1:14" ht="14.25">
      <c r="A8" s="118" t="s">
        <v>5</v>
      </c>
      <c r="B8" s="9">
        <v>0</v>
      </c>
      <c r="C8" s="10">
        <v>0</v>
      </c>
      <c r="D8" s="60">
        <v>0</v>
      </c>
      <c r="E8" s="10">
        <v>0</v>
      </c>
      <c r="F8" s="10">
        <v>0</v>
      </c>
      <c r="G8" s="60">
        <v>0</v>
      </c>
      <c r="H8"/>
      <c r="I8"/>
      <c r="J8"/>
      <c r="K8" s="79">
        <f>IFERROR(E8/B8,0)</f>
        <v>0</v>
      </c>
      <c r="L8" s="70">
        <f t="shared" ref="L8:M8" si="0">IFERROR(F8/C8,0)</f>
        <v>0</v>
      </c>
      <c r="M8" s="80">
        <f t="shared" si="0"/>
        <v>0</v>
      </c>
      <c r="N8"/>
    </row>
    <row r="9" spans="1:14" ht="14.25">
      <c r="A9" s="118" t="s">
        <v>31</v>
      </c>
      <c r="B9" s="25">
        <v>0</v>
      </c>
      <c r="C9" s="24">
        <v>0</v>
      </c>
      <c r="D9" s="51">
        <v>0</v>
      </c>
      <c r="E9" s="24">
        <v>0</v>
      </c>
      <c r="F9" s="24">
        <v>0</v>
      </c>
      <c r="G9" s="51">
        <v>0</v>
      </c>
      <c r="H9"/>
      <c r="I9"/>
      <c r="J9"/>
      <c r="K9" s="81">
        <f t="shared" ref="K9:K16" si="1">IFERROR(E9/B9,0)</f>
        <v>0</v>
      </c>
      <c r="L9" s="71">
        <f t="shared" ref="L9:L16" si="2">IFERROR(F9/C9,0)</f>
        <v>0</v>
      </c>
      <c r="M9" s="82">
        <f t="shared" ref="M9:M16" si="3">IFERROR(G9/D9,0)</f>
        <v>0</v>
      </c>
      <c r="N9"/>
    </row>
    <row r="10" spans="1:14" ht="14.25">
      <c r="A10" s="118" t="s">
        <v>178</v>
      </c>
      <c r="B10" s="25">
        <v>0</v>
      </c>
      <c r="C10" s="24">
        <v>0</v>
      </c>
      <c r="D10" s="51">
        <v>0</v>
      </c>
      <c r="E10" s="24">
        <v>0</v>
      </c>
      <c r="F10" s="24">
        <v>0</v>
      </c>
      <c r="G10" s="51">
        <v>0</v>
      </c>
      <c r="H10"/>
      <c r="I10"/>
      <c r="J10"/>
      <c r="K10" s="81">
        <f t="shared" si="1"/>
        <v>0</v>
      </c>
      <c r="L10" s="71">
        <f t="shared" si="2"/>
        <v>0</v>
      </c>
      <c r="M10" s="82">
        <f t="shared" si="3"/>
        <v>0</v>
      </c>
      <c r="N10"/>
    </row>
    <row r="11" spans="1:14" ht="14.25">
      <c r="A11" s="118" t="s">
        <v>175</v>
      </c>
      <c r="B11" s="25">
        <v>0</v>
      </c>
      <c r="C11" s="24">
        <v>0</v>
      </c>
      <c r="D11" s="51">
        <v>0</v>
      </c>
      <c r="E11" s="24">
        <v>0</v>
      </c>
      <c r="F11" s="24">
        <v>0</v>
      </c>
      <c r="G11" s="51">
        <v>0</v>
      </c>
      <c r="H11"/>
      <c r="I11"/>
      <c r="J11"/>
      <c r="K11" s="81">
        <f t="shared" si="1"/>
        <v>0</v>
      </c>
      <c r="L11" s="71">
        <f t="shared" si="2"/>
        <v>0</v>
      </c>
      <c r="M11" s="82">
        <f t="shared" si="3"/>
        <v>0</v>
      </c>
      <c r="N11"/>
    </row>
    <row r="12" spans="1:14" ht="14.25">
      <c r="A12" s="118" t="s">
        <v>176</v>
      </c>
      <c r="B12" s="25">
        <v>0</v>
      </c>
      <c r="C12" s="24">
        <v>0</v>
      </c>
      <c r="D12" s="51">
        <v>0</v>
      </c>
      <c r="E12" s="24">
        <v>0</v>
      </c>
      <c r="F12" s="24">
        <v>0</v>
      </c>
      <c r="G12" s="51">
        <v>0</v>
      </c>
      <c r="H12"/>
      <c r="I12"/>
      <c r="J12"/>
      <c r="K12" s="81">
        <f t="shared" si="1"/>
        <v>0</v>
      </c>
      <c r="L12" s="71">
        <f t="shared" si="2"/>
        <v>0</v>
      </c>
      <c r="M12" s="82">
        <f t="shared" si="3"/>
        <v>0</v>
      </c>
      <c r="N12"/>
    </row>
    <row r="13" spans="1:14" ht="14.25">
      <c r="A13" s="118" t="s">
        <v>188</v>
      </c>
      <c r="B13" s="25">
        <v>0</v>
      </c>
      <c r="C13" s="24">
        <v>0</v>
      </c>
      <c r="D13" s="51">
        <v>0</v>
      </c>
      <c r="E13" s="24">
        <v>0</v>
      </c>
      <c r="F13" s="24">
        <v>0</v>
      </c>
      <c r="G13" s="51">
        <v>0</v>
      </c>
      <c r="H13"/>
      <c r="I13"/>
      <c r="J13"/>
      <c r="K13" s="81">
        <f t="shared" si="1"/>
        <v>0</v>
      </c>
      <c r="L13" s="71">
        <f t="shared" si="2"/>
        <v>0</v>
      </c>
      <c r="M13" s="82">
        <f t="shared" si="3"/>
        <v>0</v>
      </c>
      <c r="N13"/>
    </row>
    <row r="14" spans="1:14" ht="14.25">
      <c r="A14" s="118" t="s">
        <v>177</v>
      </c>
      <c r="B14" s="25">
        <v>0</v>
      </c>
      <c r="C14" s="24">
        <v>0</v>
      </c>
      <c r="D14" s="51">
        <v>0</v>
      </c>
      <c r="E14" s="24">
        <v>0</v>
      </c>
      <c r="F14" s="24">
        <v>0</v>
      </c>
      <c r="G14" s="51">
        <v>0</v>
      </c>
      <c r="H14"/>
      <c r="I14"/>
      <c r="J14"/>
      <c r="K14" s="81">
        <f t="shared" si="1"/>
        <v>0</v>
      </c>
      <c r="L14" s="71">
        <f t="shared" si="2"/>
        <v>0</v>
      </c>
      <c r="M14" s="82">
        <f t="shared" si="3"/>
        <v>0</v>
      </c>
      <c r="N14"/>
    </row>
    <row r="15" spans="1:14" ht="14.65" thickBot="1">
      <c r="A15" s="118" t="s">
        <v>82</v>
      </c>
      <c r="B15" s="25">
        <v>0</v>
      </c>
      <c r="C15" s="24">
        <v>0</v>
      </c>
      <c r="D15" s="51">
        <v>0</v>
      </c>
      <c r="E15" s="24">
        <v>0</v>
      </c>
      <c r="F15" s="24">
        <v>0</v>
      </c>
      <c r="G15" s="51">
        <v>0</v>
      </c>
      <c r="H15"/>
      <c r="I15"/>
      <c r="J15"/>
      <c r="K15" s="83">
        <f t="shared" si="1"/>
        <v>0</v>
      </c>
      <c r="L15" s="72">
        <f t="shared" si="2"/>
        <v>0</v>
      </c>
      <c r="M15" s="84">
        <f t="shared" si="3"/>
        <v>0</v>
      </c>
      <c r="N15"/>
    </row>
    <row r="16" spans="1:14" ht="18.399999999999999" thickBot="1">
      <c r="A16" s="120" t="s">
        <v>180</v>
      </c>
      <c r="B16" s="73">
        <v>0</v>
      </c>
      <c r="C16" s="74">
        <v>0</v>
      </c>
      <c r="D16" s="75">
        <v>0</v>
      </c>
      <c r="E16" s="74">
        <v>0</v>
      </c>
      <c r="F16" s="74">
        <v>0</v>
      </c>
      <c r="G16" s="75">
        <v>0</v>
      </c>
      <c r="H16"/>
      <c r="I16"/>
      <c r="J16"/>
      <c r="K16" s="85">
        <f t="shared" si="1"/>
        <v>0</v>
      </c>
      <c r="L16" s="76">
        <f t="shared" si="2"/>
        <v>0</v>
      </c>
      <c r="M16" s="77">
        <f t="shared" si="3"/>
        <v>0</v>
      </c>
      <c r="N16"/>
    </row>
    <row r="17" spans="2:14" ht="14.25">
      <c r="B17"/>
      <c r="C17"/>
      <c r="D17"/>
      <c r="E17"/>
      <c r="F17"/>
      <c r="G17"/>
      <c r="H17"/>
      <c r="I17"/>
      <c r="J17"/>
      <c r="K17"/>
      <c r="L17"/>
      <c r="M17"/>
      <c r="N17"/>
    </row>
    <row r="18" spans="2:14" ht="14.25">
      <c r="B18"/>
      <c r="C18"/>
      <c r="D18"/>
      <c r="E18"/>
      <c r="F18"/>
      <c r="G18"/>
      <c r="H18"/>
      <c r="I18"/>
      <c r="J18"/>
      <c r="K18"/>
      <c r="L18"/>
      <c r="M18"/>
      <c r="N18"/>
    </row>
    <row r="19" spans="2:14" ht="14.25">
      <c r="B19"/>
      <c r="C19"/>
      <c r="D19"/>
      <c r="E19"/>
      <c r="F19"/>
      <c r="G19"/>
      <c r="H19"/>
      <c r="I19"/>
      <c r="J19"/>
      <c r="K19"/>
      <c r="L19"/>
      <c r="M19"/>
      <c r="N19"/>
    </row>
    <row r="20" spans="2:14" ht="14.25">
      <c r="B20"/>
      <c r="C20"/>
      <c r="D20"/>
      <c r="E20"/>
      <c r="F20"/>
      <c r="G20"/>
      <c r="H20"/>
      <c r="I20"/>
      <c r="J20"/>
      <c r="K20"/>
      <c r="L20"/>
      <c r="M20"/>
      <c r="N20"/>
    </row>
    <row r="21" spans="2:14" ht="14.25">
      <c r="B21"/>
      <c r="C21"/>
      <c r="D21"/>
      <c r="E21"/>
      <c r="F21"/>
      <c r="G21"/>
      <c r="H21"/>
      <c r="I21"/>
      <c r="J21"/>
      <c r="K21"/>
      <c r="L21"/>
      <c r="M21"/>
      <c r="N21"/>
    </row>
    <row r="22" spans="2:14" ht="14.25">
      <c r="B22"/>
      <c r="C22"/>
      <c r="D22"/>
      <c r="E22"/>
      <c r="F22"/>
      <c r="G22"/>
      <c r="H22"/>
      <c r="I22"/>
      <c r="J22"/>
      <c r="K22"/>
      <c r="L22"/>
      <c r="M22"/>
      <c r="N22"/>
    </row>
    <row r="23" spans="2:14" ht="14.25">
      <c r="B23"/>
      <c r="C23"/>
      <c r="D23"/>
      <c r="E23"/>
      <c r="F23"/>
      <c r="G23"/>
      <c r="H23"/>
      <c r="I23"/>
      <c r="J23"/>
      <c r="K23"/>
      <c r="L23"/>
      <c r="M23"/>
      <c r="N23"/>
    </row>
    <row r="24" spans="2:14" ht="14.25">
      <c r="B24"/>
      <c r="C24"/>
      <c r="D24"/>
      <c r="E24"/>
      <c r="F24"/>
      <c r="G24"/>
      <c r="H24"/>
      <c r="I24"/>
      <c r="J24"/>
      <c r="K24"/>
      <c r="L24"/>
      <c r="M24"/>
      <c r="N24"/>
    </row>
    <row r="25" spans="2:14" ht="14.25">
      <c r="B25"/>
      <c r="C25"/>
      <c r="D25"/>
      <c r="E25"/>
      <c r="F25"/>
      <c r="G25"/>
      <c r="H25"/>
      <c r="I25"/>
      <c r="J25"/>
      <c r="K25"/>
      <c r="L25"/>
      <c r="M25"/>
      <c r="N25"/>
    </row>
    <row r="26" spans="2:14" ht="14.25">
      <c r="B26"/>
      <c r="C26"/>
      <c r="D26"/>
      <c r="E26"/>
      <c r="F26"/>
      <c r="G26"/>
      <c r="H26"/>
      <c r="I26"/>
      <c r="J26"/>
      <c r="K26"/>
      <c r="L26"/>
      <c r="M26"/>
      <c r="N26"/>
    </row>
    <row r="27" spans="2:14" ht="14.25">
      <c r="B27"/>
      <c r="C27"/>
      <c r="D27"/>
      <c r="E27"/>
      <c r="F27"/>
      <c r="G27"/>
      <c r="H27"/>
      <c r="I27"/>
      <c r="J27"/>
      <c r="K27"/>
      <c r="L27"/>
      <c r="M27"/>
      <c r="N27"/>
    </row>
    <row r="28" spans="2:14" ht="14.25">
      <c r="B28"/>
      <c r="C28"/>
      <c r="D28"/>
      <c r="E28"/>
      <c r="F28"/>
      <c r="G28"/>
      <c r="H28"/>
      <c r="I28"/>
      <c r="J28"/>
      <c r="K28"/>
      <c r="L28"/>
      <c r="M28"/>
      <c r="N28"/>
    </row>
    <row r="29" spans="2:14" ht="14.25">
      <c r="B29"/>
      <c r="C29"/>
      <c r="D29"/>
      <c r="E29"/>
      <c r="F29"/>
      <c r="G29"/>
      <c r="H29"/>
      <c r="I29"/>
      <c r="J29"/>
      <c r="K29"/>
      <c r="L29"/>
      <c r="M29"/>
      <c r="N29"/>
    </row>
    <row r="30" spans="2:14" ht="14.25">
      <c r="B30"/>
      <c r="C30"/>
      <c r="D30"/>
      <c r="E30"/>
      <c r="F30"/>
      <c r="G30"/>
      <c r="H30"/>
      <c r="I30"/>
      <c r="J30"/>
      <c r="K30"/>
      <c r="L30"/>
      <c r="M30"/>
      <c r="N30"/>
    </row>
    <row r="31" spans="2:14" ht="14.25">
      <c r="B31"/>
      <c r="C31"/>
      <c r="D31"/>
      <c r="E31"/>
      <c r="F31"/>
      <c r="G31"/>
      <c r="H31"/>
      <c r="I31"/>
      <c r="J31"/>
      <c r="K31"/>
      <c r="L31"/>
      <c r="M31"/>
      <c r="N31"/>
    </row>
    <row r="32" spans="2:14" ht="14.25">
      <c r="B32"/>
      <c r="C32"/>
      <c r="D32"/>
      <c r="E32"/>
      <c r="F32"/>
      <c r="G32"/>
      <c r="H32"/>
      <c r="I32"/>
      <c r="J32"/>
      <c r="K32"/>
      <c r="L32"/>
      <c r="M32"/>
      <c r="N32"/>
    </row>
    <row r="33" spans="2:14" ht="14.25">
      <c r="B33"/>
      <c r="C33"/>
      <c r="D33"/>
      <c r="E33"/>
      <c r="F33"/>
      <c r="G33"/>
      <c r="H33"/>
      <c r="I33"/>
      <c r="J33"/>
      <c r="K33"/>
      <c r="L33"/>
      <c r="M33"/>
      <c r="N33"/>
    </row>
    <row r="34" spans="2:14" ht="14.25">
      <c r="B34"/>
      <c r="C34"/>
      <c r="D34"/>
      <c r="E34"/>
      <c r="F34"/>
      <c r="G34"/>
      <c r="H34"/>
      <c r="I34"/>
      <c r="J34"/>
      <c r="K34"/>
      <c r="L34"/>
      <c r="M34"/>
      <c r="N34"/>
    </row>
    <row r="35" spans="2:14" ht="14.25">
      <c r="B35"/>
      <c r="C35"/>
      <c r="D35"/>
      <c r="E35"/>
      <c r="F35"/>
      <c r="G35"/>
      <c r="H35"/>
      <c r="I35"/>
      <c r="J35"/>
      <c r="K35"/>
      <c r="L35"/>
      <c r="M35"/>
      <c r="N35"/>
    </row>
    <row r="36" spans="2:14" ht="14.25">
      <c r="B36"/>
      <c r="C36"/>
      <c r="D36"/>
      <c r="E36"/>
      <c r="F36"/>
      <c r="G36"/>
      <c r="H36"/>
      <c r="I36"/>
      <c r="J36"/>
      <c r="K36"/>
      <c r="L36"/>
      <c r="M36"/>
      <c r="N36"/>
    </row>
    <row r="37" spans="2:14" ht="14.25">
      <c r="B37"/>
      <c r="C37"/>
      <c r="D37"/>
      <c r="E37"/>
      <c r="F37"/>
      <c r="G37"/>
      <c r="H37"/>
      <c r="I37"/>
      <c r="J37"/>
      <c r="K37"/>
      <c r="L37"/>
      <c r="M37"/>
      <c r="N37"/>
    </row>
    <row r="38" spans="2:14" ht="14.25">
      <c r="B38"/>
      <c r="C38"/>
      <c r="D38"/>
      <c r="E38"/>
      <c r="F38"/>
      <c r="G38"/>
      <c r="H38"/>
      <c r="I38"/>
      <c r="J38"/>
      <c r="K38"/>
      <c r="L38"/>
      <c r="M38"/>
      <c r="N38"/>
    </row>
    <row r="39" spans="2:14" ht="14.25">
      <c r="B39"/>
      <c r="C39"/>
      <c r="D39"/>
      <c r="E39"/>
      <c r="F39"/>
      <c r="G39"/>
      <c r="H39"/>
      <c r="I39"/>
      <c r="J39"/>
      <c r="K39"/>
      <c r="L39"/>
      <c r="M39"/>
      <c r="N39"/>
    </row>
    <row r="40" spans="2:14" ht="14.25">
      <c r="B40"/>
      <c r="C40"/>
      <c r="D40"/>
      <c r="E40"/>
      <c r="F40"/>
      <c r="G40"/>
      <c r="H40"/>
      <c r="I40"/>
      <c r="J40"/>
      <c r="K40"/>
      <c r="L40"/>
      <c r="M40"/>
      <c r="N40"/>
    </row>
    <row r="41" spans="2:14" ht="14.25">
      <c r="B41"/>
      <c r="C41"/>
      <c r="D41"/>
      <c r="E41"/>
      <c r="F41"/>
      <c r="G41"/>
      <c r="H41"/>
      <c r="I41"/>
      <c r="J41"/>
      <c r="K41"/>
      <c r="L41"/>
      <c r="M41"/>
      <c r="N41"/>
    </row>
    <row r="42" spans="2:14" ht="14.25">
      <c r="B42"/>
      <c r="C42"/>
      <c r="D42"/>
      <c r="E42"/>
      <c r="F42"/>
      <c r="G42"/>
      <c r="H42"/>
      <c r="I42"/>
      <c r="J42"/>
      <c r="K42"/>
      <c r="L42"/>
      <c r="M42"/>
      <c r="N42"/>
    </row>
    <row r="43" spans="2:14" ht="14.25">
      <c r="B43"/>
      <c r="C43"/>
      <c r="D43"/>
      <c r="E43"/>
      <c r="F43"/>
      <c r="G43"/>
      <c r="H43"/>
      <c r="I43"/>
      <c r="J43"/>
      <c r="K43"/>
      <c r="L43"/>
      <c r="M43"/>
      <c r="N43"/>
    </row>
    <row r="44" spans="2:14" ht="14.25">
      <c r="B44"/>
      <c r="C44"/>
      <c r="D44"/>
      <c r="E44"/>
      <c r="F44"/>
      <c r="G44"/>
      <c r="H44"/>
      <c r="I44"/>
      <c r="J44"/>
      <c r="K44"/>
      <c r="L44"/>
      <c r="M44"/>
      <c r="N44"/>
    </row>
    <row r="45" spans="2:14" ht="14.25">
      <c r="B45"/>
      <c r="C45"/>
      <c r="D45"/>
      <c r="E45"/>
      <c r="F45"/>
      <c r="G45"/>
      <c r="H45"/>
      <c r="I45"/>
      <c r="J45"/>
      <c r="K45"/>
      <c r="L45"/>
      <c r="M45"/>
      <c r="N45"/>
    </row>
    <row r="46" spans="2:14" ht="14.25">
      <c r="B46"/>
      <c r="C46"/>
      <c r="D46"/>
      <c r="E46"/>
      <c r="F46"/>
      <c r="G46"/>
      <c r="H46"/>
      <c r="I46"/>
      <c r="J46"/>
      <c r="K46"/>
      <c r="L46"/>
      <c r="M46"/>
      <c r="N46"/>
    </row>
    <row r="47" spans="2:14" ht="14.25">
      <c r="B47"/>
      <c r="C47"/>
      <c r="D47"/>
      <c r="E47"/>
      <c r="F47"/>
      <c r="G47"/>
      <c r="H47"/>
      <c r="I47"/>
      <c r="J47"/>
      <c r="K47"/>
      <c r="L47"/>
      <c r="M47"/>
      <c r="N47"/>
    </row>
    <row r="48" spans="2:14" ht="14.25">
      <c r="B48"/>
      <c r="C48"/>
      <c r="D48"/>
      <c r="E48"/>
      <c r="F48"/>
      <c r="G48"/>
      <c r="H48"/>
      <c r="I48"/>
      <c r="J48"/>
      <c r="K48"/>
      <c r="L48"/>
      <c r="M48"/>
      <c r="N48"/>
    </row>
    <row r="49" spans="2:14" ht="14.25">
      <c r="B49"/>
      <c r="C49"/>
      <c r="D49"/>
      <c r="E49"/>
      <c r="F49"/>
      <c r="G49"/>
      <c r="H49"/>
      <c r="I49"/>
      <c r="J49"/>
      <c r="K49"/>
      <c r="L49"/>
      <c r="M49"/>
      <c r="N49"/>
    </row>
    <row r="50" spans="2:14" ht="14.25">
      <c r="B50"/>
      <c r="C50"/>
      <c r="D50"/>
      <c r="E50"/>
      <c r="F50"/>
      <c r="G50"/>
      <c r="H50"/>
      <c r="I50"/>
      <c r="J50"/>
      <c r="K50"/>
      <c r="L50"/>
      <c r="M50"/>
      <c r="N50"/>
    </row>
    <row r="51" spans="2:14" ht="14.25">
      <c r="B51"/>
      <c r="C51"/>
      <c r="D51"/>
      <c r="E51"/>
      <c r="F51"/>
      <c r="G51"/>
      <c r="H51"/>
      <c r="I51"/>
      <c r="J51"/>
      <c r="K51"/>
      <c r="L51"/>
      <c r="M51"/>
      <c r="N51"/>
    </row>
    <row r="52" spans="2:14" ht="14.25">
      <c r="B52"/>
      <c r="C52"/>
      <c r="D52"/>
      <c r="E52"/>
      <c r="F52"/>
      <c r="G52"/>
      <c r="H52"/>
      <c r="I52"/>
      <c r="J52"/>
      <c r="K52"/>
      <c r="L52"/>
      <c r="M52"/>
      <c r="N52"/>
    </row>
    <row r="53" spans="2:14" ht="14.25">
      <c r="B53"/>
      <c r="C53"/>
      <c r="D53"/>
      <c r="E53"/>
      <c r="F53"/>
      <c r="G53"/>
      <c r="H53"/>
      <c r="I53"/>
      <c r="J53"/>
      <c r="K53"/>
      <c r="L53"/>
      <c r="M53"/>
      <c r="N53"/>
    </row>
    <row r="54" spans="2:14" ht="14.25">
      <c r="B54"/>
      <c r="C54"/>
      <c r="D54"/>
      <c r="E54"/>
      <c r="F54"/>
      <c r="G54"/>
      <c r="H54"/>
      <c r="I54"/>
      <c r="J54"/>
      <c r="K54"/>
      <c r="L54"/>
      <c r="M54"/>
      <c r="N54"/>
    </row>
    <row r="55" spans="2:14" ht="14.25">
      <c r="B55"/>
      <c r="C55"/>
      <c r="D55"/>
      <c r="E55"/>
      <c r="F55"/>
      <c r="G55"/>
      <c r="H55"/>
      <c r="I55"/>
      <c r="J55"/>
      <c r="K55"/>
      <c r="L55"/>
      <c r="M55"/>
      <c r="N55"/>
    </row>
    <row r="56" spans="2:14" ht="14.25">
      <c r="B56"/>
      <c r="C56"/>
      <c r="D56"/>
      <c r="E56"/>
      <c r="F56"/>
      <c r="G56"/>
      <c r="H56"/>
      <c r="I56"/>
      <c r="J56"/>
      <c r="K56"/>
      <c r="L56"/>
      <c r="M56"/>
      <c r="N56"/>
    </row>
    <row r="57" spans="2:14" ht="14.25">
      <c r="B57"/>
      <c r="C57"/>
      <c r="D57"/>
      <c r="E57"/>
      <c r="F57"/>
      <c r="G57"/>
      <c r="H57"/>
      <c r="I57"/>
      <c r="J57"/>
      <c r="K57"/>
      <c r="L57"/>
      <c r="M57"/>
      <c r="N57"/>
    </row>
    <row r="58" spans="2:14" ht="14.25">
      <c r="B58"/>
      <c r="C58"/>
      <c r="D58"/>
      <c r="E58"/>
      <c r="F58"/>
      <c r="G58"/>
      <c r="H58"/>
      <c r="I58"/>
      <c r="J58"/>
      <c r="K58"/>
      <c r="L58"/>
      <c r="M58"/>
      <c r="N58"/>
    </row>
    <row r="59" spans="2:14" ht="14.25">
      <c r="B59"/>
      <c r="C59"/>
      <c r="D59"/>
      <c r="E59"/>
      <c r="F59"/>
      <c r="G59"/>
      <c r="H59"/>
      <c r="I59"/>
      <c r="J59"/>
      <c r="K59"/>
      <c r="L59"/>
      <c r="M59"/>
      <c r="N59"/>
    </row>
    <row r="60" spans="2:14" ht="14.25">
      <c r="B60"/>
      <c r="C60"/>
      <c r="D60"/>
      <c r="E60"/>
      <c r="F60"/>
      <c r="G60"/>
      <c r="H60"/>
      <c r="I60"/>
      <c r="J60"/>
      <c r="K60"/>
      <c r="L60"/>
      <c r="M60"/>
      <c r="N60"/>
    </row>
    <row r="61" spans="2:14" ht="14.25">
      <c r="B61"/>
      <c r="C61"/>
      <c r="D61"/>
      <c r="E61"/>
      <c r="F61"/>
      <c r="G61"/>
      <c r="H61"/>
      <c r="I61"/>
      <c r="J61"/>
      <c r="K61"/>
      <c r="L61"/>
      <c r="M61"/>
      <c r="N61"/>
    </row>
    <row r="62" spans="2:14" ht="14.25">
      <c r="B62"/>
      <c r="C62"/>
      <c r="D62"/>
      <c r="E62"/>
      <c r="F62"/>
      <c r="G62"/>
      <c r="H62"/>
      <c r="I62"/>
      <c r="J62"/>
      <c r="K62"/>
      <c r="L62"/>
      <c r="M62"/>
      <c r="N62"/>
    </row>
    <row r="63" spans="2:14" ht="14.25">
      <c r="B63"/>
      <c r="C63"/>
      <c r="D63"/>
      <c r="E63"/>
      <c r="F63"/>
      <c r="G63"/>
      <c r="H63"/>
      <c r="I63"/>
      <c r="J63"/>
      <c r="K63"/>
      <c r="L63"/>
      <c r="M63"/>
      <c r="N63"/>
    </row>
    <row r="64" spans="2:14" ht="14.25">
      <c r="B64"/>
      <c r="C64"/>
      <c r="D64"/>
      <c r="E64"/>
      <c r="F64"/>
      <c r="G64"/>
      <c r="H64"/>
      <c r="I64"/>
      <c r="J64"/>
      <c r="K64"/>
      <c r="L64"/>
      <c r="M64"/>
      <c r="N64"/>
    </row>
    <row r="65" spans="2:14" ht="14.25">
      <c r="B65"/>
      <c r="C65"/>
      <c r="D65"/>
      <c r="E65"/>
      <c r="F65"/>
      <c r="G65"/>
      <c r="H65"/>
      <c r="I65"/>
      <c r="J65"/>
      <c r="K65"/>
      <c r="L65"/>
      <c r="M65"/>
      <c r="N65"/>
    </row>
    <row r="66" spans="2:14" ht="14.25">
      <c r="B66"/>
      <c r="C66"/>
      <c r="D66"/>
      <c r="E66"/>
      <c r="F66"/>
      <c r="G66"/>
      <c r="H66"/>
      <c r="I66"/>
      <c r="J66"/>
      <c r="K66"/>
      <c r="L66"/>
      <c r="M66"/>
      <c r="N66"/>
    </row>
    <row r="67" spans="2:14" ht="14.25">
      <c r="B67"/>
      <c r="C67"/>
      <c r="D67"/>
      <c r="E67"/>
      <c r="F67"/>
      <c r="G67"/>
      <c r="H67"/>
      <c r="I67"/>
      <c r="J67"/>
      <c r="K67"/>
      <c r="L67"/>
      <c r="M67"/>
      <c r="N67"/>
    </row>
    <row r="68" spans="2:14" ht="14.25">
      <c r="B68"/>
      <c r="C68"/>
      <c r="D68"/>
      <c r="E68"/>
      <c r="F68"/>
      <c r="G68"/>
      <c r="H68"/>
      <c r="I68"/>
      <c r="J68"/>
      <c r="K68"/>
      <c r="L68"/>
      <c r="M68"/>
      <c r="N68"/>
    </row>
    <row r="69" spans="2:14" ht="14.25">
      <c r="B69"/>
      <c r="C69"/>
      <c r="D69"/>
      <c r="E69"/>
      <c r="F69"/>
      <c r="G69"/>
      <c r="H69"/>
      <c r="I69"/>
      <c r="J69"/>
      <c r="K69"/>
      <c r="L69"/>
      <c r="M69"/>
      <c r="N69"/>
    </row>
    <row r="70" spans="2:14" ht="14.25">
      <c r="B70"/>
      <c r="C70"/>
      <c r="D70"/>
      <c r="E70"/>
      <c r="F70"/>
      <c r="G70"/>
      <c r="H70"/>
      <c r="I70"/>
      <c r="J70"/>
      <c r="K70"/>
      <c r="L70"/>
      <c r="M70"/>
      <c r="N70"/>
    </row>
    <row r="71" spans="2:14" ht="14.25">
      <c r="B71"/>
      <c r="C71"/>
      <c r="D71"/>
      <c r="E71"/>
      <c r="F71"/>
      <c r="G71"/>
      <c r="H71"/>
      <c r="I71"/>
      <c r="J71"/>
      <c r="K71"/>
      <c r="L71"/>
      <c r="M71"/>
      <c r="N71"/>
    </row>
    <row r="72" spans="2:14" ht="14.25">
      <c r="B72"/>
      <c r="C72"/>
      <c r="D72"/>
      <c r="E72"/>
      <c r="F72"/>
      <c r="G72"/>
      <c r="H72"/>
      <c r="I72"/>
      <c r="J72"/>
      <c r="K72"/>
      <c r="L72"/>
      <c r="M72"/>
      <c r="N72"/>
    </row>
    <row r="73" spans="2:14" ht="14.25">
      <c r="B73"/>
      <c r="C73"/>
      <c r="D73"/>
      <c r="E73"/>
      <c r="F73"/>
      <c r="G73"/>
      <c r="H73"/>
      <c r="I73"/>
      <c r="J73"/>
      <c r="K73"/>
      <c r="L73"/>
      <c r="M73"/>
      <c r="N73"/>
    </row>
    <row r="74" spans="2:14" ht="14.25">
      <c r="B74"/>
      <c r="C74"/>
      <c r="D74"/>
      <c r="E74"/>
      <c r="F74"/>
      <c r="G74"/>
      <c r="H74"/>
      <c r="I74"/>
      <c r="J74"/>
      <c r="K74"/>
      <c r="L74"/>
      <c r="M74"/>
      <c r="N74"/>
    </row>
    <row r="75" spans="2:14" ht="14.25">
      <c r="B75"/>
      <c r="C75"/>
      <c r="D75"/>
      <c r="E75"/>
      <c r="F75"/>
      <c r="G75"/>
      <c r="H75"/>
      <c r="I75"/>
      <c r="J75"/>
      <c r="K75"/>
      <c r="L75"/>
      <c r="M75"/>
      <c r="N75"/>
    </row>
    <row r="76" spans="2:14" ht="14.25">
      <c r="B76"/>
      <c r="C76"/>
      <c r="D76"/>
      <c r="E76"/>
      <c r="F76"/>
      <c r="G76"/>
      <c r="H76"/>
      <c r="I76"/>
      <c r="J76"/>
      <c r="K76"/>
      <c r="L76"/>
      <c r="M76"/>
      <c r="N76"/>
    </row>
    <row r="77" spans="2:14" ht="14.25">
      <c r="B77"/>
      <c r="C77"/>
      <c r="D77"/>
      <c r="E77"/>
      <c r="F77"/>
      <c r="G77"/>
      <c r="H77"/>
      <c r="I77"/>
      <c r="J77"/>
      <c r="K77"/>
      <c r="L77"/>
      <c r="M77"/>
      <c r="N77"/>
    </row>
    <row r="78" spans="2:14" ht="14.25">
      <c r="B78"/>
      <c r="C78"/>
      <c r="D78"/>
      <c r="E78"/>
      <c r="F78"/>
      <c r="G78"/>
      <c r="H78"/>
      <c r="I78"/>
      <c r="J78"/>
      <c r="K78"/>
      <c r="L78"/>
      <c r="M78"/>
      <c r="N78"/>
    </row>
    <row r="79" spans="2:14" ht="14.25">
      <c r="B79"/>
      <c r="C79"/>
      <c r="D79"/>
      <c r="E79"/>
      <c r="F79"/>
      <c r="G79"/>
      <c r="H79"/>
      <c r="I79"/>
      <c r="J79"/>
      <c r="K79"/>
      <c r="L79"/>
      <c r="M79"/>
      <c r="N79"/>
    </row>
    <row r="80" spans="2:14" ht="14.25">
      <c r="B80"/>
      <c r="C80"/>
      <c r="D80"/>
      <c r="E80"/>
      <c r="F80"/>
      <c r="G80"/>
      <c r="H80"/>
      <c r="I80"/>
      <c r="J80"/>
      <c r="K80"/>
      <c r="L80"/>
      <c r="M80"/>
      <c r="N80"/>
    </row>
    <row r="81" spans="2:14" ht="14.25">
      <c r="B81"/>
      <c r="C81"/>
      <c r="D81"/>
      <c r="E81"/>
      <c r="F81"/>
      <c r="G81"/>
      <c r="H81"/>
      <c r="I81"/>
      <c r="J81"/>
      <c r="K81"/>
      <c r="L81"/>
      <c r="M81"/>
      <c r="N81"/>
    </row>
    <row r="82" spans="2:14" ht="14.25">
      <c r="B82"/>
      <c r="C82"/>
      <c r="D82"/>
      <c r="E82"/>
      <c r="F82"/>
      <c r="G82"/>
      <c r="H82"/>
      <c r="I82"/>
      <c r="J82"/>
      <c r="K82"/>
      <c r="L82"/>
      <c r="M82"/>
      <c r="N82"/>
    </row>
    <row r="83" spans="2:14" ht="14.25">
      <c r="B83"/>
      <c r="C83"/>
      <c r="D83"/>
      <c r="E83"/>
      <c r="F83"/>
      <c r="G83"/>
      <c r="H83"/>
      <c r="I83"/>
      <c r="J83"/>
      <c r="K83"/>
      <c r="L83"/>
      <c r="M83"/>
      <c r="N83"/>
    </row>
    <row r="84" spans="2:14" ht="14.25">
      <c r="B84"/>
      <c r="C84"/>
      <c r="D84"/>
      <c r="E84"/>
      <c r="F84"/>
      <c r="G84"/>
      <c r="H84"/>
      <c r="I84"/>
      <c r="J84"/>
      <c r="K84"/>
      <c r="L84"/>
      <c r="M84"/>
      <c r="N84"/>
    </row>
    <row r="85" spans="2:14" ht="14.25">
      <c r="B85"/>
      <c r="C85"/>
      <c r="D85"/>
      <c r="E85"/>
      <c r="F85"/>
      <c r="G85"/>
      <c r="H85"/>
      <c r="I85"/>
      <c r="J85"/>
      <c r="K85"/>
      <c r="L85"/>
      <c r="M85"/>
      <c r="N85"/>
    </row>
    <row r="86" spans="2:14" ht="14.25">
      <c r="B86"/>
      <c r="C86"/>
      <c r="D86"/>
      <c r="E86"/>
      <c r="F86"/>
      <c r="G86"/>
      <c r="H86"/>
      <c r="I86"/>
      <c r="J86"/>
      <c r="K86"/>
      <c r="L86"/>
      <c r="M86"/>
      <c r="N86"/>
    </row>
    <row r="87" spans="2:14" ht="14.25">
      <c r="B87"/>
      <c r="C87"/>
      <c r="D87"/>
      <c r="E87"/>
      <c r="F87"/>
      <c r="G87"/>
      <c r="H87"/>
      <c r="I87"/>
      <c r="J87"/>
      <c r="K87"/>
      <c r="L87"/>
      <c r="M87"/>
      <c r="N87"/>
    </row>
    <row r="88" spans="2:14" ht="14.25">
      <c r="B88"/>
      <c r="C88"/>
      <c r="D88"/>
      <c r="E88"/>
      <c r="F88"/>
      <c r="G88"/>
      <c r="H88"/>
      <c r="I88"/>
      <c r="J88"/>
      <c r="K88"/>
      <c r="L88"/>
      <c r="M88"/>
      <c r="N88"/>
    </row>
    <row r="89" spans="2:14" ht="14.25">
      <c r="B89"/>
      <c r="C89"/>
      <c r="D89"/>
      <c r="E89"/>
      <c r="F89"/>
      <c r="G89"/>
      <c r="H89"/>
      <c r="I89"/>
      <c r="J89"/>
      <c r="K89"/>
      <c r="L89"/>
      <c r="M89"/>
      <c r="N89"/>
    </row>
    <row r="90" spans="2:14" ht="14.25">
      <c r="B90"/>
      <c r="C90"/>
      <c r="D90"/>
      <c r="E90"/>
      <c r="F90"/>
      <c r="G90"/>
      <c r="H90"/>
      <c r="I90"/>
      <c r="J90"/>
      <c r="K90"/>
      <c r="L90"/>
      <c r="M90"/>
      <c r="N90"/>
    </row>
    <row r="91" spans="2:14" ht="14.25">
      <c r="B91"/>
      <c r="C91"/>
      <c r="D91"/>
      <c r="E91"/>
      <c r="F91"/>
      <c r="G91"/>
      <c r="H91"/>
      <c r="I91"/>
      <c r="J91"/>
      <c r="K91"/>
      <c r="L91"/>
      <c r="M91"/>
      <c r="N91"/>
    </row>
    <row r="92" spans="2:14" ht="14.25">
      <c r="B92"/>
      <c r="C92"/>
      <c r="D92"/>
      <c r="E92"/>
      <c r="F92"/>
      <c r="G92"/>
      <c r="H92"/>
      <c r="I92"/>
      <c r="J92"/>
      <c r="K92"/>
      <c r="L92"/>
      <c r="M92"/>
      <c r="N92"/>
    </row>
    <row r="93" spans="2:14" ht="14.25">
      <c r="B93"/>
      <c r="C93"/>
      <c r="D93"/>
      <c r="E93"/>
      <c r="F93"/>
      <c r="G93"/>
      <c r="H93"/>
      <c r="I93"/>
      <c r="J93"/>
      <c r="K93"/>
      <c r="L93"/>
      <c r="M93"/>
      <c r="N93"/>
    </row>
    <row r="94" spans="2:14" ht="14.25">
      <c r="B94"/>
      <c r="C94"/>
      <c r="D94"/>
      <c r="E94"/>
      <c r="F94"/>
      <c r="G94"/>
      <c r="H94"/>
      <c r="I94"/>
      <c r="J94"/>
      <c r="K94"/>
      <c r="L94"/>
      <c r="M94"/>
      <c r="N94"/>
    </row>
    <row r="95" spans="2:14" ht="14.25">
      <c r="B95"/>
      <c r="C95"/>
      <c r="D95"/>
      <c r="E95"/>
      <c r="F95"/>
      <c r="G95"/>
      <c r="H95"/>
      <c r="I95"/>
      <c r="J95"/>
      <c r="K95"/>
      <c r="L95"/>
      <c r="M95"/>
      <c r="N95"/>
    </row>
    <row r="96" spans="2:14" ht="14.25">
      <c r="B96"/>
      <c r="C96"/>
      <c r="D96"/>
      <c r="E96"/>
      <c r="F96"/>
      <c r="G96"/>
      <c r="H96"/>
      <c r="I96"/>
      <c r="J96"/>
      <c r="K96"/>
      <c r="L96"/>
      <c r="M96"/>
      <c r="N96"/>
    </row>
    <row r="97" spans="2:14" ht="14.25">
      <c r="B97"/>
      <c r="C97"/>
      <c r="D97"/>
      <c r="E97"/>
      <c r="F97"/>
      <c r="G97"/>
      <c r="H97"/>
      <c r="I97"/>
      <c r="J97"/>
      <c r="K97"/>
      <c r="L97"/>
      <c r="M97"/>
      <c r="N97"/>
    </row>
    <row r="98" spans="2:14" ht="14.25">
      <c r="B98"/>
      <c r="C98"/>
      <c r="D98"/>
      <c r="E98"/>
      <c r="F98"/>
      <c r="G98"/>
      <c r="H98"/>
      <c r="I98"/>
      <c r="J98"/>
      <c r="K98"/>
      <c r="L98"/>
      <c r="M98"/>
      <c r="N98"/>
    </row>
    <row r="99" spans="2:14" ht="14.25">
      <c r="B99"/>
      <c r="C99"/>
      <c r="D99"/>
      <c r="E99"/>
      <c r="F99"/>
      <c r="G99"/>
      <c r="H99"/>
      <c r="I99"/>
      <c r="J99"/>
      <c r="K99"/>
      <c r="L99"/>
      <c r="M99"/>
      <c r="N99"/>
    </row>
    <row r="100" spans="2:14" ht="14.25">
      <c r="B100"/>
      <c r="C100"/>
      <c r="D100"/>
      <c r="E100"/>
      <c r="F100"/>
      <c r="G100"/>
      <c r="H100"/>
      <c r="I100"/>
      <c r="J100"/>
      <c r="K100"/>
      <c r="L100"/>
      <c r="M100"/>
      <c r="N100"/>
    </row>
    <row r="101" spans="2:14" ht="14.25">
      <c r="B101"/>
      <c r="C101"/>
      <c r="D101"/>
      <c r="E101"/>
      <c r="F101"/>
      <c r="G101"/>
      <c r="H101"/>
      <c r="I101"/>
      <c r="J101"/>
      <c r="K101"/>
      <c r="L101"/>
      <c r="M101"/>
      <c r="N101"/>
    </row>
    <row r="102" spans="2:14" ht="14.25">
      <c r="B102"/>
      <c r="C102"/>
      <c r="D102"/>
      <c r="E102"/>
      <c r="F102"/>
      <c r="G102"/>
      <c r="H102"/>
      <c r="I102"/>
      <c r="J102"/>
      <c r="K102"/>
      <c r="L102"/>
      <c r="M102"/>
      <c r="N102"/>
    </row>
    <row r="103" spans="2:14" ht="14.25">
      <c r="B103"/>
      <c r="C103"/>
      <c r="D103"/>
      <c r="E103"/>
      <c r="F103"/>
      <c r="G103"/>
      <c r="H103"/>
      <c r="I103"/>
      <c r="J103"/>
      <c r="K103"/>
      <c r="L103"/>
      <c r="M103"/>
      <c r="N103"/>
    </row>
    <row r="104" spans="2:14" ht="14.25">
      <c r="B104"/>
      <c r="C104"/>
      <c r="D104"/>
      <c r="E104"/>
      <c r="F104"/>
      <c r="G104"/>
      <c r="H104"/>
      <c r="I104"/>
      <c r="J104"/>
      <c r="K104"/>
      <c r="L104"/>
      <c r="M104"/>
      <c r="N104"/>
    </row>
    <row r="105" spans="2:14" ht="14.25">
      <c r="B105"/>
      <c r="C105"/>
      <c r="D105"/>
      <c r="E105"/>
      <c r="F105"/>
      <c r="G105"/>
      <c r="H105"/>
      <c r="I105"/>
      <c r="J105"/>
      <c r="K105"/>
      <c r="L105"/>
      <c r="M105"/>
      <c r="N105"/>
    </row>
    <row r="106" spans="2:14" ht="14.25">
      <c r="B106"/>
      <c r="C106"/>
      <c r="D106"/>
      <c r="E106"/>
      <c r="F106"/>
      <c r="G106"/>
      <c r="H106"/>
      <c r="I106"/>
      <c r="J106"/>
      <c r="K106"/>
      <c r="L106"/>
      <c r="M106"/>
      <c r="N106"/>
    </row>
    <row r="107" spans="2:14" ht="14.25">
      <c r="B107"/>
      <c r="C107"/>
      <c r="D107"/>
      <c r="E107"/>
      <c r="F107"/>
      <c r="G107"/>
      <c r="H107"/>
      <c r="I107"/>
      <c r="J107"/>
      <c r="K107"/>
      <c r="L107"/>
      <c r="M107"/>
      <c r="N107"/>
    </row>
    <row r="108" spans="2:14" ht="14.25">
      <c r="B108"/>
      <c r="C108"/>
      <c r="D108"/>
      <c r="E108"/>
      <c r="F108"/>
      <c r="G108"/>
      <c r="H108"/>
      <c r="I108"/>
      <c r="J108"/>
      <c r="K108"/>
      <c r="L108"/>
      <c r="M108"/>
      <c r="N108"/>
    </row>
    <row r="109" spans="2:14" ht="14.25">
      <c r="B109"/>
      <c r="C109"/>
      <c r="D109"/>
      <c r="E109"/>
      <c r="F109"/>
      <c r="G109"/>
      <c r="H109"/>
      <c r="I109"/>
      <c r="J109"/>
      <c r="K109"/>
      <c r="L109"/>
      <c r="M109"/>
      <c r="N109"/>
    </row>
    <row r="110" spans="2:14" ht="14.25">
      <c r="B110"/>
      <c r="C110"/>
      <c r="D110"/>
      <c r="E110"/>
      <c r="F110"/>
      <c r="G110"/>
      <c r="H110"/>
      <c r="I110"/>
      <c r="J110"/>
      <c r="K110"/>
      <c r="L110"/>
      <c r="M110"/>
      <c r="N110"/>
    </row>
    <row r="111" spans="2:14" ht="14.25">
      <c r="B111"/>
      <c r="C111"/>
      <c r="D111"/>
      <c r="E111"/>
      <c r="F111"/>
      <c r="G111"/>
      <c r="H111"/>
      <c r="I111"/>
      <c r="J111"/>
      <c r="K111"/>
      <c r="L111"/>
      <c r="M111"/>
      <c r="N111"/>
    </row>
    <row r="112" spans="2:14" ht="14.25">
      <c r="B112"/>
      <c r="C112"/>
      <c r="D112"/>
      <c r="E112"/>
      <c r="F112"/>
      <c r="G112"/>
      <c r="H112"/>
      <c r="I112"/>
      <c r="J112"/>
      <c r="K112"/>
      <c r="L112"/>
      <c r="M112"/>
      <c r="N112"/>
    </row>
    <row r="113" spans="2:14" ht="14.25">
      <c r="B113"/>
      <c r="C113"/>
      <c r="D113"/>
      <c r="E113"/>
      <c r="F113"/>
      <c r="G113"/>
      <c r="H113"/>
      <c r="I113"/>
      <c r="J113"/>
      <c r="K113"/>
      <c r="L113"/>
      <c r="M113"/>
      <c r="N113"/>
    </row>
    <row r="114" spans="2:14" ht="14.25">
      <c r="B114"/>
      <c r="C114"/>
      <c r="D114"/>
      <c r="E114"/>
      <c r="F114"/>
      <c r="G114"/>
      <c r="H114"/>
      <c r="I114"/>
      <c r="J114"/>
      <c r="K114"/>
      <c r="L114"/>
      <c r="M114"/>
      <c r="N114"/>
    </row>
    <row r="115" spans="2:14" ht="14.25">
      <c r="B115"/>
      <c r="C115"/>
      <c r="D115"/>
      <c r="E115"/>
      <c r="F115"/>
      <c r="G115"/>
      <c r="H115"/>
      <c r="I115"/>
      <c r="J115"/>
      <c r="K115"/>
      <c r="L115"/>
      <c r="M115"/>
      <c r="N115"/>
    </row>
    <row r="116" spans="2:14" ht="14.25">
      <c r="B116"/>
      <c r="C116"/>
      <c r="D116"/>
      <c r="E116"/>
      <c r="F116"/>
      <c r="G116"/>
      <c r="H116"/>
      <c r="I116"/>
      <c r="J116"/>
      <c r="K116"/>
      <c r="L116"/>
      <c r="M116"/>
      <c r="N116"/>
    </row>
    <row r="117" spans="2:14" ht="14.25">
      <c r="B117"/>
      <c r="C117"/>
      <c r="D117"/>
      <c r="E117"/>
      <c r="F117"/>
      <c r="G117"/>
      <c r="H117"/>
      <c r="I117"/>
      <c r="J117"/>
      <c r="K117"/>
      <c r="L117"/>
      <c r="M117"/>
      <c r="N117"/>
    </row>
    <row r="118" spans="2:14" ht="14.25">
      <c r="D118" s="23"/>
      <c r="E118" s="23"/>
      <c r="F118" s="23"/>
    </row>
    <row r="119" spans="2:14" ht="14.25">
      <c r="D119" s="23"/>
      <c r="E119" s="23"/>
      <c r="F119" s="23"/>
    </row>
    <row r="120" spans="2:14" ht="14.25">
      <c r="D120" s="23"/>
      <c r="E120" s="23"/>
      <c r="F120" s="23"/>
    </row>
    <row r="121" spans="2:14" ht="14.25">
      <c r="D121" s="23"/>
      <c r="E121" s="23"/>
      <c r="F121" s="23"/>
    </row>
    <row r="122" spans="2:14" ht="14.25">
      <c r="D122" s="23"/>
      <c r="E122" s="23"/>
      <c r="F122" s="23"/>
    </row>
    <row r="123" spans="2:14" ht="14.25">
      <c r="D123" s="23"/>
      <c r="E123" s="23"/>
      <c r="F123" s="23"/>
    </row>
  </sheetData>
  <mergeCells count="7">
    <mergeCell ref="K6:M6"/>
    <mergeCell ref="B4:D4"/>
    <mergeCell ref="E4:G4"/>
    <mergeCell ref="B5:D5"/>
    <mergeCell ref="E5:G5"/>
    <mergeCell ref="B6:D6"/>
    <mergeCell ref="E6:G6"/>
  </mergeCells>
  <conditionalFormatting sqref="M8:M15">
    <cfRule type="dataBar" priority="4">
      <dataBar>
        <cfvo type="min"/>
        <cfvo type="max"/>
        <color rgb="FF63C384"/>
      </dataBar>
      <extLst>
        <ext xmlns:x14="http://schemas.microsoft.com/office/spreadsheetml/2009/9/main" uri="{B025F937-C7B1-47D3-B67F-A62EFF666E3E}">
          <x14:id>{F1422E1E-D79D-4CAA-98F6-0EA67C7CF62C}</x14:id>
        </ext>
      </extLst>
    </cfRule>
  </conditionalFormatting>
  <conditionalFormatting sqref="K8:K15">
    <cfRule type="dataBar" priority="3">
      <dataBar>
        <cfvo type="min"/>
        <cfvo type="max"/>
        <color rgb="FFFFB628"/>
      </dataBar>
      <extLst>
        <ext xmlns:x14="http://schemas.microsoft.com/office/spreadsheetml/2009/9/main" uri="{B025F937-C7B1-47D3-B67F-A62EFF666E3E}">
          <x14:id>{71C4F146-599F-4769-B82B-E545C9DFD1C7}</x14:id>
        </ext>
      </extLst>
    </cfRule>
  </conditionalFormatting>
  <conditionalFormatting sqref="L8:L15">
    <cfRule type="dataBar" priority="1">
      <dataBar>
        <cfvo type="min"/>
        <cfvo type="max"/>
        <color rgb="FFFFB628"/>
      </dataBar>
      <extLst>
        <ext xmlns:x14="http://schemas.microsoft.com/office/spreadsheetml/2009/9/main" uri="{B025F937-C7B1-47D3-B67F-A62EFF666E3E}">
          <x14:id>{DC5E207C-3DE5-4D7C-BB58-2AAE5620A349}</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x14:cfRule type="dataBar" id="{F1422E1E-D79D-4CAA-98F6-0EA67C7CF62C}">
            <x14:dataBar minLength="0" maxLength="100" gradient="0">
              <x14:cfvo type="autoMin"/>
              <x14:cfvo type="autoMax"/>
              <x14:negativeFillColor rgb="FFFF0000"/>
              <x14:axisColor rgb="FF000000"/>
            </x14:dataBar>
          </x14:cfRule>
          <xm:sqref>M8:M15</xm:sqref>
        </x14:conditionalFormatting>
        <x14:conditionalFormatting xmlns:xm="http://schemas.microsoft.com/office/excel/2006/main">
          <x14:cfRule type="dataBar" id="{71C4F146-599F-4769-B82B-E545C9DFD1C7}">
            <x14:dataBar minLength="0" maxLength="100" border="1" negativeBarBorderColorSameAsPositive="0">
              <x14:cfvo type="autoMin"/>
              <x14:cfvo type="autoMax"/>
              <x14:borderColor rgb="FFFFB628"/>
              <x14:negativeFillColor rgb="FFFF0000"/>
              <x14:negativeBorderColor rgb="FFFF0000"/>
              <x14:axisColor rgb="FF000000"/>
            </x14:dataBar>
          </x14:cfRule>
          <xm:sqref>K8:K15</xm:sqref>
        </x14:conditionalFormatting>
        <x14:conditionalFormatting xmlns:xm="http://schemas.microsoft.com/office/excel/2006/main">
          <x14:cfRule type="dataBar" id="{DC5E207C-3DE5-4D7C-BB58-2AAE5620A349}">
            <x14:dataBar minLength="0" maxLength="100" border="1" negativeBarBorderColorSameAsPositive="0">
              <x14:cfvo type="autoMin"/>
              <x14:cfvo type="autoMax"/>
              <x14:borderColor rgb="FFFFB628"/>
              <x14:negativeFillColor rgb="FFFF0000"/>
              <x14:negativeBorderColor rgb="FFFF0000"/>
              <x14:axisColor rgb="FF000000"/>
            </x14:dataBar>
          </x14:cfRule>
          <xm:sqref>L8:L15</xm:sqref>
        </x14:conditionalFormatting>
      </x14:conditionalFormattings>
    </ex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3"/>
  <sheetViews>
    <sheetView showGridLines="0" zoomScale="90" zoomScaleNormal="90" workbookViewId="0">
      <pane xSplit="4" ySplit="7" topLeftCell="E8" activePane="bottomRight" state="frozen"/>
      <selection pane="topRight" activeCell="E1" sqref="E1"/>
      <selection pane="bottomLeft" activeCell="A8" sqref="A8"/>
      <selection pane="bottomRight" activeCell="K8" sqref="K8"/>
    </sheetView>
  </sheetViews>
  <sheetFormatPr defaultColWidth="9" defaultRowHeight="15.4" customHeight="1"/>
  <cols>
    <col min="1" max="1" width="30.6640625" style="61" customWidth="1" collapsed="1"/>
    <col min="2" max="2" width="15.1328125" style="61" bestFit="1" customWidth="1" collapsed="1"/>
    <col min="3" max="3" width="35.3984375" style="61" bestFit="1" customWidth="1" collapsed="1"/>
    <col min="4" max="4" width="13.19921875" style="53" bestFit="1" customWidth="1" collapsed="1"/>
    <col min="5" max="5" width="13.3984375" style="1" bestFit="1" customWidth="1" collapsed="1"/>
    <col min="6" max="6" width="12.1328125" style="1" bestFit="1" customWidth="1" collapsed="1"/>
    <col min="7" max="7" width="13.1328125" style="23" bestFit="1" customWidth="1" collapsed="1"/>
    <col min="8" max="8" width="11.265625" style="23" bestFit="1" customWidth="1" collapsed="1"/>
    <col min="9" max="9" width="12.1328125" style="23" bestFit="1" customWidth="1" collapsed="1"/>
    <col min="10" max="10" width="7.1328125" style="23" bestFit="1" customWidth="1" collapsed="1"/>
    <col min="11" max="13" width="9.265625" style="23" bestFit="1" customWidth="1" collapsed="1"/>
    <col min="14" max="16384" width="9" style="23" collapsed="1"/>
  </cols>
  <sheetData>
    <row r="1" spans="1:14" ht="49.15" customHeight="1"/>
    <row r="2" spans="1:14" ht="15.4" customHeight="1" thickBot="1"/>
    <row r="3" spans="1:14" ht="15.4" customHeight="1" thickBot="1">
      <c r="A3" s="106"/>
      <c r="B3" s="107"/>
      <c r="C3" s="107"/>
      <c r="D3" s="108"/>
      <c r="E3" s="4" t="s">
        <v>4</v>
      </c>
      <c r="F3" s="6" t="s">
        <v>1</v>
      </c>
      <c r="G3" s="19" t="s">
        <v>3</v>
      </c>
      <c r="H3" s="5" t="s">
        <v>8</v>
      </c>
      <c r="I3" s="7"/>
      <c r="J3" s="8"/>
      <c r="K3"/>
      <c r="L3"/>
      <c r="M3"/>
      <c r="N3"/>
    </row>
    <row r="4" spans="1:14" ht="14.65" hidden="1" thickBot="1">
      <c r="A4" s="119"/>
      <c r="B4" s="117"/>
      <c r="C4" s="117"/>
      <c r="D4" s="109"/>
      <c r="E4" s="124">
        <v>1</v>
      </c>
      <c r="F4" s="125"/>
      <c r="G4" s="125"/>
      <c r="H4" s="126">
        <v>2</v>
      </c>
      <c r="I4" s="125"/>
      <c r="J4" s="127"/>
      <c r="K4"/>
      <c r="L4"/>
      <c r="M4"/>
      <c r="N4"/>
    </row>
    <row r="5" spans="1:14" ht="14.25" hidden="1">
      <c r="A5" s="119"/>
      <c r="B5" s="117"/>
      <c r="C5" s="117"/>
      <c r="D5" s="109"/>
      <c r="E5" s="128" t="s">
        <v>25</v>
      </c>
      <c r="F5" s="129"/>
      <c r="G5" s="129"/>
      <c r="H5" s="128" t="s">
        <v>26</v>
      </c>
      <c r="I5" s="129"/>
      <c r="J5" s="130"/>
      <c r="K5"/>
      <c r="L5"/>
      <c r="M5"/>
      <c r="N5"/>
    </row>
    <row r="6" spans="1:14" ht="14.65" thickBot="1">
      <c r="A6" s="98"/>
      <c r="B6" s="99"/>
      <c r="C6" s="99"/>
      <c r="D6" s="110"/>
      <c r="E6" s="128" t="s">
        <v>164</v>
      </c>
      <c r="F6" s="129"/>
      <c r="G6" s="129"/>
      <c r="H6" s="128" t="s">
        <v>169</v>
      </c>
      <c r="I6" s="129"/>
      <c r="J6" s="130"/>
      <c r="K6" s="138" t="s">
        <v>185</v>
      </c>
      <c r="L6" s="139"/>
      <c r="M6" s="140"/>
      <c r="N6"/>
    </row>
    <row r="7" spans="1:14" ht="28.9" thickBot="1">
      <c r="A7" s="96" t="s">
        <v>179</v>
      </c>
      <c r="B7" s="97" t="s">
        <v>12</v>
      </c>
      <c r="C7" s="97" t="s">
        <v>13</v>
      </c>
      <c r="D7" s="3" t="s">
        <v>14</v>
      </c>
      <c r="E7" s="116" t="s">
        <v>20</v>
      </c>
      <c r="F7" s="116" t="s">
        <v>21</v>
      </c>
      <c r="G7" s="48" t="s">
        <v>9</v>
      </c>
      <c r="H7" s="116" t="s">
        <v>20</v>
      </c>
      <c r="I7" s="116" t="s">
        <v>21</v>
      </c>
      <c r="J7" s="48" t="s">
        <v>9</v>
      </c>
      <c r="K7" s="52" t="s">
        <v>20</v>
      </c>
      <c r="L7" s="52" t="s">
        <v>21</v>
      </c>
      <c r="M7" s="68" t="s">
        <v>9</v>
      </c>
      <c r="N7"/>
    </row>
    <row r="8" spans="1:14" ht="14.25">
      <c r="A8" s="136" t="s">
        <v>5</v>
      </c>
      <c r="B8" s="116" t="s">
        <v>6</v>
      </c>
      <c r="C8" s="116" t="s">
        <v>7</v>
      </c>
      <c r="D8" s="116">
        <v>14607</v>
      </c>
      <c r="E8" s="9">
        <v>0</v>
      </c>
      <c r="F8" s="10">
        <v>0</v>
      </c>
      <c r="G8" s="49">
        <v>0</v>
      </c>
      <c r="H8" s="10">
        <v>0</v>
      </c>
      <c r="I8" s="10">
        <v>0</v>
      </c>
      <c r="J8" s="60">
        <v>0</v>
      </c>
      <c r="K8" s="94">
        <f t="shared" ref="K8:K71" si="0">IF(ISNUMBER(E8),IFERROR(H8/E8,0),"")</f>
        <v>0</v>
      </c>
      <c r="L8" s="94">
        <f t="shared" ref="L8:L71" si="1">IF(ISNUMBER(F8),IFERROR(I8/F8,0),"")</f>
        <v>0</v>
      </c>
      <c r="M8" s="94">
        <f t="shared" ref="M8:M71" si="2">IF(ISNUMBER(G8),IFERROR(J8/G8,0),"")</f>
        <v>0</v>
      </c>
      <c r="N8" s="89"/>
    </row>
    <row r="9" spans="1:14" ht="14.25">
      <c r="A9" s="137"/>
      <c r="B9" s="128" t="s">
        <v>22</v>
      </c>
      <c r="C9" s="116" t="s">
        <v>23</v>
      </c>
      <c r="D9" s="116">
        <v>14609</v>
      </c>
      <c r="E9" s="25">
        <v>0</v>
      </c>
      <c r="F9" s="24">
        <v>0</v>
      </c>
      <c r="G9" s="50">
        <v>0</v>
      </c>
      <c r="H9" s="24">
        <v>0</v>
      </c>
      <c r="I9" s="24">
        <v>0</v>
      </c>
      <c r="J9" s="51">
        <v>0</v>
      </c>
      <c r="K9" s="94">
        <f t="shared" si="0"/>
        <v>0</v>
      </c>
      <c r="L9" s="94">
        <f t="shared" si="1"/>
        <v>0</v>
      </c>
      <c r="M9" s="94">
        <f t="shared" si="2"/>
        <v>0</v>
      </c>
      <c r="N9" s="89"/>
    </row>
    <row r="10" spans="1:14" ht="14.25">
      <c r="A10" s="137"/>
      <c r="B10" s="135"/>
      <c r="C10" s="116" t="s">
        <v>95</v>
      </c>
      <c r="D10" s="116">
        <v>14912</v>
      </c>
      <c r="E10" s="25">
        <v>0</v>
      </c>
      <c r="F10" s="24">
        <v>0</v>
      </c>
      <c r="G10" s="50">
        <v>0</v>
      </c>
      <c r="H10" s="24">
        <v>0</v>
      </c>
      <c r="I10" s="24">
        <v>0</v>
      </c>
      <c r="J10" s="51">
        <v>0</v>
      </c>
      <c r="K10" s="94">
        <f t="shared" si="0"/>
        <v>0</v>
      </c>
      <c r="L10" s="94">
        <f t="shared" si="1"/>
        <v>0</v>
      </c>
      <c r="M10" s="94">
        <f t="shared" si="2"/>
        <v>0</v>
      </c>
      <c r="N10" s="89"/>
    </row>
    <row r="11" spans="1:14" ht="14.25">
      <c r="A11" s="137"/>
      <c r="B11" s="116" t="s">
        <v>27</v>
      </c>
      <c r="C11" s="116" t="s">
        <v>28</v>
      </c>
      <c r="D11" s="116">
        <v>14321</v>
      </c>
      <c r="E11" s="25">
        <v>0</v>
      </c>
      <c r="F11" s="24">
        <v>0</v>
      </c>
      <c r="G11" s="50">
        <v>0</v>
      </c>
      <c r="H11" s="24">
        <v>0</v>
      </c>
      <c r="I11" s="24">
        <v>0</v>
      </c>
      <c r="J11" s="51">
        <v>0</v>
      </c>
      <c r="K11" s="94">
        <f t="shared" si="0"/>
        <v>0</v>
      </c>
      <c r="L11" s="94">
        <f t="shared" si="1"/>
        <v>0</v>
      </c>
      <c r="M11" s="94">
        <f t="shared" si="2"/>
        <v>0</v>
      </c>
      <c r="N11" s="89"/>
    </row>
    <row r="12" spans="1:14" ht="14.25">
      <c r="A12" s="137"/>
      <c r="B12" s="128" t="s">
        <v>29</v>
      </c>
      <c r="C12" s="116" t="s">
        <v>30</v>
      </c>
      <c r="D12" s="116">
        <v>14432</v>
      </c>
      <c r="E12" s="25">
        <v>0</v>
      </c>
      <c r="F12" s="24">
        <v>0</v>
      </c>
      <c r="G12" s="50">
        <v>0</v>
      </c>
      <c r="H12" s="24">
        <v>0</v>
      </c>
      <c r="I12" s="24">
        <v>0</v>
      </c>
      <c r="J12" s="51">
        <v>0</v>
      </c>
      <c r="K12" s="94">
        <f t="shared" si="0"/>
        <v>0</v>
      </c>
      <c r="L12" s="94">
        <f t="shared" si="1"/>
        <v>0</v>
      </c>
      <c r="M12" s="94">
        <f t="shared" si="2"/>
        <v>0</v>
      </c>
      <c r="N12" s="89"/>
    </row>
    <row r="13" spans="1:14" ht="14.25">
      <c r="A13" s="137"/>
      <c r="B13" s="135"/>
      <c r="C13" s="116" t="s">
        <v>96</v>
      </c>
      <c r="D13" s="116">
        <v>14477</v>
      </c>
      <c r="E13" s="25">
        <v>0</v>
      </c>
      <c r="F13" s="24">
        <v>0</v>
      </c>
      <c r="G13" s="50">
        <v>0</v>
      </c>
      <c r="H13" s="24">
        <v>0</v>
      </c>
      <c r="I13" s="24">
        <v>0</v>
      </c>
      <c r="J13" s="51">
        <v>0</v>
      </c>
      <c r="K13" s="94">
        <f t="shared" si="0"/>
        <v>0</v>
      </c>
      <c r="L13" s="94">
        <f t="shared" si="1"/>
        <v>0</v>
      </c>
      <c r="M13" s="94">
        <f t="shared" si="2"/>
        <v>0</v>
      </c>
      <c r="N13" s="89"/>
    </row>
    <row r="14" spans="1:14" ht="14.25">
      <c r="A14" s="137"/>
      <c r="B14" s="135"/>
      <c r="C14" s="116" t="s">
        <v>97</v>
      </c>
      <c r="D14" s="116">
        <v>15174</v>
      </c>
      <c r="E14" s="25">
        <v>0</v>
      </c>
      <c r="F14" s="24">
        <v>0</v>
      </c>
      <c r="G14" s="50">
        <v>0</v>
      </c>
      <c r="H14" s="24">
        <v>0</v>
      </c>
      <c r="I14" s="24">
        <v>0</v>
      </c>
      <c r="J14" s="51">
        <v>0</v>
      </c>
      <c r="K14" s="94">
        <f t="shared" si="0"/>
        <v>0</v>
      </c>
      <c r="L14" s="94">
        <f t="shared" si="1"/>
        <v>0</v>
      </c>
      <c r="M14" s="94">
        <f t="shared" si="2"/>
        <v>0</v>
      </c>
      <c r="N14" s="89"/>
    </row>
    <row r="15" spans="1:14" ht="14.25">
      <c r="A15" s="137"/>
      <c r="B15" s="135"/>
      <c r="C15" s="116" t="s">
        <v>98</v>
      </c>
      <c r="D15" s="116">
        <v>15725</v>
      </c>
      <c r="E15" s="25">
        <v>0</v>
      </c>
      <c r="F15" s="24">
        <v>0</v>
      </c>
      <c r="G15" s="50">
        <v>0</v>
      </c>
      <c r="H15" s="24">
        <v>0</v>
      </c>
      <c r="I15" s="24">
        <v>0</v>
      </c>
      <c r="J15" s="51">
        <v>0</v>
      </c>
      <c r="K15" s="94">
        <f t="shared" si="0"/>
        <v>0</v>
      </c>
      <c r="L15" s="94">
        <f t="shared" si="1"/>
        <v>0</v>
      </c>
      <c r="M15" s="94">
        <f t="shared" si="2"/>
        <v>0</v>
      </c>
      <c r="N15" s="89"/>
    </row>
    <row r="16" spans="1:14" ht="14.25">
      <c r="A16" s="137"/>
      <c r="B16" s="135"/>
      <c r="C16" s="116" t="s">
        <v>38</v>
      </c>
      <c r="D16" s="116">
        <v>15735</v>
      </c>
      <c r="E16" s="25">
        <v>0</v>
      </c>
      <c r="F16" s="24">
        <v>0</v>
      </c>
      <c r="G16" s="50">
        <v>0</v>
      </c>
      <c r="H16" s="24">
        <v>0</v>
      </c>
      <c r="I16" s="24">
        <v>0</v>
      </c>
      <c r="J16" s="51">
        <v>0</v>
      </c>
      <c r="K16" s="94">
        <f t="shared" si="0"/>
        <v>0</v>
      </c>
      <c r="L16" s="94">
        <f t="shared" si="1"/>
        <v>0</v>
      </c>
      <c r="M16" s="94">
        <f t="shared" si="2"/>
        <v>0</v>
      </c>
      <c r="N16" s="89"/>
    </row>
    <row r="17" spans="1:14" ht="14.25">
      <c r="A17" s="137"/>
      <c r="B17" s="128" t="s">
        <v>45</v>
      </c>
      <c r="C17" s="116" t="s">
        <v>46</v>
      </c>
      <c r="D17" s="116">
        <v>15137</v>
      </c>
      <c r="E17" s="25">
        <v>0</v>
      </c>
      <c r="F17" s="24">
        <v>0</v>
      </c>
      <c r="G17" s="50">
        <v>0</v>
      </c>
      <c r="H17" s="24">
        <v>0</v>
      </c>
      <c r="I17" s="24">
        <v>0</v>
      </c>
      <c r="J17" s="51">
        <v>0</v>
      </c>
      <c r="K17" s="94">
        <f t="shared" si="0"/>
        <v>0</v>
      </c>
      <c r="L17" s="94">
        <f t="shared" si="1"/>
        <v>0</v>
      </c>
      <c r="M17" s="94">
        <f t="shared" si="2"/>
        <v>0</v>
      </c>
      <c r="N17" s="89"/>
    </row>
    <row r="18" spans="1:14" ht="14.25">
      <c r="A18" s="137"/>
      <c r="B18" s="135"/>
      <c r="C18" s="116" t="s">
        <v>99</v>
      </c>
      <c r="D18" s="116">
        <v>15138</v>
      </c>
      <c r="E18" s="25">
        <v>0</v>
      </c>
      <c r="F18" s="24">
        <v>0</v>
      </c>
      <c r="G18" s="50">
        <v>0</v>
      </c>
      <c r="H18" s="24">
        <v>0</v>
      </c>
      <c r="I18" s="24">
        <v>0</v>
      </c>
      <c r="J18" s="51">
        <v>0</v>
      </c>
      <c r="K18" s="94">
        <f t="shared" si="0"/>
        <v>0</v>
      </c>
      <c r="L18" s="94">
        <f t="shared" si="1"/>
        <v>0</v>
      </c>
      <c r="M18" s="94">
        <f t="shared" si="2"/>
        <v>0</v>
      </c>
      <c r="N18" s="89"/>
    </row>
    <row r="19" spans="1:14" ht="14.25">
      <c r="A19" s="137"/>
      <c r="B19" s="128" t="s">
        <v>90</v>
      </c>
      <c r="C19" s="116" t="s">
        <v>100</v>
      </c>
      <c r="D19" s="116">
        <v>14446</v>
      </c>
      <c r="E19" s="25">
        <v>0</v>
      </c>
      <c r="F19" s="24">
        <v>0</v>
      </c>
      <c r="G19" s="50">
        <v>0</v>
      </c>
      <c r="H19" s="24">
        <v>0</v>
      </c>
      <c r="I19" s="24">
        <v>0</v>
      </c>
      <c r="J19" s="51">
        <v>0</v>
      </c>
      <c r="K19" s="94">
        <f t="shared" si="0"/>
        <v>0</v>
      </c>
      <c r="L19" s="94">
        <f t="shared" si="1"/>
        <v>0</v>
      </c>
      <c r="M19" s="94">
        <f t="shared" si="2"/>
        <v>0</v>
      </c>
      <c r="N19" s="89"/>
    </row>
    <row r="20" spans="1:14" ht="14.25">
      <c r="A20" s="137"/>
      <c r="B20" s="135"/>
      <c r="C20" s="116" t="s">
        <v>101</v>
      </c>
      <c r="D20" s="116">
        <v>14940</v>
      </c>
      <c r="E20" s="25">
        <v>0</v>
      </c>
      <c r="F20" s="24">
        <v>0</v>
      </c>
      <c r="G20" s="50">
        <v>0</v>
      </c>
      <c r="H20" s="24">
        <v>0</v>
      </c>
      <c r="I20" s="24">
        <v>0</v>
      </c>
      <c r="J20" s="51">
        <v>0</v>
      </c>
      <c r="K20" s="94">
        <f t="shared" si="0"/>
        <v>0</v>
      </c>
      <c r="L20" s="94">
        <f t="shared" si="1"/>
        <v>0</v>
      </c>
      <c r="M20" s="94">
        <f t="shared" si="2"/>
        <v>0</v>
      </c>
      <c r="N20" s="89"/>
    </row>
    <row r="21" spans="1:14" ht="14.25">
      <c r="A21" s="131" t="s">
        <v>161</v>
      </c>
      <c r="B21" s="132"/>
      <c r="C21" s="132"/>
      <c r="D21" s="132"/>
      <c r="E21" s="65">
        <v>0</v>
      </c>
      <c r="F21" s="66">
        <v>0</v>
      </c>
      <c r="G21" s="67">
        <v>0</v>
      </c>
      <c r="H21" s="66">
        <v>0</v>
      </c>
      <c r="I21" s="66">
        <v>0</v>
      </c>
      <c r="J21" s="100">
        <v>0</v>
      </c>
      <c r="K21" s="94">
        <f t="shared" si="0"/>
        <v>0</v>
      </c>
      <c r="L21" s="94">
        <f t="shared" si="1"/>
        <v>0</v>
      </c>
      <c r="M21" s="94">
        <f t="shared" si="2"/>
        <v>0</v>
      </c>
      <c r="N21" s="89"/>
    </row>
    <row r="22" spans="1:14" ht="14.25">
      <c r="A22" s="136" t="s">
        <v>31</v>
      </c>
      <c r="B22" s="128" t="s">
        <v>32</v>
      </c>
      <c r="C22" s="116" t="s">
        <v>102</v>
      </c>
      <c r="D22" s="116">
        <v>14659</v>
      </c>
      <c r="E22" s="25">
        <v>0</v>
      </c>
      <c r="F22" s="24">
        <v>0</v>
      </c>
      <c r="G22" s="50">
        <v>0</v>
      </c>
      <c r="H22" s="24">
        <v>0</v>
      </c>
      <c r="I22" s="24">
        <v>0</v>
      </c>
      <c r="J22" s="51">
        <v>0</v>
      </c>
      <c r="K22" s="94">
        <f t="shared" si="0"/>
        <v>0</v>
      </c>
      <c r="L22" s="94">
        <f t="shared" si="1"/>
        <v>0</v>
      </c>
      <c r="M22" s="94">
        <f t="shared" si="2"/>
        <v>0</v>
      </c>
      <c r="N22" s="89"/>
    </row>
    <row r="23" spans="1:14" ht="14.25">
      <c r="A23" s="137"/>
      <c r="B23" s="135"/>
      <c r="C23" s="116" t="s">
        <v>33</v>
      </c>
      <c r="D23" s="116">
        <v>15007</v>
      </c>
      <c r="E23" s="25">
        <v>0</v>
      </c>
      <c r="F23" s="24">
        <v>0</v>
      </c>
      <c r="G23" s="50">
        <v>0</v>
      </c>
      <c r="H23" s="24">
        <v>0</v>
      </c>
      <c r="I23" s="24">
        <v>0</v>
      </c>
      <c r="J23" s="51">
        <v>0</v>
      </c>
      <c r="K23" s="94">
        <f t="shared" si="0"/>
        <v>0</v>
      </c>
      <c r="L23" s="94">
        <f t="shared" si="1"/>
        <v>0</v>
      </c>
      <c r="M23" s="94">
        <f t="shared" si="2"/>
        <v>0</v>
      </c>
      <c r="N23" s="89"/>
    </row>
    <row r="24" spans="1:14" ht="14.25">
      <c r="A24" s="137"/>
      <c r="B24" s="135"/>
      <c r="C24" s="116" t="s">
        <v>34</v>
      </c>
      <c r="D24" s="116">
        <v>15035</v>
      </c>
      <c r="E24" s="25">
        <v>0</v>
      </c>
      <c r="F24" s="24">
        <v>0</v>
      </c>
      <c r="G24" s="50">
        <v>0</v>
      </c>
      <c r="H24" s="24">
        <v>0</v>
      </c>
      <c r="I24" s="24">
        <v>0</v>
      </c>
      <c r="J24" s="51">
        <v>0</v>
      </c>
      <c r="K24" s="94">
        <f t="shared" si="0"/>
        <v>0</v>
      </c>
      <c r="L24" s="94">
        <f t="shared" si="1"/>
        <v>0</v>
      </c>
      <c r="M24" s="94">
        <f t="shared" si="2"/>
        <v>0</v>
      </c>
      <c r="N24" s="89"/>
    </row>
    <row r="25" spans="1:14" ht="14.25">
      <c r="A25" s="137"/>
      <c r="B25" s="135"/>
      <c r="C25" s="116" t="s">
        <v>104</v>
      </c>
      <c r="D25" s="116">
        <v>15304</v>
      </c>
      <c r="E25" s="25">
        <v>0</v>
      </c>
      <c r="F25" s="24">
        <v>0</v>
      </c>
      <c r="G25" s="50">
        <v>0</v>
      </c>
      <c r="H25" s="24">
        <v>0</v>
      </c>
      <c r="I25" s="24">
        <v>0</v>
      </c>
      <c r="J25" s="51">
        <v>0</v>
      </c>
      <c r="K25" s="94">
        <f t="shared" si="0"/>
        <v>0</v>
      </c>
      <c r="L25" s="94">
        <f t="shared" si="1"/>
        <v>0</v>
      </c>
      <c r="M25" s="94">
        <f t="shared" si="2"/>
        <v>0</v>
      </c>
      <c r="N25" s="89"/>
    </row>
    <row r="26" spans="1:14" ht="14.25">
      <c r="A26" s="137"/>
      <c r="B26" s="135"/>
      <c r="C26" s="116" t="s">
        <v>105</v>
      </c>
      <c r="D26" s="116">
        <v>15305</v>
      </c>
      <c r="E26" s="25">
        <v>0</v>
      </c>
      <c r="F26" s="24">
        <v>0</v>
      </c>
      <c r="G26" s="50">
        <v>0</v>
      </c>
      <c r="H26" s="24">
        <v>0</v>
      </c>
      <c r="I26" s="24">
        <v>0</v>
      </c>
      <c r="J26" s="51">
        <v>0</v>
      </c>
      <c r="K26" s="94">
        <f t="shared" si="0"/>
        <v>0</v>
      </c>
      <c r="L26" s="94">
        <f t="shared" si="1"/>
        <v>0</v>
      </c>
      <c r="M26" s="94">
        <f t="shared" si="2"/>
        <v>0</v>
      </c>
      <c r="N26" s="89"/>
    </row>
    <row r="27" spans="1:14" ht="14.25">
      <c r="A27" s="137"/>
      <c r="B27" s="135"/>
      <c r="C27" s="116" t="s">
        <v>106</v>
      </c>
      <c r="D27" s="116">
        <v>15349</v>
      </c>
      <c r="E27" s="25">
        <v>0</v>
      </c>
      <c r="F27" s="24">
        <v>0</v>
      </c>
      <c r="G27" s="50">
        <v>0</v>
      </c>
      <c r="H27" s="24">
        <v>0</v>
      </c>
      <c r="I27" s="24">
        <v>0</v>
      </c>
      <c r="J27" s="51">
        <v>0</v>
      </c>
      <c r="K27" s="94">
        <f t="shared" si="0"/>
        <v>0</v>
      </c>
      <c r="L27" s="94">
        <f t="shared" si="1"/>
        <v>0</v>
      </c>
      <c r="M27" s="94">
        <f t="shared" si="2"/>
        <v>0</v>
      </c>
      <c r="N27" s="89"/>
    </row>
    <row r="28" spans="1:14" ht="14.25">
      <c r="A28" s="137"/>
      <c r="B28" s="135"/>
      <c r="C28" s="116" t="s">
        <v>107</v>
      </c>
      <c r="D28" s="116">
        <v>15646</v>
      </c>
      <c r="E28" s="25">
        <v>0</v>
      </c>
      <c r="F28" s="24">
        <v>0</v>
      </c>
      <c r="G28" s="50">
        <v>0</v>
      </c>
      <c r="H28" s="24">
        <v>0</v>
      </c>
      <c r="I28" s="24">
        <v>0</v>
      </c>
      <c r="J28" s="51">
        <v>0</v>
      </c>
      <c r="K28" s="94">
        <f t="shared" si="0"/>
        <v>0</v>
      </c>
      <c r="L28" s="94">
        <f t="shared" si="1"/>
        <v>0</v>
      </c>
      <c r="M28" s="94">
        <f t="shared" si="2"/>
        <v>0</v>
      </c>
      <c r="N28" s="89"/>
    </row>
    <row r="29" spans="1:14" ht="14.25">
      <c r="A29" s="137"/>
      <c r="B29" s="128" t="s">
        <v>108</v>
      </c>
      <c r="C29" s="116" t="s">
        <v>110</v>
      </c>
      <c r="D29" s="116">
        <v>14404</v>
      </c>
      <c r="E29" s="25">
        <v>0</v>
      </c>
      <c r="F29" s="24">
        <v>0</v>
      </c>
      <c r="G29" s="50">
        <v>0</v>
      </c>
      <c r="H29" s="24">
        <v>0</v>
      </c>
      <c r="I29" s="24">
        <v>0</v>
      </c>
      <c r="J29" s="51">
        <v>0</v>
      </c>
      <c r="K29" s="94">
        <f t="shared" si="0"/>
        <v>0</v>
      </c>
      <c r="L29" s="94">
        <f t="shared" si="1"/>
        <v>0</v>
      </c>
      <c r="M29" s="94">
        <f t="shared" si="2"/>
        <v>0</v>
      </c>
      <c r="N29" s="89"/>
    </row>
    <row r="30" spans="1:14" ht="14.25">
      <c r="A30" s="137"/>
      <c r="B30" s="135"/>
      <c r="C30" s="116" t="s">
        <v>111</v>
      </c>
      <c r="D30" s="116">
        <v>14869</v>
      </c>
      <c r="E30" s="25">
        <v>0</v>
      </c>
      <c r="F30" s="24">
        <v>0</v>
      </c>
      <c r="G30" s="50">
        <v>0</v>
      </c>
      <c r="H30" s="24">
        <v>0</v>
      </c>
      <c r="I30" s="24">
        <v>0</v>
      </c>
      <c r="J30" s="51">
        <v>0</v>
      </c>
      <c r="K30" s="94">
        <f t="shared" si="0"/>
        <v>0</v>
      </c>
      <c r="L30" s="94">
        <f t="shared" si="1"/>
        <v>0</v>
      </c>
      <c r="M30" s="94">
        <f t="shared" si="2"/>
        <v>0</v>
      </c>
      <c r="N30" s="89"/>
    </row>
    <row r="31" spans="1:14" ht="14.25">
      <c r="A31" s="137"/>
      <c r="B31" s="135"/>
      <c r="C31" s="116" t="s">
        <v>112</v>
      </c>
      <c r="D31" s="116">
        <v>15253</v>
      </c>
      <c r="E31" s="25">
        <v>0</v>
      </c>
      <c r="F31" s="24">
        <v>0</v>
      </c>
      <c r="G31" s="50">
        <v>0</v>
      </c>
      <c r="H31" s="24">
        <v>0</v>
      </c>
      <c r="I31" s="24">
        <v>0</v>
      </c>
      <c r="J31" s="51">
        <v>0</v>
      </c>
      <c r="K31" s="94">
        <f t="shared" si="0"/>
        <v>0</v>
      </c>
      <c r="L31" s="94">
        <f t="shared" si="1"/>
        <v>0</v>
      </c>
      <c r="M31" s="94">
        <f t="shared" si="2"/>
        <v>0</v>
      </c>
      <c r="N31" s="89"/>
    </row>
    <row r="32" spans="1:14" ht="14.25">
      <c r="A32" s="137"/>
      <c r="B32" s="135"/>
      <c r="C32" s="116" t="s">
        <v>113</v>
      </c>
      <c r="D32" s="116">
        <v>17029</v>
      </c>
      <c r="E32" s="25">
        <v>0</v>
      </c>
      <c r="F32" s="24">
        <v>0</v>
      </c>
      <c r="G32" s="50">
        <v>0</v>
      </c>
      <c r="H32" s="24">
        <v>0</v>
      </c>
      <c r="I32" s="24">
        <v>0</v>
      </c>
      <c r="J32" s="51">
        <v>0</v>
      </c>
      <c r="K32" s="94">
        <f t="shared" si="0"/>
        <v>0</v>
      </c>
      <c r="L32" s="94">
        <f t="shared" si="1"/>
        <v>0</v>
      </c>
      <c r="M32" s="94">
        <f t="shared" si="2"/>
        <v>0</v>
      </c>
      <c r="N32" s="89"/>
    </row>
    <row r="33" spans="1:14" ht="14.25">
      <c r="A33" s="137"/>
      <c r="B33" s="128" t="s">
        <v>35</v>
      </c>
      <c r="C33" s="116" t="s">
        <v>116</v>
      </c>
      <c r="D33" s="116">
        <v>15170</v>
      </c>
      <c r="E33" s="25">
        <v>0</v>
      </c>
      <c r="F33" s="24">
        <v>0</v>
      </c>
      <c r="G33" s="50">
        <v>0</v>
      </c>
      <c r="H33" s="24">
        <v>0</v>
      </c>
      <c r="I33" s="24">
        <v>0</v>
      </c>
      <c r="J33" s="51">
        <v>0</v>
      </c>
      <c r="K33" s="94">
        <f t="shared" si="0"/>
        <v>0</v>
      </c>
      <c r="L33" s="94">
        <f t="shared" si="1"/>
        <v>0</v>
      </c>
      <c r="M33" s="94">
        <f t="shared" si="2"/>
        <v>0</v>
      </c>
      <c r="N33" s="89"/>
    </row>
    <row r="34" spans="1:14" ht="14.25">
      <c r="A34" s="137"/>
      <c r="B34" s="135"/>
      <c r="C34" s="116" t="s">
        <v>37</v>
      </c>
      <c r="D34" s="116">
        <v>15325</v>
      </c>
      <c r="E34" s="25">
        <v>0</v>
      </c>
      <c r="F34" s="24">
        <v>0</v>
      </c>
      <c r="G34" s="50">
        <v>0</v>
      </c>
      <c r="H34" s="24">
        <v>0</v>
      </c>
      <c r="I34" s="24">
        <v>0</v>
      </c>
      <c r="J34" s="51">
        <v>0</v>
      </c>
      <c r="K34" s="94">
        <f t="shared" si="0"/>
        <v>0</v>
      </c>
      <c r="L34" s="94">
        <f t="shared" si="1"/>
        <v>0</v>
      </c>
      <c r="M34" s="94">
        <f t="shared" si="2"/>
        <v>0</v>
      </c>
      <c r="N34" s="89"/>
    </row>
    <row r="35" spans="1:14" ht="14.25">
      <c r="A35" s="137"/>
      <c r="B35" s="135"/>
      <c r="C35" s="116" t="s">
        <v>117</v>
      </c>
      <c r="D35" s="116">
        <v>15339</v>
      </c>
      <c r="E35" s="25">
        <v>0</v>
      </c>
      <c r="F35" s="24">
        <v>0</v>
      </c>
      <c r="G35" s="50">
        <v>0</v>
      </c>
      <c r="H35" s="24">
        <v>0</v>
      </c>
      <c r="I35" s="24">
        <v>0</v>
      </c>
      <c r="J35" s="51">
        <v>0</v>
      </c>
      <c r="K35" s="94">
        <f t="shared" si="0"/>
        <v>0</v>
      </c>
      <c r="L35" s="94">
        <f t="shared" si="1"/>
        <v>0</v>
      </c>
      <c r="M35" s="94">
        <f t="shared" si="2"/>
        <v>0</v>
      </c>
      <c r="N35" s="89"/>
    </row>
    <row r="36" spans="1:14" ht="14.25">
      <c r="A36" s="137"/>
      <c r="B36" s="135"/>
      <c r="C36" s="116" t="s">
        <v>118</v>
      </c>
      <c r="D36" s="116">
        <v>15404</v>
      </c>
      <c r="E36" s="25">
        <v>0</v>
      </c>
      <c r="F36" s="24">
        <v>0</v>
      </c>
      <c r="G36" s="50">
        <v>0</v>
      </c>
      <c r="H36" s="24">
        <v>0</v>
      </c>
      <c r="I36" s="24">
        <v>0</v>
      </c>
      <c r="J36" s="51">
        <v>0</v>
      </c>
      <c r="K36" s="94">
        <f t="shared" si="0"/>
        <v>0</v>
      </c>
      <c r="L36" s="94">
        <f t="shared" si="1"/>
        <v>0</v>
      </c>
      <c r="M36" s="94">
        <f t="shared" si="2"/>
        <v>0</v>
      </c>
      <c r="N36" s="89"/>
    </row>
    <row r="37" spans="1:14" ht="14.25">
      <c r="A37" s="137"/>
      <c r="B37" s="135"/>
      <c r="C37" s="116" t="s">
        <v>119</v>
      </c>
      <c r="D37" s="116">
        <v>15417</v>
      </c>
      <c r="E37" s="25">
        <v>0</v>
      </c>
      <c r="F37" s="24">
        <v>0</v>
      </c>
      <c r="G37" s="50">
        <v>0</v>
      </c>
      <c r="H37" s="24">
        <v>0</v>
      </c>
      <c r="I37" s="24">
        <v>0</v>
      </c>
      <c r="J37" s="51">
        <v>0</v>
      </c>
      <c r="K37" s="94">
        <f t="shared" si="0"/>
        <v>0</v>
      </c>
      <c r="L37" s="94">
        <f t="shared" si="1"/>
        <v>0</v>
      </c>
      <c r="M37" s="94">
        <f t="shared" si="2"/>
        <v>0</v>
      </c>
      <c r="N37" s="89"/>
    </row>
    <row r="38" spans="1:14" ht="14.25">
      <c r="A38" s="137"/>
      <c r="B38" s="135"/>
      <c r="C38" s="116" t="s">
        <v>36</v>
      </c>
      <c r="D38" s="116">
        <v>15502</v>
      </c>
      <c r="E38" s="25">
        <v>0</v>
      </c>
      <c r="F38" s="24">
        <v>0</v>
      </c>
      <c r="G38" s="50">
        <v>0</v>
      </c>
      <c r="H38" s="24">
        <v>0</v>
      </c>
      <c r="I38" s="24">
        <v>0</v>
      </c>
      <c r="J38" s="51">
        <v>0</v>
      </c>
      <c r="K38" s="94">
        <f t="shared" si="0"/>
        <v>0</v>
      </c>
      <c r="L38" s="94">
        <f t="shared" si="1"/>
        <v>0</v>
      </c>
      <c r="M38" s="94">
        <f t="shared" si="2"/>
        <v>0</v>
      </c>
      <c r="N38" s="89"/>
    </row>
    <row r="39" spans="1:14" ht="14.25">
      <c r="A39" s="137"/>
      <c r="B39" s="135"/>
      <c r="C39" s="116" t="s">
        <v>120</v>
      </c>
      <c r="D39" s="116">
        <v>15589</v>
      </c>
      <c r="E39" s="25">
        <v>0</v>
      </c>
      <c r="F39" s="24">
        <v>0</v>
      </c>
      <c r="G39" s="50">
        <v>0</v>
      </c>
      <c r="H39" s="24">
        <v>0</v>
      </c>
      <c r="I39" s="24">
        <v>0</v>
      </c>
      <c r="J39" s="51">
        <v>0</v>
      </c>
      <c r="K39" s="94">
        <f t="shared" si="0"/>
        <v>0</v>
      </c>
      <c r="L39" s="94">
        <f t="shared" si="1"/>
        <v>0</v>
      </c>
      <c r="M39" s="94">
        <f t="shared" si="2"/>
        <v>0</v>
      </c>
      <c r="N39" s="89"/>
    </row>
    <row r="40" spans="1:14" ht="14.25">
      <c r="A40" s="131" t="s">
        <v>162</v>
      </c>
      <c r="B40" s="132"/>
      <c r="C40" s="132"/>
      <c r="D40" s="132"/>
      <c r="E40" s="65">
        <v>0</v>
      </c>
      <c r="F40" s="66">
        <v>0</v>
      </c>
      <c r="G40" s="67">
        <v>0</v>
      </c>
      <c r="H40" s="66">
        <v>0</v>
      </c>
      <c r="I40" s="66">
        <v>0</v>
      </c>
      <c r="J40" s="100">
        <v>0</v>
      </c>
      <c r="K40" s="94">
        <f t="shared" si="0"/>
        <v>0</v>
      </c>
      <c r="L40" s="94">
        <f t="shared" si="1"/>
        <v>0</v>
      </c>
      <c r="M40" s="94">
        <f t="shared" si="2"/>
        <v>0</v>
      </c>
      <c r="N40" s="89"/>
    </row>
    <row r="41" spans="1:14" ht="14.25">
      <c r="A41" s="136" t="s">
        <v>178</v>
      </c>
      <c r="B41" s="128" t="s">
        <v>40</v>
      </c>
      <c r="C41" s="116" t="s">
        <v>41</v>
      </c>
      <c r="D41" s="116">
        <v>14510</v>
      </c>
      <c r="E41" s="25">
        <v>0</v>
      </c>
      <c r="F41" s="24">
        <v>0</v>
      </c>
      <c r="G41" s="50">
        <v>0</v>
      </c>
      <c r="H41" s="24">
        <v>0</v>
      </c>
      <c r="I41" s="24">
        <v>0</v>
      </c>
      <c r="J41" s="51">
        <v>0</v>
      </c>
      <c r="K41" s="94">
        <f t="shared" si="0"/>
        <v>0</v>
      </c>
      <c r="L41" s="94">
        <f t="shared" si="1"/>
        <v>0</v>
      </c>
      <c r="M41" s="94">
        <f t="shared" si="2"/>
        <v>0</v>
      </c>
      <c r="N41" s="89"/>
    </row>
    <row r="42" spans="1:14" ht="14.25">
      <c r="A42" s="137"/>
      <c r="B42" s="135"/>
      <c r="C42" s="116" t="s">
        <v>122</v>
      </c>
      <c r="D42" s="116">
        <v>14549</v>
      </c>
      <c r="E42" s="25">
        <v>0</v>
      </c>
      <c r="F42" s="24">
        <v>0</v>
      </c>
      <c r="G42" s="50">
        <v>0</v>
      </c>
      <c r="H42" s="24">
        <v>0</v>
      </c>
      <c r="I42" s="24">
        <v>0</v>
      </c>
      <c r="J42" s="51">
        <v>0</v>
      </c>
      <c r="K42" s="94">
        <f t="shared" si="0"/>
        <v>0</v>
      </c>
      <c r="L42" s="94">
        <f t="shared" si="1"/>
        <v>0</v>
      </c>
      <c r="M42" s="94">
        <f t="shared" si="2"/>
        <v>0</v>
      </c>
      <c r="N42" s="89"/>
    </row>
    <row r="43" spans="1:14" ht="14.25">
      <c r="A43" s="137"/>
      <c r="B43" s="135"/>
      <c r="C43" s="116" t="s">
        <v>42</v>
      </c>
      <c r="D43" s="116">
        <v>14845</v>
      </c>
      <c r="E43" s="25">
        <v>0</v>
      </c>
      <c r="F43" s="24">
        <v>0</v>
      </c>
      <c r="G43" s="50">
        <v>0</v>
      </c>
      <c r="H43" s="24">
        <v>0</v>
      </c>
      <c r="I43" s="24">
        <v>0</v>
      </c>
      <c r="J43" s="51">
        <v>0</v>
      </c>
      <c r="K43" s="94">
        <f t="shared" si="0"/>
        <v>0</v>
      </c>
      <c r="L43" s="94">
        <f t="shared" si="1"/>
        <v>0</v>
      </c>
      <c r="M43" s="94">
        <f t="shared" si="2"/>
        <v>0</v>
      </c>
      <c r="N43" s="89"/>
    </row>
    <row r="44" spans="1:14" ht="14.25">
      <c r="A44" s="137"/>
      <c r="B44" s="135"/>
      <c r="C44" s="116" t="s">
        <v>43</v>
      </c>
      <c r="D44" s="116">
        <v>14926</v>
      </c>
      <c r="E44" s="25">
        <v>0</v>
      </c>
      <c r="F44" s="24">
        <v>0</v>
      </c>
      <c r="G44" s="50">
        <v>0</v>
      </c>
      <c r="H44" s="24">
        <v>0</v>
      </c>
      <c r="I44" s="24">
        <v>0</v>
      </c>
      <c r="J44" s="51">
        <v>0</v>
      </c>
      <c r="K44" s="94">
        <f t="shared" si="0"/>
        <v>0</v>
      </c>
      <c r="L44" s="94">
        <f t="shared" si="1"/>
        <v>0</v>
      </c>
      <c r="M44" s="94">
        <f t="shared" si="2"/>
        <v>0</v>
      </c>
      <c r="N44" s="89"/>
    </row>
    <row r="45" spans="1:14" ht="14.25">
      <c r="A45" s="137"/>
      <c r="B45" s="135"/>
      <c r="C45" s="116" t="s">
        <v>124</v>
      </c>
      <c r="D45" s="116">
        <v>15489</v>
      </c>
      <c r="E45" s="25">
        <v>0</v>
      </c>
      <c r="F45" s="24">
        <v>0</v>
      </c>
      <c r="G45" s="50">
        <v>0</v>
      </c>
      <c r="H45" s="24">
        <v>0</v>
      </c>
      <c r="I45" s="24">
        <v>0</v>
      </c>
      <c r="J45" s="51">
        <v>0</v>
      </c>
      <c r="K45" s="94">
        <f t="shared" si="0"/>
        <v>0</v>
      </c>
      <c r="L45" s="94">
        <f t="shared" si="1"/>
        <v>0</v>
      </c>
      <c r="M45" s="94">
        <f t="shared" si="2"/>
        <v>0</v>
      </c>
      <c r="N45" s="89"/>
    </row>
    <row r="46" spans="1:14" ht="14.25">
      <c r="A46" s="137"/>
      <c r="B46" s="135"/>
      <c r="C46" s="116" t="s">
        <v>44</v>
      </c>
      <c r="D46" s="116">
        <v>15654</v>
      </c>
      <c r="E46" s="25">
        <v>0</v>
      </c>
      <c r="F46" s="24">
        <v>0</v>
      </c>
      <c r="G46" s="50">
        <v>0</v>
      </c>
      <c r="H46" s="24">
        <v>0</v>
      </c>
      <c r="I46" s="24">
        <v>0</v>
      </c>
      <c r="J46" s="51">
        <v>0</v>
      </c>
      <c r="K46" s="94">
        <f t="shared" si="0"/>
        <v>0</v>
      </c>
      <c r="L46" s="94">
        <f t="shared" si="1"/>
        <v>0</v>
      </c>
      <c r="M46" s="94">
        <f t="shared" si="2"/>
        <v>0</v>
      </c>
      <c r="N46" s="89"/>
    </row>
    <row r="47" spans="1:14" ht="14.25">
      <c r="A47" s="137"/>
      <c r="B47" s="128" t="s">
        <v>53</v>
      </c>
      <c r="C47" s="116" t="s">
        <v>128</v>
      </c>
      <c r="D47" s="116">
        <v>15762</v>
      </c>
      <c r="E47" s="25">
        <v>0</v>
      </c>
      <c r="F47" s="24">
        <v>0</v>
      </c>
      <c r="G47" s="50">
        <v>0</v>
      </c>
      <c r="H47" s="24">
        <v>0</v>
      </c>
      <c r="I47" s="24">
        <v>0</v>
      </c>
      <c r="J47" s="51">
        <v>0</v>
      </c>
      <c r="K47" s="94">
        <f t="shared" si="0"/>
        <v>0</v>
      </c>
      <c r="L47" s="94">
        <f t="shared" si="1"/>
        <v>0</v>
      </c>
      <c r="M47" s="94">
        <f t="shared" si="2"/>
        <v>0</v>
      </c>
      <c r="N47" s="89"/>
    </row>
    <row r="48" spans="1:14" ht="14.25">
      <c r="A48" s="137"/>
      <c r="B48" s="135"/>
      <c r="C48" s="116" t="s">
        <v>54</v>
      </c>
      <c r="D48" s="116">
        <v>14551</v>
      </c>
      <c r="E48" s="25">
        <v>0</v>
      </c>
      <c r="F48" s="24">
        <v>0</v>
      </c>
      <c r="G48" s="50">
        <v>0</v>
      </c>
      <c r="H48" s="24">
        <v>0</v>
      </c>
      <c r="I48" s="24">
        <v>0</v>
      </c>
      <c r="J48" s="51">
        <v>0</v>
      </c>
      <c r="K48" s="94">
        <f t="shared" si="0"/>
        <v>0</v>
      </c>
      <c r="L48" s="94">
        <f t="shared" si="1"/>
        <v>0</v>
      </c>
      <c r="M48" s="94">
        <f t="shared" si="2"/>
        <v>0</v>
      </c>
      <c r="N48" s="89"/>
    </row>
    <row r="49" spans="1:14" ht="14.25">
      <c r="A49" s="137"/>
      <c r="B49" s="135"/>
      <c r="C49" s="116" t="s">
        <v>55</v>
      </c>
      <c r="D49" s="116">
        <v>14801</v>
      </c>
      <c r="E49" s="25">
        <v>0</v>
      </c>
      <c r="F49" s="24">
        <v>0</v>
      </c>
      <c r="G49" s="50">
        <v>0</v>
      </c>
      <c r="H49" s="24">
        <v>0</v>
      </c>
      <c r="I49" s="24">
        <v>0</v>
      </c>
      <c r="J49" s="51">
        <v>0</v>
      </c>
      <c r="K49" s="94">
        <f t="shared" si="0"/>
        <v>0</v>
      </c>
      <c r="L49" s="94">
        <f t="shared" si="1"/>
        <v>0</v>
      </c>
      <c r="M49" s="94">
        <f t="shared" si="2"/>
        <v>0</v>
      </c>
      <c r="N49" s="89"/>
    </row>
    <row r="50" spans="1:14" ht="14.25">
      <c r="A50" s="137"/>
      <c r="B50" s="135"/>
      <c r="C50" s="116" t="s">
        <v>56</v>
      </c>
      <c r="D50" s="116">
        <v>17821</v>
      </c>
      <c r="E50" s="25">
        <v>0</v>
      </c>
      <c r="F50" s="24">
        <v>0</v>
      </c>
      <c r="G50" s="50">
        <v>0</v>
      </c>
      <c r="H50" s="24">
        <v>0</v>
      </c>
      <c r="I50" s="24">
        <v>0</v>
      </c>
      <c r="J50" s="51">
        <v>0</v>
      </c>
      <c r="K50" s="94">
        <f t="shared" si="0"/>
        <v>0</v>
      </c>
      <c r="L50" s="94">
        <f t="shared" si="1"/>
        <v>0</v>
      </c>
      <c r="M50" s="94">
        <f t="shared" si="2"/>
        <v>0</v>
      </c>
      <c r="N50" s="89"/>
    </row>
    <row r="51" spans="1:14" ht="14.25">
      <c r="A51" s="137"/>
      <c r="B51" s="135"/>
      <c r="C51" s="116" t="s">
        <v>57</v>
      </c>
      <c r="D51" s="116">
        <v>15108</v>
      </c>
      <c r="E51" s="25">
        <v>0</v>
      </c>
      <c r="F51" s="24">
        <v>0</v>
      </c>
      <c r="G51" s="50">
        <v>0</v>
      </c>
      <c r="H51" s="24">
        <v>0</v>
      </c>
      <c r="I51" s="24">
        <v>0</v>
      </c>
      <c r="J51" s="51">
        <v>0</v>
      </c>
      <c r="K51" s="94">
        <f t="shared" si="0"/>
        <v>0</v>
      </c>
      <c r="L51" s="94">
        <f t="shared" si="1"/>
        <v>0</v>
      </c>
      <c r="M51" s="94">
        <f t="shared" si="2"/>
        <v>0</v>
      </c>
      <c r="N51" s="89"/>
    </row>
    <row r="52" spans="1:14" ht="14.25">
      <c r="A52" s="137"/>
      <c r="B52" s="135"/>
      <c r="C52" s="116" t="s">
        <v>58</v>
      </c>
      <c r="D52" s="116">
        <v>15106</v>
      </c>
      <c r="E52" s="25">
        <v>0</v>
      </c>
      <c r="F52" s="24">
        <v>0</v>
      </c>
      <c r="G52" s="50">
        <v>0</v>
      </c>
      <c r="H52" s="24">
        <v>0</v>
      </c>
      <c r="I52" s="24">
        <v>0</v>
      </c>
      <c r="J52" s="51">
        <v>0</v>
      </c>
      <c r="K52" s="94">
        <f t="shared" si="0"/>
        <v>0</v>
      </c>
      <c r="L52" s="94">
        <f t="shared" si="1"/>
        <v>0</v>
      </c>
      <c r="M52" s="94">
        <f t="shared" si="2"/>
        <v>0</v>
      </c>
      <c r="N52" s="89"/>
    </row>
    <row r="53" spans="1:14" ht="14.25">
      <c r="A53" s="137"/>
      <c r="B53" s="135"/>
      <c r="C53" s="116" t="s">
        <v>129</v>
      </c>
      <c r="D53" s="116">
        <v>15203</v>
      </c>
      <c r="E53" s="25">
        <v>0</v>
      </c>
      <c r="F53" s="24">
        <v>0</v>
      </c>
      <c r="G53" s="50">
        <v>0</v>
      </c>
      <c r="H53" s="24">
        <v>0</v>
      </c>
      <c r="I53" s="24">
        <v>0</v>
      </c>
      <c r="J53" s="51">
        <v>0</v>
      </c>
      <c r="K53" s="94">
        <f t="shared" si="0"/>
        <v>0</v>
      </c>
      <c r="L53" s="94">
        <f t="shared" si="1"/>
        <v>0</v>
      </c>
      <c r="M53" s="94">
        <f t="shared" si="2"/>
        <v>0</v>
      </c>
      <c r="N53" s="89"/>
    </row>
    <row r="54" spans="1:14" ht="14.25">
      <c r="A54" s="137"/>
      <c r="B54" s="135"/>
      <c r="C54" s="116" t="s">
        <v>130</v>
      </c>
      <c r="D54" s="116">
        <v>15280</v>
      </c>
      <c r="E54" s="25">
        <v>0</v>
      </c>
      <c r="F54" s="24">
        <v>0</v>
      </c>
      <c r="G54" s="50">
        <v>0</v>
      </c>
      <c r="H54" s="24">
        <v>0</v>
      </c>
      <c r="I54" s="24">
        <v>0</v>
      </c>
      <c r="J54" s="51">
        <v>0</v>
      </c>
      <c r="K54" s="94">
        <f t="shared" si="0"/>
        <v>0</v>
      </c>
      <c r="L54" s="94">
        <f t="shared" si="1"/>
        <v>0</v>
      </c>
      <c r="M54" s="94">
        <f t="shared" si="2"/>
        <v>0</v>
      </c>
      <c r="N54" s="89"/>
    </row>
    <row r="55" spans="1:14" ht="14.25">
      <c r="A55" s="137"/>
      <c r="B55" s="135"/>
      <c r="C55" s="116" t="s">
        <v>59</v>
      </c>
      <c r="D55" s="116">
        <v>15318</v>
      </c>
      <c r="E55" s="25">
        <v>0</v>
      </c>
      <c r="F55" s="24">
        <v>0</v>
      </c>
      <c r="G55" s="50">
        <v>0</v>
      </c>
      <c r="H55" s="24">
        <v>0</v>
      </c>
      <c r="I55" s="24">
        <v>0</v>
      </c>
      <c r="J55" s="51">
        <v>0</v>
      </c>
      <c r="K55" s="94">
        <f t="shared" si="0"/>
        <v>0</v>
      </c>
      <c r="L55" s="94">
        <f t="shared" si="1"/>
        <v>0</v>
      </c>
      <c r="M55" s="94">
        <f t="shared" si="2"/>
        <v>0</v>
      </c>
      <c r="N55" s="89"/>
    </row>
    <row r="56" spans="1:14" ht="14.25">
      <c r="A56" s="137"/>
      <c r="B56" s="135"/>
      <c r="C56" s="116" t="s">
        <v>132</v>
      </c>
      <c r="D56" s="116">
        <v>15447</v>
      </c>
      <c r="E56" s="25">
        <v>0</v>
      </c>
      <c r="F56" s="24">
        <v>0</v>
      </c>
      <c r="G56" s="50">
        <v>0</v>
      </c>
      <c r="H56" s="24">
        <v>0</v>
      </c>
      <c r="I56" s="24">
        <v>0</v>
      </c>
      <c r="J56" s="51">
        <v>0</v>
      </c>
      <c r="K56" s="94">
        <f t="shared" si="0"/>
        <v>0</v>
      </c>
      <c r="L56" s="94">
        <f t="shared" si="1"/>
        <v>0</v>
      </c>
      <c r="M56" s="94">
        <f t="shared" si="2"/>
        <v>0</v>
      </c>
      <c r="N56" s="89"/>
    </row>
    <row r="57" spans="1:14" ht="14.25">
      <c r="A57" s="131" t="s">
        <v>181</v>
      </c>
      <c r="B57" s="132"/>
      <c r="C57" s="132"/>
      <c r="D57" s="132"/>
      <c r="E57" s="65">
        <v>0</v>
      </c>
      <c r="F57" s="66">
        <v>0</v>
      </c>
      <c r="G57" s="67">
        <v>0</v>
      </c>
      <c r="H57" s="66">
        <v>0</v>
      </c>
      <c r="I57" s="66">
        <v>0</v>
      </c>
      <c r="J57" s="100">
        <v>0</v>
      </c>
      <c r="K57" s="94">
        <f t="shared" si="0"/>
        <v>0</v>
      </c>
      <c r="L57" s="94">
        <f t="shared" si="1"/>
        <v>0</v>
      </c>
      <c r="M57" s="94">
        <f t="shared" si="2"/>
        <v>0</v>
      </c>
      <c r="N57" s="89"/>
    </row>
    <row r="58" spans="1:14" ht="14.25">
      <c r="A58" s="136" t="s">
        <v>175</v>
      </c>
      <c r="B58" s="128" t="s">
        <v>60</v>
      </c>
      <c r="C58" s="116" t="s">
        <v>61</v>
      </c>
      <c r="D58" s="116">
        <v>18009</v>
      </c>
      <c r="E58" s="25">
        <v>0</v>
      </c>
      <c r="F58" s="24">
        <v>0</v>
      </c>
      <c r="G58" s="50">
        <v>0</v>
      </c>
      <c r="H58" s="24">
        <v>0</v>
      </c>
      <c r="I58" s="24">
        <v>0</v>
      </c>
      <c r="J58" s="51">
        <v>0</v>
      </c>
      <c r="K58" s="94">
        <f t="shared" si="0"/>
        <v>0</v>
      </c>
      <c r="L58" s="94">
        <f t="shared" si="1"/>
        <v>0</v>
      </c>
      <c r="M58" s="94">
        <f t="shared" si="2"/>
        <v>0</v>
      </c>
      <c r="N58" s="89"/>
    </row>
    <row r="59" spans="1:14" ht="14.25">
      <c r="A59" s="137"/>
      <c r="B59" s="135"/>
      <c r="C59" s="116" t="s">
        <v>134</v>
      </c>
      <c r="D59" s="116">
        <v>14263</v>
      </c>
      <c r="E59" s="25">
        <v>0</v>
      </c>
      <c r="F59" s="24">
        <v>0</v>
      </c>
      <c r="G59" s="50">
        <v>0</v>
      </c>
      <c r="H59" s="24">
        <v>0</v>
      </c>
      <c r="I59" s="24">
        <v>0</v>
      </c>
      <c r="J59" s="51">
        <v>0</v>
      </c>
      <c r="K59" s="94">
        <f t="shared" si="0"/>
        <v>0</v>
      </c>
      <c r="L59" s="94">
        <f t="shared" si="1"/>
        <v>0</v>
      </c>
      <c r="M59" s="94">
        <f t="shared" si="2"/>
        <v>0</v>
      </c>
      <c r="N59" s="89"/>
    </row>
    <row r="60" spans="1:14" ht="14.25">
      <c r="A60" s="137"/>
      <c r="B60" s="135"/>
      <c r="C60" s="116" t="s">
        <v>135</v>
      </c>
      <c r="D60" s="116">
        <v>14265</v>
      </c>
      <c r="E60" s="25">
        <v>0</v>
      </c>
      <c r="F60" s="24">
        <v>0</v>
      </c>
      <c r="G60" s="50">
        <v>0</v>
      </c>
      <c r="H60" s="24">
        <v>0</v>
      </c>
      <c r="I60" s="24">
        <v>0</v>
      </c>
      <c r="J60" s="51">
        <v>0</v>
      </c>
      <c r="K60" s="94">
        <f t="shared" si="0"/>
        <v>0</v>
      </c>
      <c r="L60" s="94">
        <f t="shared" si="1"/>
        <v>0</v>
      </c>
      <c r="M60" s="94">
        <f t="shared" si="2"/>
        <v>0</v>
      </c>
      <c r="N60" s="89"/>
    </row>
    <row r="61" spans="1:14" ht="14.25">
      <c r="A61" s="137"/>
      <c r="B61" s="135"/>
      <c r="C61" s="116" t="s">
        <v>62</v>
      </c>
      <c r="D61" s="116">
        <v>14177</v>
      </c>
      <c r="E61" s="25">
        <v>0</v>
      </c>
      <c r="F61" s="24">
        <v>0</v>
      </c>
      <c r="G61" s="50">
        <v>0</v>
      </c>
      <c r="H61" s="24">
        <v>0</v>
      </c>
      <c r="I61" s="24">
        <v>0</v>
      </c>
      <c r="J61" s="51">
        <v>0</v>
      </c>
      <c r="K61" s="94">
        <f t="shared" si="0"/>
        <v>0</v>
      </c>
      <c r="L61" s="94">
        <f t="shared" si="1"/>
        <v>0</v>
      </c>
      <c r="M61" s="94">
        <f t="shared" si="2"/>
        <v>0</v>
      </c>
      <c r="N61" s="89"/>
    </row>
    <row r="62" spans="1:14" ht="14.25">
      <c r="A62" s="137"/>
      <c r="B62" s="135"/>
      <c r="C62" s="116" t="s">
        <v>65</v>
      </c>
      <c r="D62" s="116">
        <v>15008</v>
      </c>
      <c r="E62" s="25">
        <v>0</v>
      </c>
      <c r="F62" s="24">
        <v>0</v>
      </c>
      <c r="G62" s="50">
        <v>0</v>
      </c>
      <c r="H62" s="24">
        <v>0</v>
      </c>
      <c r="I62" s="24">
        <v>0</v>
      </c>
      <c r="J62" s="51">
        <v>0</v>
      </c>
      <c r="K62" s="94">
        <f t="shared" si="0"/>
        <v>0</v>
      </c>
      <c r="L62" s="94">
        <f t="shared" si="1"/>
        <v>0</v>
      </c>
      <c r="M62" s="94">
        <f t="shared" si="2"/>
        <v>0</v>
      </c>
      <c r="N62" s="89"/>
    </row>
    <row r="63" spans="1:14" ht="14.25">
      <c r="A63" s="137"/>
      <c r="B63" s="135"/>
      <c r="C63" s="116" t="s">
        <v>136</v>
      </c>
      <c r="D63" s="116">
        <v>15009</v>
      </c>
      <c r="E63" s="25">
        <v>0</v>
      </c>
      <c r="F63" s="24">
        <v>0</v>
      </c>
      <c r="G63" s="50">
        <v>0</v>
      </c>
      <c r="H63" s="24">
        <v>0</v>
      </c>
      <c r="I63" s="24">
        <v>0</v>
      </c>
      <c r="J63" s="51">
        <v>0</v>
      </c>
      <c r="K63" s="94">
        <f t="shared" si="0"/>
        <v>0</v>
      </c>
      <c r="L63" s="94">
        <f t="shared" si="1"/>
        <v>0</v>
      </c>
      <c r="M63" s="94">
        <f t="shared" si="2"/>
        <v>0</v>
      </c>
      <c r="N63" s="89"/>
    </row>
    <row r="64" spans="1:14" ht="14.25">
      <c r="A64" s="137"/>
      <c r="B64" s="135"/>
      <c r="C64" s="116" t="s">
        <v>138</v>
      </c>
      <c r="D64" s="116">
        <v>15188</v>
      </c>
      <c r="E64" s="25">
        <v>0</v>
      </c>
      <c r="F64" s="24">
        <v>0</v>
      </c>
      <c r="G64" s="50">
        <v>0</v>
      </c>
      <c r="H64" s="24">
        <v>0</v>
      </c>
      <c r="I64" s="24">
        <v>0</v>
      </c>
      <c r="J64" s="51">
        <v>0</v>
      </c>
      <c r="K64" s="94">
        <f t="shared" si="0"/>
        <v>0</v>
      </c>
      <c r="L64" s="94">
        <f t="shared" si="1"/>
        <v>0</v>
      </c>
      <c r="M64" s="94">
        <f t="shared" si="2"/>
        <v>0</v>
      </c>
      <c r="N64" s="89"/>
    </row>
    <row r="65" spans="1:14" ht="14.25">
      <c r="A65" s="137"/>
      <c r="B65" s="128" t="s">
        <v>63</v>
      </c>
      <c r="C65" s="116" t="s">
        <v>64</v>
      </c>
      <c r="D65" s="116">
        <v>14498</v>
      </c>
      <c r="E65" s="25">
        <v>0</v>
      </c>
      <c r="F65" s="24">
        <v>0</v>
      </c>
      <c r="G65" s="50">
        <v>0</v>
      </c>
      <c r="H65" s="24">
        <v>0</v>
      </c>
      <c r="I65" s="24">
        <v>0</v>
      </c>
      <c r="J65" s="51">
        <v>0</v>
      </c>
      <c r="K65" s="94">
        <f t="shared" si="0"/>
        <v>0</v>
      </c>
      <c r="L65" s="94">
        <f t="shared" si="1"/>
        <v>0</v>
      </c>
      <c r="M65" s="94">
        <f t="shared" si="2"/>
        <v>0</v>
      </c>
      <c r="N65" s="89"/>
    </row>
    <row r="66" spans="1:14" ht="14.25">
      <c r="A66" s="137"/>
      <c r="B66" s="135"/>
      <c r="C66" s="116" t="s">
        <v>143</v>
      </c>
      <c r="D66" s="116">
        <v>14575</v>
      </c>
      <c r="E66" s="25">
        <v>0</v>
      </c>
      <c r="F66" s="24">
        <v>0</v>
      </c>
      <c r="G66" s="50">
        <v>0</v>
      </c>
      <c r="H66" s="24">
        <v>0</v>
      </c>
      <c r="I66" s="24">
        <v>0</v>
      </c>
      <c r="J66" s="51">
        <v>0</v>
      </c>
      <c r="K66" s="94">
        <f t="shared" si="0"/>
        <v>0</v>
      </c>
      <c r="L66" s="94">
        <f t="shared" si="1"/>
        <v>0</v>
      </c>
      <c r="M66" s="94">
        <f t="shared" si="2"/>
        <v>0</v>
      </c>
      <c r="N66" s="89"/>
    </row>
    <row r="67" spans="1:14" ht="14.25">
      <c r="A67" s="137"/>
      <c r="B67" s="135"/>
      <c r="C67" s="116" t="s">
        <v>144</v>
      </c>
      <c r="D67" s="116">
        <v>14733</v>
      </c>
      <c r="E67" s="25">
        <v>0</v>
      </c>
      <c r="F67" s="24">
        <v>0</v>
      </c>
      <c r="G67" s="50">
        <v>0</v>
      </c>
      <c r="H67" s="24">
        <v>0</v>
      </c>
      <c r="I67" s="24">
        <v>0</v>
      </c>
      <c r="J67" s="51">
        <v>0</v>
      </c>
      <c r="K67" s="94">
        <f t="shared" si="0"/>
        <v>0</v>
      </c>
      <c r="L67" s="94">
        <f t="shared" si="1"/>
        <v>0</v>
      </c>
      <c r="M67" s="94">
        <f t="shared" si="2"/>
        <v>0</v>
      </c>
      <c r="N67" s="89"/>
    </row>
    <row r="68" spans="1:14" ht="14.25">
      <c r="A68" s="137"/>
      <c r="B68" s="135"/>
      <c r="C68" s="116" t="s">
        <v>66</v>
      </c>
      <c r="D68" s="116">
        <v>15232</v>
      </c>
      <c r="E68" s="25">
        <v>0</v>
      </c>
      <c r="F68" s="24">
        <v>0</v>
      </c>
      <c r="G68" s="50">
        <v>0</v>
      </c>
      <c r="H68" s="24">
        <v>0</v>
      </c>
      <c r="I68" s="24">
        <v>0</v>
      </c>
      <c r="J68" s="51">
        <v>0</v>
      </c>
      <c r="K68" s="94">
        <f t="shared" si="0"/>
        <v>0</v>
      </c>
      <c r="L68" s="94">
        <f t="shared" si="1"/>
        <v>0</v>
      </c>
      <c r="M68" s="94">
        <f t="shared" si="2"/>
        <v>0</v>
      </c>
      <c r="N68" s="89"/>
    </row>
    <row r="69" spans="1:14" ht="14.25">
      <c r="A69" s="137"/>
      <c r="B69" s="135"/>
      <c r="C69" s="116" t="s">
        <v>67</v>
      </c>
      <c r="D69" s="116">
        <v>15288</v>
      </c>
      <c r="E69" s="25">
        <v>0</v>
      </c>
      <c r="F69" s="24">
        <v>0</v>
      </c>
      <c r="G69" s="50">
        <v>0</v>
      </c>
      <c r="H69" s="24">
        <v>0</v>
      </c>
      <c r="I69" s="24">
        <v>0</v>
      </c>
      <c r="J69" s="51">
        <v>0</v>
      </c>
      <c r="K69" s="94">
        <f t="shared" si="0"/>
        <v>0</v>
      </c>
      <c r="L69" s="94">
        <f t="shared" si="1"/>
        <v>0</v>
      </c>
      <c r="M69" s="94">
        <f t="shared" si="2"/>
        <v>0</v>
      </c>
      <c r="N69" s="89"/>
    </row>
    <row r="70" spans="1:14" ht="14.25">
      <c r="A70" s="137"/>
      <c r="B70" s="135"/>
      <c r="C70" s="116" t="s">
        <v>145</v>
      </c>
      <c r="D70" s="116">
        <v>15289</v>
      </c>
      <c r="E70" s="25">
        <v>0</v>
      </c>
      <c r="F70" s="24">
        <v>0</v>
      </c>
      <c r="G70" s="50">
        <v>0</v>
      </c>
      <c r="H70" s="24">
        <v>0</v>
      </c>
      <c r="I70" s="24">
        <v>0</v>
      </c>
      <c r="J70" s="51">
        <v>0</v>
      </c>
      <c r="K70" s="94">
        <f t="shared" si="0"/>
        <v>0</v>
      </c>
      <c r="L70" s="94">
        <f t="shared" si="1"/>
        <v>0</v>
      </c>
      <c r="M70" s="94">
        <f t="shared" si="2"/>
        <v>0</v>
      </c>
      <c r="N70" s="89"/>
    </row>
    <row r="71" spans="1:14" ht="14.25">
      <c r="A71" s="137"/>
      <c r="B71" s="135"/>
      <c r="C71" s="116" t="s">
        <v>146</v>
      </c>
      <c r="D71" s="116">
        <v>15290</v>
      </c>
      <c r="E71" s="25">
        <v>0</v>
      </c>
      <c r="F71" s="24">
        <v>0</v>
      </c>
      <c r="G71" s="50">
        <v>0</v>
      </c>
      <c r="H71" s="24">
        <v>0</v>
      </c>
      <c r="I71" s="24">
        <v>0</v>
      </c>
      <c r="J71" s="51">
        <v>0</v>
      </c>
      <c r="K71" s="94">
        <f t="shared" si="0"/>
        <v>0</v>
      </c>
      <c r="L71" s="94">
        <f t="shared" si="1"/>
        <v>0</v>
      </c>
      <c r="M71" s="94">
        <f t="shared" si="2"/>
        <v>0</v>
      </c>
      <c r="N71" s="89"/>
    </row>
    <row r="72" spans="1:14" ht="14.25">
      <c r="A72" s="137"/>
      <c r="B72" s="135"/>
      <c r="C72" s="116" t="s">
        <v>147</v>
      </c>
      <c r="D72" s="116">
        <v>15365</v>
      </c>
      <c r="E72" s="25">
        <v>0</v>
      </c>
      <c r="F72" s="24">
        <v>0</v>
      </c>
      <c r="G72" s="50">
        <v>0</v>
      </c>
      <c r="H72" s="24">
        <v>0</v>
      </c>
      <c r="I72" s="24">
        <v>0</v>
      </c>
      <c r="J72" s="51">
        <v>0</v>
      </c>
      <c r="K72" s="94">
        <f t="shared" ref="K72:K94" si="3">IF(ISNUMBER(E72),IFERROR(H72/E72,0),"")</f>
        <v>0</v>
      </c>
      <c r="L72" s="94">
        <f t="shared" ref="L72:L94" si="4">IF(ISNUMBER(F72),IFERROR(I72/F72,0),"")</f>
        <v>0</v>
      </c>
      <c r="M72" s="94">
        <f t="shared" ref="M72:M94" si="5">IF(ISNUMBER(G72),IFERROR(J72/G72,0),"")</f>
        <v>0</v>
      </c>
      <c r="N72" s="89"/>
    </row>
    <row r="73" spans="1:14" ht="14.25">
      <c r="A73" s="137"/>
      <c r="B73" s="135"/>
      <c r="C73" s="116" t="s">
        <v>148</v>
      </c>
      <c r="D73" s="116">
        <v>15686</v>
      </c>
      <c r="E73" s="25">
        <v>0</v>
      </c>
      <c r="F73" s="24">
        <v>0</v>
      </c>
      <c r="G73" s="50">
        <v>0</v>
      </c>
      <c r="H73" s="24">
        <v>0</v>
      </c>
      <c r="I73" s="24">
        <v>0</v>
      </c>
      <c r="J73" s="51">
        <v>0</v>
      </c>
      <c r="K73" s="94">
        <f t="shared" si="3"/>
        <v>0</v>
      </c>
      <c r="L73" s="94">
        <f t="shared" si="4"/>
        <v>0</v>
      </c>
      <c r="M73" s="94">
        <f t="shared" si="5"/>
        <v>0</v>
      </c>
      <c r="N73" s="89"/>
    </row>
    <row r="74" spans="1:14" ht="14.25">
      <c r="A74" s="131" t="s">
        <v>182</v>
      </c>
      <c r="B74" s="132"/>
      <c r="C74" s="132"/>
      <c r="D74" s="132"/>
      <c r="E74" s="65">
        <v>0</v>
      </c>
      <c r="F74" s="66">
        <v>0</v>
      </c>
      <c r="G74" s="67">
        <v>0</v>
      </c>
      <c r="H74" s="66">
        <v>0</v>
      </c>
      <c r="I74" s="66">
        <v>0</v>
      </c>
      <c r="J74" s="100">
        <v>0</v>
      </c>
      <c r="K74" s="94">
        <f t="shared" si="3"/>
        <v>0</v>
      </c>
      <c r="L74" s="94">
        <f t="shared" si="4"/>
        <v>0</v>
      </c>
      <c r="M74" s="94">
        <f t="shared" si="5"/>
        <v>0</v>
      </c>
      <c r="N74" s="89"/>
    </row>
    <row r="75" spans="1:14" ht="14.25">
      <c r="A75" s="136" t="s">
        <v>176</v>
      </c>
      <c r="B75" s="128" t="s">
        <v>68</v>
      </c>
      <c r="C75" s="116" t="s">
        <v>139</v>
      </c>
      <c r="D75" s="116">
        <v>14223</v>
      </c>
      <c r="E75" s="25">
        <v>0</v>
      </c>
      <c r="F75" s="24">
        <v>0</v>
      </c>
      <c r="G75" s="50">
        <v>0</v>
      </c>
      <c r="H75" s="24">
        <v>0</v>
      </c>
      <c r="I75" s="24">
        <v>0</v>
      </c>
      <c r="J75" s="51">
        <v>0</v>
      </c>
      <c r="K75" s="94">
        <f t="shared" si="3"/>
        <v>0</v>
      </c>
      <c r="L75" s="94">
        <f t="shared" si="4"/>
        <v>0</v>
      </c>
      <c r="M75" s="94">
        <f t="shared" si="5"/>
        <v>0</v>
      </c>
      <c r="N75" s="89"/>
    </row>
    <row r="76" spans="1:14" ht="14.25">
      <c r="A76" s="137"/>
      <c r="B76" s="135"/>
      <c r="C76" s="116" t="s">
        <v>69</v>
      </c>
      <c r="D76" s="116">
        <v>14224</v>
      </c>
      <c r="E76" s="25">
        <v>0</v>
      </c>
      <c r="F76" s="24">
        <v>0</v>
      </c>
      <c r="G76" s="50">
        <v>0</v>
      </c>
      <c r="H76" s="24">
        <v>0</v>
      </c>
      <c r="I76" s="24">
        <v>0</v>
      </c>
      <c r="J76" s="51">
        <v>0</v>
      </c>
      <c r="K76" s="94">
        <f t="shared" si="3"/>
        <v>0</v>
      </c>
      <c r="L76" s="94">
        <f t="shared" si="4"/>
        <v>0</v>
      </c>
      <c r="M76" s="94">
        <f t="shared" si="5"/>
        <v>0</v>
      </c>
      <c r="N76" s="89"/>
    </row>
    <row r="77" spans="1:14" ht="14.25">
      <c r="A77" s="137"/>
      <c r="B77" s="135"/>
      <c r="C77" s="116" t="s">
        <v>70</v>
      </c>
      <c r="D77" s="116">
        <v>14424</v>
      </c>
      <c r="E77" s="25">
        <v>0</v>
      </c>
      <c r="F77" s="24">
        <v>0</v>
      </c>
      <c r="G77" s="50">
        <v>0</v>
      </c>
      <c r="H77" s="24">
        <v>0</v>
      </c>
      <c r="I77" s="24">
        <v>0</v>
      </c>
      <c r="J77" s="51">
        <v>0</v>
      </c>
      <c r="K77" s="94">
        <f t="shared" si="3"/>
        <v>0</v>
      </c>
      <c r="L77" s="94">
        <f t="shared" si="4"/>
        <v>0</v>
      </c>
      <c r="M77" s="94">
        <f t="shared" si="5"/>
        <v>0</v>
      </c>
      <c r="N77" s="89"/>
    </row>
    <row r="78" spans="1:14" ht="14.25">
      <c r="A78" s="137"/>
      <c r="B78" s="135"/>
      <c r="C78" s="116" t="s">
        <v>140</v>
      </c>
      <c r="D78" s="116">
        <v>14458</v>
      </c>
      <c r="E78" s="25">
        <v>0</v>
      </c>
      <c r="F78" s="24">
        <v>0</v>
      </c>
      <c r="G78" s="50">
        <v>0</v>
      </c>
      <c r="H78" s="24">
        <v>0</v>
      </c>
      <c r="I78" s="24">
        <v>0</v>
      </c>
      <c r="J78" s="51">
        <v>0</v>
      </c>
      <c r="K78" s="94">
        <f t="shared" si="3"/>
        <v>0</v>
      </c>
      <c r="L78" s="94">
        <f t="shared" si="4"/>
        <v>0</v>
      </c>
      <c r="M78" s="94">
        <f t="shared" si="5"/>
        <v>0</v>
      </c>
      <c r="N78" s="89"/>
    </row>
    <row r="79" spans="1:14" ht="14.25">
      <c r="A79" s="137"/>
      <c r="B79" s="135"/>
      <c r="C79" s="116" t="s">
        <v>141</v>
      </c>
      <c r="D79" s="116">
        <v>14954</v>
      </c>
      <c r="E79" s="25">
        <v>0</v>
      </c>
      <c r="F79" s="24">
        <v>0</v>
      </c>
      <c r="G79" s="50">
        <v>0</v>
      </c>
      <c r="H79" s="24">
        <v>0</v>
      </c>
      <c r="I79" s="24">
        <v>0</v>
      </c>
      <c r="J79" s="51">
        <v>0</v>
      </c>
      <c r="K79" s="94">
        <f t="shared" si="3"/>
        <v>0</v>
      </c>
      <c r="L79" s="94">
        <f t="shared" si="4"/>
        <v>0</v>
      </c>
      <c r="M79" s="94">
        <f t="shared" si="5"/>
        <v>0</v>
      </c>
      <c r="N79" s="89"/>
    </row>
    <row r="80" spans="1:14" ht="14.25">
      <c r="A80" s="131" t="s">
        <v>183</v>
      </c>
      <c r="B80" s="132"/>
      <c r="C80" s="132"/>
      <c r="D80" s="132"/>
      <c r="E80" s="65">
        <v>0</v>
      </c>
      <c r="F80" s="66">
        <v>0</v>
      </c>
      <c r="G80" s="67">
        <v>0</v>
      </c>
      <c r="H80" s="66">
        <v>0</v>
      </c>
      <c r="I80" s="66">
        <v>0</v>
      </c>
      <c r="J80" s="100">
        <v>0</v>
      </c>
      <c r="K80" s="94">
        <f t="shared" si="3"/>
        <v>0</v>
      </c>
      <c r="L80" s="94">
        <f t="shared" si="4"/>
        <v>0</v>
      </c>
      <c r="M80" s="94">
        <f t="shared" si="5"/>
        <v>0</v>
      </c>
      <c r="N80" s="89"/>
    </row>
    <row r="81" spans="1:14" ht="14.25">
      <c r="A81" s="136" t="s">
        <v>188</v>
      </c>
      <c r="B81" s="128" t="s">
        <v>47</v>
      </c>
      <c r="C81" s="116" t="s">
        <v>48</v>
      </c>
      <c r="D81" s="116">
        <v>14836</v>
      </c>
      <c r="E81" s="25">
        <v>0</v>
      </c>
      <c r="F81" s="24">
        <v>0</v>
      </c>
      <c r="G81" s="50">
        <v>0</v>
      </c>
      <c r="H81" s="24">
        <v>0</v>
      </c>
      <c r="I81" s="24">
        <v>0</v>
      </c>
      <c r="J81" s="51">
        <v>0</v>
      </c>
      <c r="K81" s="94">
        <f t="shared" si="3"/>
        <v>0</v>
      </c>
      <c r="L81" s="94">
        <f t="shared" si="4"/>
        <v>0</v>
      </c>
      <c r="M81" s="94">
        <f t="shared" si="5"/>
        <v>0</v>
      </c>
      <c r="N81" s="89"/>
    </row>
    <row r="82" spans="1:14" ht="14.25">
      <c r="A82" s="137"/>
      <c r="B82" s="135"/>
      <c r="C82" s="116" t="s">
        <v>49</v>
      </c>
      <c r="D82" s="116">
        <v>15398</v>
      </c>
      <c r="E82" s="25">
        <v>0</v>
      </c>
      <c r="F82" s="24">
        <v>0</v>
      </c>
      <c r="G82" s="50">
        <v>0</v>
      </c>
      <c r="H82" s="24">
        <v>0</v>
      </c>
      <c r="I82" s="24">
        <v>0</v>
      </c>
      <c r="J82" s="51">
        <v>0</v>
      </c>
      <c r="K82" s="94">
        <f t="shared" si="3"/>
        <v>0</v>
      </c>
      <c r="L82" s="94">
        <f t="shared" si="4"/>
        <v>0</v>
      </c>
      <c r="M82" s="94">
        <f t="shared" si="5"/>
        <v>0</v>
      </c>
      <c r="N82" s="89"/>
    </row>
    <row r="83" spans="1:14" ht="14.25">
      <c r="A83" s="137"/>
      <c r="B83" s="128" t="s">
        <v>50</v>
      </c>
      <c r="C83" s="116" t="s">
        <v>51</v>
      </c>
      <c r="D83" s="116">
        <v>14431</v>
      </c>
      <c r="E83" s="25">
        <v>0</v>
      </c>
      <c r="F83" s="24">
        <v>0</v>
      </c>
      <c r="G83" s="50">
        <v>0</v>
      </c>
      <c r="H83" s="24">
        <v>0</v>
      </c>
      <c r="I83" s="24">
        <v>0</v>
      </c>
      <c r="J83" s="51">
        <v>0</v>
      </c>
      <c r="K83" s="94">
        <f t="shared" si="3"/>
        <v>0</v>
      </c>
      <c r="L83" s="94">
        <f t="shared" si="4"/>
        <v>0</v>
      </c>
      <c r="M83" s="94">
        <f t="shared" si="5"/>
        <v>0</v>
      </c>
      <c r="N83" s="89"/>
    </row>
    <row r="84" spans="1:14" ht="14.25">
      <c r="A84" s="137"/>
      <c r="B84" s="135"/>
      <c r="C84" s="116" t="s">
        <v>52</v>
      </c>
      <c r="D84" s="116">
        <v>15212</v>
      </c>
      <c r="E84" s="25">
        <v>0</v>
      </c>
      <c r="F84" s="24">
        <v>0</v>
      </c>
      <c r="G84" s="50">
        <v>0</v>
      </c>
      <c r="H84" s="24">
        <v>0</v>
      </c>
      <c r="I84" s="24">
        <v>0</v>
      </c>
      <c r="J84" s="51">
        <v>0</v>
      </c>
      <c r="K84" s="94">
        <f t="shared" si="3"/>
        <v>0</v>
      </c>
      <c r="L84" s="94">
        <f t="shared" si="4"/>
        <v>0</v>
      </c>
      <c r="M84" s="94">
        <f t="shared" si="5"/>
        <v>0</v>
      </c>
      <c r="N84" s="89"/>
    </row>
    <row r="85" spans="1:14" ht="14.25">
      <c r="A85" s="131" t="s">
        <v>189</v>
      </c>
      <c r="B85" s="132"/>
      <c r="C85" s="132"/>
      <c r="D85" s="132"/>
      <c r="E85" s="65">
        <v>0</v>
      </c>
      <c r="F85" s="66">
        <v>0</v>
      </c>
      <c r="G85" s="67">
        <v>0</v>
      </c>
      <c r="H85" s="66">
        <v>0</v>
      </c>
      <c r="I85" s="66">
        <v>0</v>
      </c>
      <c r="J85" s="100">
        <v>0</v>
      </c>
      <c r="K85" s="94">
        <f t="shared" si="3"/>
        <v>0</v>
      </c>
      <c r="L85" s="94">
        <f t="shared" si="4"/>
        <v>0</v>
      </c>
      <c r="M85" s="94">
        <f t="shared" si="5"/>
        <v>0</v>
      </c>
      <c r="N85" s="89"/>
    </row>
    <row r="86" spans="1:14" ht="14.25">
      <c r="A86" s="136" t="s">
        <v>177</v>
      </c>
      <c r="B86" s="128" t="s">
        <v>71</v>
      </c>
      <c r="C86" s="116" t="s">
        <v>149</v>
      </c>
      <c r="D86" s="116">
        <v>14426</v>
      </c>
      <c r="E86" s="25">
        <v>0</v>
      </c>
      <c r="F86" s="24">
        <v>0</v>
      </c>
      <c r="G86" s="50">
        <v>0</v>
      </c>
      <c r="H86" s="24">
        <v>0</v>
      </c>
      <c r="I86" s="24">
        <v>0</v>
      </c>
      <c r="J86" s="51">
        <v>0</v>
      </c>
      <c r="K86" s="94">
        <f t="shared" si="3"/>
        <v>0</v>
      </c>
      <c r="L86" s="94">
        <f t="shared" si="4"/>
        <v>0</v>
      </c>
      <c r="M86" s="94">
        <f t="shared" si="5"/>
        <v>0</v>
      </c>
      <c r="N86" s="89"/>
    </row>
    <row r="87" spans="1:14" ht="14.25">
      <c r="A87" s="137"/>
      <c r="B87" s="135"/>
      <c r="C87" s="116" t="s">
        <v>150</v>
      </c>
      <c r="D87" s="116">
        <v>16390</v>
      </c>
      <c r="E87" s="25">
        <v>0</v>
      </c>
      <c r="F87" s="24">
        <v>0</v>
      </c>
      <c r="G87" s="50">
        <v>0</v>
      </c>
      <c r="H87" s="24">
        <v>0</v>
      </c>
      <c r="I87" s="24">
        <v>0</v>
      </c>
      <c r="J87" s="51">
        <v>0</v>
      </c>
      <c r="K87" s="94">
        <f t="shared" si="3"/>
        <v>0</v>
      </c>
      <c r="L87" s="94">
        <f t="shared" si="4"/>
        <v>0</v>
      </c>
      <c r="M87" s="94">
        <f t="shared" si="5"/>
        <v>0</v>
      </c>
      <c r="N87" s="89"/>
    </row>
    <row r="88" spans="1:14" ht="14.25">
      <c r="A88" s="137"/>
      <c r="B88" s="135"/>
      <c r="C88" s="116" t="s">
        <v>72</v>
      </c>
      <c r="D88" s="116">
        <v>15013</v>
      </c>
      <c r="E88" s="25">
        <v>0</v>
      </c>
      <c r="F88" s="24">
        <v>0</v>
      </c>
      <c r="G88" s="50">
        <v>0</v>
      </c>
      <c r="H88" s="24">
        <v>0</v>
      </c>
      <c r="I88" s="24">
        <v>0</v>
      </c>
      <c r="J88" s="51">
        <v>0</v>
      </c>
      <c r="K88" s="94">
        <f t="shared" si="3"/>
        <v>0</v>
      </c>
      <c r="L88" s="94">
        <f t="shared" si="4"/>
        <v>0</v>
      </c>
      <c r="M88" s="94">
        <f t="shared" si="5"/>
        <v>0</v>
      </c>
      <c r="N88" s="89"/>
    </row>
    <row r="89" spans="1:14" ht="14.25">
      <c r="A89" s="137"/>
      <c r="B89" s="135"/>
      <c r="C89" s="116" t="s">
        <v>73</v>
      </c>
      <c r="D89" s="116">
        <v>15156</v>
      </c>
      <c r="E89" s="25">
        <v>0</v>
      </c>
      <c r="F89" s="24">
        <v>0</v>
      </c>
      <c r="G89" s="50">
        <v>0</v>
      </c>
      <c r="H89" s="24">
        <v>0</v>
      </c>
      <c r="I89" s="24">
        <v>0</v>
      </c>
      <c r="J89" s="51">
        <v>0</v>
      </c>
      <c r="K89" s="94">
        <f t="shared" si="3"/>
        <v>0</v>
      </c>
      <c r="L89" s="94">
        <f t="shared" si="4"/>
        <v>0</v>
      </c>
      <c r="M89" s="94">
        <f t="shared" si="5"/>
        <v>0</v>
      </c>
      <c r="N89" s="89"/>
    </row>
    <row r="90" spans="1:14" ht="14.25">
      <c r="A90" s="137"/>
      <c r="B90" s="135"/>
      <c r="C90" s="116" t="s">
        <v>74</v>
      </c>
      <c r="D90" s="116">
        <v>15331</v>
      </c>
      <c r="E90" s="25"/>
      <c r="F90" s="24"/>
      <c r="G90" s="50"/>
      <c r="H90" s="24">
        <v>0</v>
      </c>
      <c r="I90" s="24">
        <v>0</v>
      </c>
      <c r="J90" s="51">
        <v>0</v>
      </c>
      <c r="K90" s="94" t="str">
        <f t="shared" si="3"/>
        <v/>
      </c>
      <c r="L90" s="94" t="str">
        <f t="shared" si="4"/>
        <v/>
      </c>
      <c r="M90" s="94" t="str">
        <f t="shared" si="5"/>
        <v/>
      </c>
      <c r="N90" s="89"/>
    </row>
    <row r="91" spans="1:14" ht="14.25">
      <c r="A91" s="131" t="s">
        <v>184</v>
      </c>
      <c r="B91" s="132"/>
      <c r="C91" s="132"/>
      <c r="D91" s="132"/>
      <c r="E91" s="65">
        <v>0</v>
      </c>
      <c r="F91" s="66">
        <v>0</v>
      </c>
      <c r="G91" s="67">
        <v>0</v>
      </c>
      <c r="H91" s="66">
        <v>0</v>
      </c>
      <c r="I91" s="66">
        <v>0</v>
      </c>
      <c r="J91" s="100">
        <v>0</v>
      </c>
      <c r="K91" s="94">
        <f t="shared" si="3"/>
        <v>0</v>
      </c>
      <c r="L91" s="94">
        <f t="shared" si="4"/>
        <v>0</v>
      </c>
      <c r="M91" s="94">
        <f t="shared" si="5"/>
        <v>0</v>
      </c>
      <c r="N91" s="89"/>
    </row>
    <row r="92" spans="1:14" ht="14.25">
      <c r="A92" s="118" t="s">
        <v>82</v>
      </c>
      <c r="B92" s="116" t="s">
        <v>155</v>
      </c>
      <c r="C92" s="116" t="s">
        <v>156</v>
      </c>
      <c r="D92" s="116">
        <v>14943</v>
      </c>
      <c r="E92" s="25">
        <v>0</v>
      </c>
      <c r="F92" s="24">
        <v>0</v>
      </c>
      <c r="G92" s="50">
        <v>0</v>
      </c>
      <c r="H92" s="24">
        <v>0</v>
      </c>
      <c r="I92" s="24">
        <v>0</v>
      </c>
      <c r="J92" s="51">
        <v>0</v>
      </c>
      <c r="K92" s="94">
        <f t="shared" si="3"/>
        <v>0</v>
      </c>
      <c r="L92" s="94">
        <f t="shared" si="4"/>
        <v>0</v>
      </c>
      <c r="M92" s="94">
        <f t="shared" si="5"/>
        <v>0</v>
      </c>
      <c r="N92" s="89"/>
    </row>
    <row r="93" spans="1:14" ht="14.25">
      <c r="A93" s="131" t="s">
        <v>190</v>
      </c>
      <c r="B93" s="132"/>
      <c r="C93" s="132"/>
      <c r="D93" s="132"/>
      <c r="E93" s="65">
        <v>0</v>
      </c>
      <c r="F93" s="66">
        <v>0</v>
      </c>
      <c r="G93" s="67">
        <v>0</v>
      </c>
      <c r="H93" s="66">
        <v>0</v>
      </c>
      <c r="I93" s="66">
        <v>0</v>
      </c>
      <c r="J93" s="100">
        <v>0</v>
      </c>
      <c r="K93" s="94">
        <f t="shared" si="3"/>
        <v>0</v>
      </c>
      <c r="L93" s="94">
        <f t="shared" si="4"/>
        <v>0</v>
      </c>
      <c r="M93" s="94">
        <f t="shared" si="5"/>
        <v>0</v>
      </c>
      <c r="N93" s="89"/>
    </row>
    <row r="94" spans="1:14" ht="18.399999999999999" thickBot="1">
      <c r="A94" s="133" t="s">
        <v>180</v>
      </c>
      <c r="B94" s="134"/>
      <c r="C94" s="134"/>
      <c r="D94" s="134"/>
      <c r="E94" s="86">
        <v>0</v>
      </c>
      <c r="F94" s="87">
        <v>0</v>
      </c>
      <c r="G94" s="87">
        <v>0</v>
      </c>
      <c r="H94" s="87">
        <v>0</v>
      </c>
      <c r="I94" s="87">
        <v>0</v>
      </c>
      <c r="J94" s="101">
        <v>0</v>
      </c>
      <c r="K94" s="94">
        <f t="shared" si="3"/>
        <v>0</v>
      </c>
      <c r="L94" s="94">
        <f t="shared" si="4"/>
        <v>0</v>
      </c>
      <c r="M94" s="94">
        <f t="shared" si="5"/>
        <v>0</v>
      </c>
      <c r="N94" s="89"/>
    </row>
    <row r="95" spans="1:14" ht="14.25">
      <c r="D95"/>
      <c r="E95"/>
      <c r="F95"/>
      <c r="G95"/>
      <c r="H95"/>
      <c r="I95"/>
      <c r="J95"/>
      <c r="K95" s="94" t="str">
        <f t="shared" ref="K95:K116" si="6">IF(ISNUMBER(E95),IFERROR(H95/E95,0),"")</f>
        <v/>
      </c>
      <c r="L95" s="94" t="str">
        <f t="shared" ref="L95:L116" si="7">IF(ISNUMBER(F95),IFERROR(I95/F95,0),"")</f>
        <v/>
      </c>
      <c r="M95" s="94" t="str">
        <f t="shared" ref="M95:M116" si="8">IF(ISNUMBER(G95),IFERROR(J95/G95,0),"")</f>
        <v/>
      </c>
      <c r="N95" s="89"/>
    </row>
    <row r="96" spans="1:14" ht="14.25">
      <c r="D96"/>
      <c r="E96"/>
      <c r="F96"/>
      <c r="G96"/>
      <c r="H96"/>
      <c r="I96"/>
      <c r="J96"/>
      <c r="K96" s="94" t="str">
        <f t="shared" si="6"/>
        <v/>
      </c>
      <c r="L96" s="94" t="str">
        <f t="shared" si="7"/>
        <v/>
      </c>
      <c r="M96" s="94" t="str">
        <f t="shared" si="8"/>
        <v/>
      </c>
      <c r="N96" s="89"/>
    </row>
    <row r="97" spans="4:14" ht="14.25">
      <c r="D97"/>
      <c r="E97"/>
      <c r="F97"/>
      <c r="G97"/>
      <c r="H97"/>
      <c r="I97"/>
      <c r="J97"/>
      <c r="K97" s="94" t="str">
        <f t="shared" si="6"/>
        <v/>
      </c>
      <c r="L97" s="94" t="str">
        <f t="shared" si="7"/>
        <v/>
      </c>
      <c r="M97" s="94" t="str">
        <f t="shared" si="8"/>
        <v/>
      </c>
      <c r="N97" s="89"/>
    </row>
    <row r="98" spans="4:14" ht="14.25">
      <c r="D98"/>
      <c r="E98"/>
      <c r="F98"/>
      <c r="G98"/>
      <c r="H98"/>
      <c r="I98"/>
      <c r="J98"/>
      <c r="K98" s="94" t="str">
        <f t="shared" si="6"/>
        <v/>
      </c>
      <c r="L98" s="94" t="str">
        <f t="shared" si="7"/>
        <v/>
      </c>
      <c r="M98" s="94" t="str">
        <f t="shared" si="8"/>
        <v/>
      </c>
      <c r="N98" s="89"/>
    </row>
    <row r="99" spans="4:14" ht="14.25">
      <c r="D99"/>
      <c r="E99"/>
      <c r="F99"/>
      <c r="G99"/>
      <c r="H99"/>
      <c r="I99"/>
      <c r="J99"/>
      <c r="K99" s="94" t="str">
        <f t="shared" si="6"/>
        <v/>
      </c>
      <c r="L99" s="94" t="str">
        <f t="shared" si="7"/>
        <v/>
      </c>
      <c r="M99" s="94" t="str">
        <f t="shared" si="8"/>
        <v/>
      </c>
      <c r="N99" s="89"/>
    </row>
    <row r="100" spans="4:14" ht="14.25">
      <c r="D100"/>
      <c r="E100"/>
      <c r="F100"/>
      <c r="G100"/>
      <c r="H100"/>
      <c r="I100"/>
      <c r="J100"/>
      <c r="K100" s="94" t="str">
        <f t="shared" si="6"/>
        <v/>
      </c>
      <c r="L100" s="94" t="str">
        <f t="shared" si="7"/>
        <v/>
      </c>
      <c r="M100" s="94" t="str">
        <f t="shared" si="8"/>
        <v/>
      </c>
      <c r="N100" s="89"/>
    </row>
    <row r="101" spans="4:14" ht="14.25">
      <c r="D101"/>
      <c r="E101"/>
      <c r="F101"/>
      <c r="G101"/>
      <c r="H101"/>
      <c r="I101"/>
      <c r="J101"/>
      <c r="K101" s="94" t="str">
        <f t="shared" si="6"/>
        <v/>
      </c>
      <c r="L101" s="94" t="str">
        <f t="shared" si="7"/>
        <v/>
      </c>
      <c r="M101" s="94" t="str">
        <f t="shared" si="8"/>
        <v/>
      </c>
      <c r="N101" s="89"/>
    </row>
    <row r="102" spans="4:14" ht="14.25">
      <c r="D102"/>
      <c r="E102"/>
      <c r="F102"/>
      <c r="G102"/>
      <c r="H102"/>
      <c r="I102"/>
      <c r="J102"/>
      <c r="K102" s="94" t="str">
        <f t="shared" si="6"/>
        <v/>
      </c>
      <c r="L102" s="94" t="str">
        <f t="shared" si="7"/>
        <v/>
      </c>
      <c r="M102" s="94" t="str">
        <f t="shared" si="8"/>
        <v/>
      </c>
      <c r="N102" s="89"/>
    </row>
    <row r="103" spans="4:14" ht="14.25">
      <c r="D103"/>
      <c r="E103"/>
      <c r="F103"/>
      <c r="G103"/>
      <c r="H103"/>
      <c r="I103"/>
      <c r="J103"/>
      <c r="K103" s="94" t="str">
        <f t="shared" si="6"/>
        <v/>
      </c>
      <c r="L103" s="94" t="str">
        <f t="shared" si="7"/>
        <v/>
      </c>
      <c r="M103" s="94" t="str">
        <f t="shared" si="8"/>
        <v/>
      </c>
      <c r="N103" s="89"/>
    </row>
    <row r="104" spans="4:14" ht="14.25">
      <c r="D104"/>
      <c r="E104"/>
      <c r="F104"/>
      <c r="G104"/>
      <c r="H104"/>
      <c r="I104"/>
      <c r="J104"/>
      <c r="K104" s="94" t="str">
        <f t="shared" si="6"/>
        <v/>
      </c>
      <c r="L104" s="94" t="str">
        <f t="shared" si="7"/>
        <v/>
      </c>
      <c r="M104" s="94" t="str">
        <f t="shared" si="8"/>
        <v/>
      </c>
      <c r="N104" s="89"/>
    </row>
    <row r="105" spans="4:14" ht="14.25">
      <c r="D105"/>
      <c r="E105"/>
      <c r="F105"/>
      <c r="G105"/>
      <c r="H105"/>
      <c r="I105"/>
      <c r="J105"/>
      <c r="K105" s="94" t="str">
        <f t="shared" si="6"/>
        <v/>
      </c>
      <c r="L105" s="94" t="str">
        <f t="shared" si="7"/>
        <v/>
      </c>
      <c r="M105" s="94" t="str">
        <f t="shared" si="8"/>
        <v/>
      </c>
      <c r="N105" s="89"/>
    </row>
    <row r="106" spans="4:14" ht="14.25">
      <c r="D106"/>
      <c r="E106"/>
      <c r="F106"/>
      <c r="G106"/>
      <c r="H106"/>
      <c r="I106"/>
      <c r="J106"/>
      <c r="K106" s="94" t="str">
        <f t="shared" si="6"/>
        <v/>
      </c>
      <c r="L106" s="94" t="str">
        <f t="shared" si="7"/>
        <v/>
      </c>
      <c r="M106" s="94" t="str">
        <f t="shared" si="8"/>
        <v/>
      </c>
      <c r="N106" s="89"/>
    </row>
    <row r="107" spans="4:14" ht="14.25">
      <c r="D107"/>
      <c r="E107"/>
      <c r="F107"/>
      <c r="G107"/>
      <c r="H107"/>
      <c r="I107"/>
      <c r="J107"/>
      <c r="K107" s="94" t="str">
        <f t="shared" si="6"/>
        <v/>
      </c>
      <c r="L107" s="94" t="str">
        <f t="shared" si="7"/>
        <v/>
      </c>
      <c r="M107" s="94" t="str">
        <f t="shared" si="8"/>
        <v/>
      </c>
      <c r="N107" s="89"/>
    </row>
    <row r="108" spans="4:14" ht="14.25">
      <c r="D108"/>
      <c r="E108"/>
      <c r="F108"/>
      <c r="G108"/>
      <c r="H108"/>
      <c r="I108"/>
      <c r="J108"/>
      <c r="K108" s="94" t="str">
        <f t="shared" si="6"/>
        <v/>
      </c>
      <c r="L108" s="94" t="str">
        <f t="shared" si="7"/>
        <v/>
      </c>
      <c r="M108" s="94" t="str">
        <f t="shared" si="8"/>
        <v/>
      </c>
      <c r="N108" s="89"/>
    </row>
    <row r="109" spans="4:14" ht="14.25">
      <c r="D109"/>
      <c r="E109"/>
      <c r="F109"/>
      <c r="G109"/>
      <c r="H109"/>
      <c r="I109"/>
      <c r="J109"/>
      <c r="K109" s="94" t="str">
        <f t="shared" si="6"/>
        <v/>
      </c>
      <c r="L109" s="94" t="str">
        <f t="shared" si="7"/>
        <v/>
      </c>
      <c r="M109" s="94" t="str">
        <f t="shared" si="8"/>
        <v/>
      </c>
      <c r="N109" s="89"/>
    </row>
    <row r="110" spans="4:14" ht="14.25">
      <c r="D110"/>
      <c r="E110"/>
      <c r="F110"/>
      <c r="G110"/>
      <c r="H110"/>
      <c r="I110"/>
      <c r="J110"/>
      <c r="K110" s="94" t="str">
        <f t="shared" si="6"/>
        <v/>
      </c>
      <c r="L110" s="94" t="str">
        <f t="shared" si="7"/>
        <v/>
      </c>
      <c r="M110" s="94" t="str">
        <f t="shared" si="8"/>
        <v/>
      </c>
      <c r="N110" s="89"/>
    </row>
    <row r="111" spans="4:14" ht="14.25">
      <c r="D111"/>
      <c r="E111"/>
      <c r="F111"/>
      <c r="G111"/>
      <c r="H111"/>
      <c r="I111"/>
      <c r="J111"/>
      <c r="K111" s="94" t="str">
        <f t="shared" si="6"/>
        <v/>
      </c>
      <c r="L111" s="94" t="str">
        <f t="shared" si="7"/>
        <v/>
      </c>
      <c r="M111" s="94" t="str">
        <f t="shared" si="8"/>
        <v/>
      </c>
      <c r="N111" s="89"/>
    </row>
    <row r="112" spans="4:14" ht="14.25">
      <c r="D112"/>
      <c r="E112"/>
      <c r="F112"/>
      <c r="G112"/>
      <c r="H112"/>
      <c r="I112"/>
      <c r="J112"/>
      <c r="K112" s="94" t="str">
        <f t="shared" si="6"/>
        <v/>
      </c>
      <c r="L112" s="94" t="str">
        <f t="shared" si="7"/>
        <v/>
      </c>
      <c r="M112" s="94" t="str">
        <f t="shared" si="8"/>
        <v/>
      </c>
      <c r="N112" s="89"/>
    </row>
    <row r="113" spans="4:14" ht="14.25">
      <c r="D113"/>
      <c r="E113"/>
      <c r="F113"/>
      <c r="G113"/>
      <c r="H113"/>
      <c r="I113"/>
      <c r="J113"/>
      <c r="K113" s="94" t="str">
        <f t="shared" si="6"/>
        <v/>
      </c>
      <c r="L113" s="94" t="str">
        <f t="shared" si="7"/>
        <v/>
      </c>
      <c r="M113" s="94" t="str">
        <f t="shared" si="8"/>
        <v/>
      </c>
      <c r="N113" s="89"/>
    </row>
    <row r="114" spans="4:14" ht="14.25">
      <c r="D114"/>
      <c r="E114"/>
      <c r="F114"/>
      <c r="G114"/>
      <c r="H114"/>
      <c r="I114"/>
      <c r="J114"/>
      <c r="K114" s="94" t="str">
        <f t="shared" si="6"/>
        <v/>
      </c>
      <c r="L114" s="94" t="str">
        <f t="shared" si="7"/>
        <v/>
      </c>
      <c r="M114" s="94" t="str">
        <f t="shared" si="8"/>
        <v/>
      </c>
      <c r="N114"/>
    </row>
    <row r="115" spans="4:14" ht="14.25">
      <c r="D115"/>
      <c r="E115"/>
      <c r="F115"/>
      <c r="G115"/>
      <c r="H115"/>
      <c r="I115"/>
      <c r="J115"/>
      <c r="K115" s="94" t="str">
        <f t="shared" si="6"/>
        <v/>
      </c>
      <c r="L115" s="94" t="str">
        <f t="shared" si="7"/>
        <v/>
      </c>
      <c r="M115" s="94" t="str">
        <f t="shared" si="8"/>
        <v/>
      </c>
      <c r="N115"/>
    </row>
    <row r="116" spans="4:14" ht="14.25">
      <c r="D116"/>
      <c r="E116"/>
      <c r="F116"/>
      <c r="G116"/>
      <c r="H116"/>
      <c r="I116"/>
      <c r="J116"/>
      <c r="K116" s="94" t="str">
        <f t="shared" si="6"/>
        <v/>
      </c>
      <c r="L116" s="94" t="str">
        <f t="shared" si="7"/>
        <v/>
      </c>
      <c r="M116" s="94" t="str">
        <f t="shared" si="8"/>
        <v/>
      </c>
      <c r="N116"/>
    </row>
    <row r="117" spans="4:14" ht="14.65" thickBot="1">
      <c r="D117"/>
      <c r="E117"/>
      <c r="F117"/>
      <c r="G117"/>
      <c r="H117"/>
      <c r="I117"/>
      <c r="J117"/>
      <c r="K117" s="94" t="str">
        <f t="shared" ref="K117:K119" si="9">IF(ISNUMBER(E117),IFERROR(H117/E117,0),"")</f>
        <v/>
      </c>
      <c r="L117" s="94" t="str">
        <f t="shared" ref="L117:L119" si="10">IF(ISNUMBER(F117),IFERROR(I117/F117,0),"")</f>
        <v/>
      </c>
      <c r="M117" s="94" t="str">
        <f t="shared" ref="M117:M119" si="11">IF(ISNUMBER(G117),IFERROR(J117/G117,0),"")</f>
        <v/>
      </c>
      <c r="N117"/>
    </row>
    <row r="118" spans="4:14" ht="14.25">
      <c r="D118" s="23"/>
      <c r="E118" s="23"/>
      <c r="F118" s="23"/>
      <c r="K118" s="94" t="str">
        <f t="shared" si="9"/>
        <v/>
      </c>
      <c r="L118" s="94" t="str">
        <f t="shared" si="10"/>
        <v/>
      </c>
      <c r="M118" s="94" t="str">
        <f t="shared" si="11"/>
        <v/>
      </c>
    </row>
    <row r="119" spans="4:14" ht="14.25">
      <c r="D119" s="23"/>
      <c r="E119" s="23"/>
      <c r="F119" s="23"/>
      <c r="K119" s="94" t="str">
        <f t="shared" si="9"/>
        <v/>
      </c>
      <c r="L119" s="94" t="str">
        <f t="shared" si="10"/>
        <v/>
      </c>
      <c r="M119" s="94" t="str">
        <f t="shared" si="11"/>
        <v/>
      </c>
    </row>
    <row r="120" spans="4:14" ht="14.25">
      <c r="D120" s="23"/>
      <c r="E120" s="23"/>
      <c r="F120" s="23"/>
    </row>
    <row r="121" spans="4:14" ht="14.25">
      <c r="D121" s="23"/>
      <c r="E121" s="23"/>
      <c r="F121" s="23"/>
    </row>
    <row r="122" spans="4:14" ht="14.25">
      <c r="D122" s="23"/>
      <c r="E122" s="23"/>
      <c r="F122" s="23"/>
    </row>
    <row r="123" spans="4:14" ht="14.65" thickBot="1">
      <c r="D123" s="23"/>
      <c r="E123" s="23"/>
      <c r="F123" s="23"/>
    </row>
  </sheetData>
  <mergeCells count="38">
    <mergeCell ref="A91:D91"/>
    <mergeCell ref="A93:D93"/>
    <mergeCell ref="A94:D94"/>
    <mergeCell ref="B9:B10"/>
    <mergeCell ref="B12:B16"/>
    <mergeCell ref="B17:B18"/>
    <mergeCell ref="B19:B20"/>
    <mergeCell ref="B22:B28"/>
    <mergeCell ref="B29:B32"/>
    <mergeCell ref="B33:B39"/>
    <mergeCell ref="B41:B46"/>
    <mergeCell ref="B47:B56"/>
    <mergeCell ref="B58:B64"/>
    <mergeCell ref="B65:B73"/>
    <mergeCell ref="B75:B79"/>
    <mergeCell ref="B81:B82"/>
    <mergeCell ref="A8:A20"/>
    <mergeCell ref="E4:G4"/>
    <mergeCell ref="H4:J4"/>
    <mergeCell ref="E5:G5"/>
    <mergeCell ref="H5:J5"/>
    <mergeCell ref="E6:G6"/>
    <mergeCell ref="H6:J6"/>
    <mergeCell ref="K6:M6"/>
    <mergeCell ref="A21:D21"/>
    <mergeCell ref="A22:A39"/>
    <mergeCell ref="A40:D40"/>
    <mergeCell ref="A41:A56"/>
    <mergeCell ref="A57:D57"/>
    <mergeCell ref="A58:A73"/>
    <mergeCell ref="A74:D74"/>
    <mergeCell ref="A75:A79"/>
    <mergeCell ref="A80:D80"/>
    <mergeCell ref="A81:A84"/>
    <mergeCell ref="A85:D85"/>
    <mergeCell ref="A86:A90"/>
    <mergeCell ref="B83:B84"/>
    <mergeCell ref="B86:B90"/>
  </mergeCells>
  <conditionalFormatting pivot="1" sqref="G8:G94">
    <cfRule type="cellIs" dxfId="5" priority="12" operator="equal">
      <formula>0</formula>
    </cfRule>
  </conditionalFormatting>
  <conditionalFormatting sqref="K8:M119">
    <cfRule type="containsBlanks" dxfId="4" priority="11">
      <formula>LEN(TRIM(K8))=0</formula>
    </cfRule>
  </conditionalFormatting>
  <conditionalFormatting sqref="K8:M119">
    <cfRule type="notContainsBlanks" dxfId="3" priority="9">
      <formula>LEN(TRIM(K8))&gt;0</formula>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8"/>
  <sheetViews>
    <sheetView showGridLines="0" workbookViewId="0">
      <pane xSplit="6" ySplit="2" topLeftCell="G160" activePane="bottomRight" state="frozen"/>
      <selection pane="topRight"/>
      <selection pane="bottomLeft"/>
      <selection pane="bottomRight" activeCell="G187" sqref="G187"/>
    </sheetView>
  </sheetViews>
  <sheetFormatPr defaultRowHeight="14.25"/>
  <cols>
    <col min="1" max="1" width="9.265625" bestFit="1" customWidth="1" collapsed="1"/>
    <col min="2" max="2" width="14.73046875" bestFit="1" customWidth="1" collapsed="1"/>
    <col min="3" max="3" width="23.86328125" bestFit="1" customWidth="1" collapsed="1"/>
    <col min="4" max="4" width="11.59765625" style="11" bestFit="1" customWidth="1" collapsed="1"/>
    <col min="5" max="5" width="16.73046875" bestFit="1" customWidth="1" collapsed="1"/>
    <col min="6" max="6" width="23" bestFit="1" customWidth="1" collapsed="1"/>
    <col min="7" max="7" width="19.86328125" bestFit="1" customWidth="1" collapsed="1"/>
    <col min="8" max="8" width="7.59765625" bestFit="1" customWidth="1" collapsed="1"/>
    <col min="9" max="9" width="26.59765625" bestFit="1" customWidth="1" collapsed="1"/>
    <col min="10" max="10" width="11.3984375" bestFit="1" customWidth="1" collapsed="1"/>
    <col min="11" max="11" width="9.86328125" bestFit="1" customWidth="1" collapsed="1"/>
    <col min="12" max="12" width="14.59765625" bestFit="1" customWidth="1" collapsed="1"/>
    <col min="13" max="13" width="7.73046875" bestFit="1" customWidth="1" collapsed="1"/>
    <col min="14" max="14" width="29.73046875" bestFit="1" customWidth="1" collapsed="1"/>
  </cols>
  <sheetData>
    <row r="1" spans="1:14">
      <c r="A1" s="20" t="s">
        <v>0</v>
      </c>
      <c r="B1" s="21" t="s">
        <v>12</v>
      </c>
      <c r="C1" s="21" t="s">
        <v>13</v>
      </c>
      <c r="D1" s="104" t="s">
        <v>14</v>
      </c>
      <c r="E1" s="21" t="s">
        <v>15</v>
      </c>
      <c r="F1" s="21" t="s">
        <v>16</v>
      </c>
      <c r="G1" s="21" t="s">
        <v>1</v>
      </c>
      <c r="H1" s="21" t="s">
        <v>2</v>
      </c>
      <c r="I1" s="21" t="s">
        <v>3</v>
      </c>
      <c r="J1" s="21" t="s">
        <v>4</v>
      </c>
      <c r="K1" s="21" t="s">
        <v>17</v>
      </c>
      <c r="L1" s="21" t="s">
        <v>18</v>
      </c>
      <c r="M1" s="22" t="s">
        <v>19</v>
      </c>
      <c r="N1" s="21" t="s">
        <v>179</v>
      </c>
    </row>
    <row r="2" spans="1:14">
      <c r="A2" s="54" t="s">
        <v>5</v>
      </c>
      <c r="B2" s="54" t="s">
        <v>22</v>
      </c>
      <c r="C2" s="54" t="s">
        <v>23</v>
      </c>
      <c r="D2" s="54">
        <v>14609</v>
      </c>
      <c r="E2" s="54" t="s">
        <v>165</v>
      </c>
      <c r="F2" s="54" t="s">
        <v>24</v>
      </c>
      <c r="G2" s="54" t="s">
        <v>25</v>
      </c>
      <c r="H2" s="54" t="s">
        <v>166</v>
      </c>
      <c r="I2" s="54" t="s">
        <v>167</v>
      </c>
      <c r="J2" s="54">
        <v>1</v>
      </c>
      <c r="K2" s="54">
        <v>0</v>
      </c>
      <c r="L2" s="54">
        <v>0</v>
      </c>
      <c r="M2" s="54">
        <v>0</v>
      </c>
      <c r="N2" s="64" t="str">
        <f>IFERROR(VLOOKUP(Table2[[#This Row],[MFLCode]],mdts!$A$2:$B$110,2,FALSE),"Nakuru-Molo/Kuresoi")</f>
        <v>Baringo</v>
      </c>
    </row>
    <row r="3" spans="1:14">
      <c r="A3" s="54" t="s">
        <v>5</v>
      </c>
      <c r="B3" s="54" t="s">
        <v>22</v>
      </c>
      <c r="C3" s="54" t="s">
        <v>23</v>
      </c>
      <c r="D3" s="54">
        <v>14609</v>
      </c>
      <c r="E3" s="54" t="s">
        <v>165</v>
      </c>
      <c r="F3" s="54" t="s">
        <v>24</v>
      </c>
      <c r="G3" s="54" t="s">
        <v>26</v>
      </c>
      <c r="H3" s="54" t="s">
        <v>168</v>
      </c>
      <c r="I3" s="54" t="s">
        <v>169</v>
      </c>
      <c r="J3" s="54">
        <v>2</v>
      </c>
      <c r="K3" s="54">
        <v>0</v>
      </c>
      <c r="L3" s="54">
        <v>0</v>
      </c>
      <c r="M3" s="54">
        <v>0</v>
      </c>
      <c r="N3" s="63" t="str">
        <f>IFERROR(VLOOKUP(Table2[[#This Row],[MFLCode]],mdts!$A$2:$B$110,2,FALSE),"Nakuru-Molo/Kuresoi")</f>
        <v>Baringo</v>
      </c>
    </row>
    <row r="4" spans="1:14">
      <c r="A4" s="54" t="s">
        <v>5</v>
      </c>
      <c r="B4" s="54" t="s">
        <v>22</v>
      </c>
      <c r="C4" s="54" t="s">
        <v>95</v>
      </c>
      <c r="D4" s="54">
        <v>14912</v>
      </c>
      <c r="E4" s="54" t="s">
        <v>165</v>
      </c>
      <c r="F4" s="54" t="s">
        <v>24</v>
      </c>
      <c r="G4" s="54" t="s">
        <v>25</v>
      </c>
      <c r="H4" s="54" t="s">
        <v>166</v>
      </c>
      <c r="I4" s="54" t="s">
        <v>167</v>
      </c>
      <c r="J4" s="54">
        <v>1</v>
      </c>
      <c r="K4" s="54">
        <v>0</v>
      </c>
      <c r="L4" s="54">
        <v>0</v>
      </c>
      <c r="M4" s="54">
        <v>0</v>
      </c>
      <c r="N4" s="63" t="str">
        <f>IFERROR(VLOOKUP(Table2[[#This Row],[MFLCode]],mdts!$A$2:$B$110,2,FALSE),"Nakuru-Molo/Kuresoi")</f>
        <v>Baringo</v>
      </c>
    </row>
    <row r="5" spans="1:14">
      <c r="A5" s="54" t="s">
        <v>5</v>
      </c>
      <c r="B5" s="54" t="s">
        <v>22</v>
      </c>
      <c r="C5" s="54" t="s">
        <v>95</v>
      </c>
      <c r="D5" s="54">
        <v>14912</v>
      </c>
      <c r="E5" s="54" t="s">
        <v>165</v>
      </c>
      <c r="F5" s="54" t="s">
        <v>24</v>
      </c>
      <c r="G5" s="54" t="s">
        <v>26</v>
      </c>
      <c r="H5" s="54" t="s">
        <v>168</v>
      </c>
      <c r="I5" s="54" t="s">
        <v>169</v>
      </c>
      <c r="J5" s="54">
        <v>2</v>
      </c>
      <c r="K5" s="54">
        <v>0</v>
      </c>
      <c r="L5" s="54">
        <v>0</v>
      </c>
      <c r="M5" s="54">
        <v>0</v>
      </c>
      <c r="N5" s="63" t="str">
        <f>IFERROR(VLOOKUP(Table2[[#This Row],[MFLCode]],mdts!$A$2:$B$110,2,FALSE),"Nakuru-Molo/Kuresoi")</f>
        <v>Baringo</v>
      </c>
    </row>
    <row r="6" spans="1:14">
      <c r="A6" s="54" t="s">
        <v>5</v>
      </c>
      <c r="B6" s="54" t="s">
        <v>27</v>
      </c>
      <c r="C6" s="54" t="s">
        <v>28</v>
      </c>
      <c r="D6" s="54">
        <v>14321</v>
      </c>
      <c r="E6" s="54" t="s">
        <v>165</v>
      </c>
      <c r="F6" s="54" t="s">
        <v>24</v>
      </c>
      <c r="G6" s="54" t="s">
        <v>25</v>
      </c>
      <c r="H6" s="54" t="s">
        <v>166</v>
      </c>
      <c r="I6" s="54" t="s">
        <v>167</v>
      </c>
      <c r="J6" s="54">
        <v>1</v>
      </c>
      <c r="K6" s="54">
        <v>0</v>
      </c>
      <c r="L6" s="54">
        <v>0</v>
      </c>
      <c r="M6" s="54">
        <v>0</v>
      </c>
      <c r="N6" s="63" t="str">
        <f>IFERROR(VLOOKUP(Table2[[#This Row],[MFLCode]],mdts!$A$2:$B$110,2,FALSE),"Nakuru-Molo/Kuresoi")</f>
        <v>Baringo</v>
      </c>
    </row>
    <row r="7" spans="1:14">
      <c r="A7" s="54" t="s">
        <v>5</v>
      </c>
      <c r="B7" s="54" t="s">
        <v>27</v>
      </c>
      <c r="C7" s="54" t="s">
        <v>28</v>
      </c>
      <c r="D7" s="54">
        <v>14321</v>
      </c>
      <c r="E7" s="54" t="s">
        <v>165</v>
      </c>
      <c r="F7" s="54" t="s">
        <v>24</v>
      </c>
      <c r="G7" s="54" t="s">
        <v>26</v>
      </c>
      <c r="H7" s="54" t="s">
        <v>168</v>
      </c>
      <c r="I7" s="54" t="s">
        <v>169</v>
      </c>
      <c r="J7" s="54">
        <v>2</v>
      </c>
      <c r="K7" s="54">
        <v>0</v>
      </c>
      <c r="L7" s="54">
        <v>0</v>
      </c>
      <c r="M7" s="54">
        <v>0</v>
      </c>
      <c r="N7" s="63" t="str">
        <f>IFERROR(VLOOKUP(Table2[[#This Row],[MFLCode]],mdts!$A$2:$B$110,2,FALSE),"Nakuru-Molo/Kuresoi")</f>
        <v>Baringo</v>
      </c>
    </row>
    <row r="8" spans="1:14">
      <c r="A8" s="54" t="s">
        <v>5</v>
      </c>
      <c r="B8" s="54" t="s">
        <v>6</v>
      </c>
      <c r="C8" s="54" t="s">
        <v>7</v>
      </c>
      <c r="D8" s="54">
        <v>14607</v>
      </c>
      <c r="E8" s="54" t="s">
        <v>170</v>
      </c>
      <c r="F8" s="54" t="s">
        <v>171</v>
      </c>
      <c r="G8" s="54" t="s">
        <v>25</v>
      </c>
      <c r="H8" s="54" t="s">
        <v>166</v>
      </c>
      <c r="I8" s="54" t="s">
        <v>167</v>
      </c>
      <c r="J8" s="54">
        <v>1</v>
      </c>
      <c r="K8" s="54">
        <v>0</v>
      </c>
      <c r="L8" s="54">
        <v>0</v>
      </c>
      <c r="M8" s="54">
        <v>0</v>
      </c>
      <c r="N8" s="63" t="str">
        <f>IFERROR(VLOOKUP(Table2[[#This Row],[MFLCode]],mdts!$A$2:$B$110,2,FALSE),"Nakuru-Molo/Kuresoi")</f>
        <v>Baringo</v>
      </c>
    </row>
    <row r="9" spans="1:14">
      <c r="A9" s="54" t="s">
        <v>5</v>
      </c>
      <c r="B9" s="54" t="s">
        <v>6</v>
      </c>
      <c r="C9" s="54" t="s">
        <v>7</v>
      </c>
      <c r="D9" s="54">
        <v>14607</v>
      </c>
      <c r="E9" s="54" t="s">
        <v>170</v>
      </c>
      <c r="F9" s="54" t="s">
        <v>171</v>
      </c>
      <c r="G9" s="54" t="s">
        <v>26</v>
      </c>
      <c r="H9" s="54" t="s">
        <v>168</v>
      </c>
      <c r="I9" s="54" t="s">
        <v>169</v>
      </c>
      <c r="J9" s="54">
        <v>2</v>
      </c>
      <c r="K9" s="54">
        <v>0</v>
      </c>
      <c r="L9" s="54">
        <v>0</v>
      </c>
      <c r="M9" s="54">
        <v>0</v>
      </c>
      <c r="N9" s="63" t="str">
        <f>IFERROR(VLOOKUP(Table2[[#This Row],[MFLCode]],mdts!$A$2:$B$110,2,FALSE),"Nakuru-Molo/Kuresoi")</f>
        <v>Baringo</v>
      </c>
    </row>
    <row r="10" spans="1:14">
      <c r="A10" s="54" t="s">
        <v>5</v>
      </c>
      <c r="B10" s="54" t="s">
        <v>6</v>
      </c>
      <c r="C10" s="54" t="s">
        <v>7</v>
      </c>
      <c r="D10" s="54">
        <v>14607</v>
      </c>
      <c r="E10" s="54" t="s">
        <v>165</v>
      </c>
      <c r="F10" s="54" t="s">
        <v>24</v>
      </c>
      <c r="G10" s="54" t="s">
        <v>25</v>
      </c>
      <c r="H10" s="54" t="s">
        <v>166</v>
      </c>
      <c r="I10" s="54" t="s">
        <v>167</v>
      </c>
      <c r="J10" s="54">
        <v>1</v>
      </c>
      <c r="K10" s="54">
        <v>0</v>
      </c>
      <c r="L10" s="54">
        <v>0</v>
      </c>
      <c r="M10" s="54">
        <v>0</v>
      </c>
      <c r="N10" s="63" t="str">
        <f>IFERROR(VLOOKUP(Table2[[#This Row],[MFLCode]],mdts!$A$2:$B$110,2,FALSE),"Nakuru-Molo/Kuresoi")</f>
        <v>Baringo</v>
      </c>
    </row>
    <row r="11" spans="1:14">
      <c r="A11" s="54" t="s">
        <v>5</v>
      </c>
      <c r="B11" s="54" t="s">
        <v>6</v>
      </c>
      <c r="C11" s="54" t="s">
        <v>7</v>
      </c>
      <c r="D11" s="54">
        <v>14607</v>
      </c>
      <c r="E11" s="54" t="s">
        <v>165</v>
      </c>
      <c r="F11" s="54" t="s">
        <v>24</v>
      </c>
      <c r="G11" s="54" t="s">
        <v>26</v>
      </c>
      <c r="H11" s="54" t="s">
        <v>168</v>
      </c>
      <c r="I11" s="54" t="s">
        <v>169</v>
      </c>
      <c r="J11" s="54">
        <v>2</v>
      </c>
      <c r="K11" s="54">
        <v>0</v>
      </c>
      <c r="L11" s="54">
        <v>0</v>
      </c>
      <c r="M11" s="54">
        <v>0</v>
      </c>
      <c r="N11" s="63" t="str">
        <f>IFERROR(VLOOKUP(Table2[[#This Row],[MFLCode]],mdts!$A$2:$B$110,2,FALSE),"Nakuru-Molo/Kuresoi")</f>
        <v>Baringo</v>
      </c>
    </row>
    <row r="12" spans="1:14">
      <c r="A12" s="54" t="s">
        <v>5</v>
      </c>
      <c r="B12" s="54" t="s">
        <v>29</v>
      </c>
      <c r="C12" s="54" t="s">
        <v>30</v>
      </c>
      <c r="D12" s="54">
        <v>14432</v>
      </c>
      <c r="E12" s="54" t="s">
        <v>165</v>
      </c>
      <c r="F12" s="54" t="s">
        <v>24</v>
      </c>
      <c r="G12" s="54" t="s">
        <v>25</v>
      </c>
      <c r="H12" s="54" t="s">
        <v>166</v>
      </c>
      <c r="I12" s="54" t="s">
        <v>167</v>
      </c>
      <c r="J12" s="54">
        <v>1</v>
      </c>
      <c r="K12" s="54">
        <v>0</v>
      </c>
      <c r="L12" s="54">
        <v>0</v>
      </c>
      <c r="M12" s="54">
        <v>0</v>
      </c>
      <c r="N12" s="63" t="str">
        <f>IFERROR(VLOOKUP(Table2[[#This Row],[MFLCode]],mdts!$A$2:$B$110,2,FALSE),"Nakuru-Molo/Kuresoi")</f>
        <v>Baringo</v>
      </c>
    </row>
    <row r="13" spans="1:14">
      <c r="A13" s="54" t="s">
        <v>5</v>
      </c>
      <c r="B13" s="54" t="s">
        <v>29</v>
      </c>
      <c r="C13" s="54" t="s">
        <v>30</v>
      </c>
      <c r="D13" s="54">
        <v>14432</v>
      </c>
      <c r="E13" s="54" t="s">
        <v>165</v>
      </c>
      <c r="F13" s="54" t="s">
        <v>24</v>
      </c>
      <c r="G13" s="54" t="s">
        <v>26</v>
      </c>
      <c r="H13" s="54" t="s">
        <v>168</v>
      </c>
      <c r="I13" s="54" t="s">
        <v>169</v>
      </c>
      <c r="J13" s="54">
        <v>2</v>
      </c>
      <c r="K13" s="54">
        <v>0</v>
      </c>
      <c r="L13" s="54">
        <v>0</v>
      </c>
      <c r="M13" s="54">
        <v>0</v>
      </c>
      <c r="N13" s="63" t="str">
        <f>IFERROR(VLOOKUP(Table2[[#This Row],[MFLCode]],mdts!$A$2:$B$110,2,FALSE),"Nakuru-Molo/Kuresoi")</f>
        <v>Baringo</v>
      </c>
    </row>
    <row r="14" spans="1:14">
      <c r="A14" s="54" t="s">
        <v>5</v>
      </c>
      <c r="B14" s="54" t="s">
        <v>29</v>
      </c>
      <c r="C14" s="54" t="s">
        <v>96</v>
      </c>
      <c r="D14" s="54">
        <v>14477</v>
      </c>
      <c r="E14" s="54" t="s">
        <v>170</v>
      </c>
      <c r="F14" s="54" t="s">
        <v>171</v>
      </c>
      <c r="G14" s="54" t="s">
        <v>25</v>
      </c>
      <c r="H14" s="54" t="s">
        <v>166</v>
      </c>
      <c r="I14" s="54" t="s">
        <v>167</v>
      </c>
      <c r="J14" s="54">
        <v>1</v>
      </c>
      <c r="K14" s="54">
        <v>0</v>
      </c>
      <c r="L14" s="54">
        <v>0</v>
      </c>
      <c r="M14" s="54">
        <v>0</v>
      </c>
      <c r="N14" s="63" t="str">
        <f>IFERROR(VLOOKUP(Table2[[#This Row],[MFLCode]],mdts!$A$2:$B$110,2,FALSE),"Nakuru-Molo/Kuresoi")</f>
        <v>Baringo</v>
      </c>
    </row>
    <row r="15" spans="1:14">
      <c r="A15" s="54" t="s">
        <v>5</v>
      </c>
      <c r="B15" s="54" t="s">
        <v>29</v>
      </c>
      <c r="C15" s="54" t="s">
        <v>96</v>
      </c>
      <c r="D15" s="54">
        <v>14477</v>
      </c>
      <c r="E15" s="54" t="s">
        <v>170</v>
      </c>
      <c r="F15" s="54" t="s">
        <v>171</v>
      </c>
      <c r="G15" s="54" t="s">
        <v>26</v>
      </c>
      <c r="H15" s="54" t="s">
        <v>168</v>
      </c>
      <c r="I15" s="54" t="s">
        <v>169</v>
      </c>
      <c r="J15" s="54">
        <v>2</v>
      </c>
      <c r="K15" s="54">
        <v>0</v>
      </c>
      <c r="L15" s="54">
        <v>0</v>
      </c>
      <c r="M15" s="54">
        <v>0</v>
      </c>
      <c r="N15" s="63" t="str">
        <f>IFERROR(VLOOKUP(Table2[[#This Row],[MFLCode]],mdts!$A$2:$B$110,2,FALSE),"Nakuru-Molo/Kuresoi")</f>
        <v>Baringo</v>
      </c>
    </row>
    <row r="16" spans="1:14">
      <c r="A16" s="54" t="s">
        <v>5</v>
      </c>
      <c r="B16" s="54" t="s">
        <v>29</v>
      </c>
      <c r="C16" s="54" t="s">
        <v>96</v>
      </c>
      <c r="D16" s="54">
        <v>14477</v>
      </c>
      <c r="E16" s="54" t="s">
        <v>165</v>
      </c>
      <c r="F16" s="54" t="s">
        <v>24</v>
      </c>
      <c r="G16" s="54" t="s">
        <v>25</v>
      </c>
      <c r="H16" s="54" t="s">
        <v>166</v>
      </c>
      <c r="I16" s="54" t="s">
        <v>167</v>
      </c>
      <c r="J16" s="54">
        <v>1</v>
      </c>
      <c r="K16" s="54">
        <v>0</v>
      </c>
      <c r="L16" s="54">
        <v>0</v>
      </c>
      <c r="M16" s="54">
        <v>0</v>
      </c>
      <c r="N16" s="63" t="str">
        <f>IFERROR(VLOOKUP(Table2[[#This Row],[MFLCode]],mdts!$A$2:$B$110,2,FALSE),"Nakuru-Molo/Kuresoi")</f>
        <v>Baringo</v>
      </c>
    </row>
    <row r="17" spans="1:14">
      <c r="A17" s="54" t="s">
        <v>5</v>
      </c>
      <c r="B17" s="54" t="s">
        <v>29</v>
      </c>
      <c r="C17" s="54" t="s">
        <v>96</v>
      </c>
      <c r="D17" s="54">
        <v>14477</v>
      </c>
      <c r="E17" s="54" t="s">
        <v>165</v>
      </c>
      <c r="F17" s="54" t="s">
        <v>24</v>
      </c>
      <c r="G17" s="54" t="s">
        <v>26</v>
      </c>
      <c r="H17" s="54" t="s">
        <v>168</v>
      </c>
      <c r="I17" s="54" t="s">
        <v>169</v>
      </c>
      <c r="J17" s="54">
        <v>2</v>
      </c>
      <c r="K17" s="54">
        <v>0</v>
      </c>
      <c r="L17" s="54">
        <v>0</v>
      </c>
      <c r="M17" s="54">
        <v>0</v>
      </c>
      <c r="N17" s="63" t="str">
        <f>IFERROR(VLOOKUP(Table2[[#This Row],[MFLCode]],mdts!$A$2:$B$110,2,FALSE),"Nakuru-Molo/Kuresoi")</f>
        <v>Baringo</v>
      </c>
    </row>
    <row r="18" spans="1:14">
      <c r="A18" s="54" t="s">
        <v>5</v>
      </c>
      <c r="B18" s="54" t="s">
        <v>29</v>
      </c>
      <c r="C18" s="54" t="s">
        <v>97</v>
      </c>
      <c r="D18" s="54">
        <v>15174</v>
      </c>
      <c r="E18" s="54" t="s">
        <v>165</v>
      </c>
      <c r="F18" s="54" t="s">
        <v>24</v>
      </c>
      <c r="G18" s="54" t="s">
        <v>25</v>
      </c>
      <c r="H18" s="54" t="s">
        <v>166</v>
      </c>
      <c r="I18" s="54" t="s">
        <v>167</v>
      </c>
      <c r="J18" s="54">
        <v>1</v>
      </c>
      <c r="K18" s="54">
        <v>0</v>
      </c>
      <c r="L18" s="54">
        <v>0</v>
      </c>
      <c r="M18" s="54">
        <v>0</v>
      </c>
      <c r="N18" s="63" t="str">
        <f>IFERROR(VLOOKUP(Table2[[#This Row],[MFLCode]],mdts!$A$2:$B$110,2,FALSE),"Nakuru-Molo/Kuresoi")</f>
        <v>Baringo</v>
      </c>
    </row>
    <row r="19" spans="1:14">
      <c r="A19" s="54" t="s">
        <v>5</v>
      </c>
      <c r="B19" s="54" t="s">
        <v>29</v>
      </c>
      <c r="C19" s="54" t="s">
        <v>97</v>
      </c>
      <c r="D19" s="54">
        <v>15174</v>
      </c>
      <c r="E19" s="54" t="s">
        <v>165</v>
      </c>
      <c r="F19" s="54" t="s">
        <v>24</v>
      </c>
      <c r="G19" s="54" t="s">
        <v>26</v>
      </c>
      <c r="H19" s="54" t="s">
        <v>168</v>
      </c>
      <c r="I19" s="54" t="s">
        <v>169</v>
      </c>
      <c r="J19" s="54">
        <v>2</v>
      </c>
      <c r="K19" s="54">
        <v>0</v>
      </c>
      <c r="L19" s="54">
        <v>0</v>
      </c>
      <c r="M19" s="54">
        <v>0</v>
      </c>
      <c r="N19" s="63" t="str">
        <f>IFERROR(VLOOKUP(Table2[[#This Row],[MFLCode]],mdts!$A$2:$B$110,2,FALSE),"Nakuru-Molo/Kuresoi")</f>
        <v>Baringo</v>
      </c>
    </row>
    <row r="20" spans="1:14">
      <c r="A20" s="54" t="s">
        <v>5</v>
      </c>
      <c r="B20" s="54" t="s">
        <v>29</v>
      </c>
      <c r="C20" s="54" t="s">
        <v>98</v>
      </c>
      <c r="D20" s="54">
        <v>15725</v>
      </c>
      <c r="E20" s="54" t="s">
        <v>165</v>
      </c>
      <c r="F20" s="54" t="s">
        <v>24</v>
      </c>
      <c r="G20" s="54" t="s">
        <v>25</v>
      </c>
      <c r="H20" s="54" t="s">
        <v>166</v>
      </c>
      <c r="I20" s="54" t="s">
        <v>167</v>
      </c>
      <c r="J20" s="54">
        <v>1</v>
      </c>
      <c r="K20" s="54">
        <v>0</v>
      </c>
      <c r="L20" s="54">
        <v>0</v>
      </c>
      <c r="M20" s="54">
        <v>0</v>
      </c>
      <c r="N20" s="63" t="str">
        <f>IFERROR(VLOOKUP(Table2[[#This Row],[MFLCode]],mdts!$A$2:$B$110,2,FALSE),"Nakuru-Molo/Kuresoi")</f>
        <v>Baringo</v>
      </c>
    </row>
    <row r="21" spans="1:14">
      <c r="A21" s="54" t="s">
        <v>5</v>
      </c>
      <c r="B21" s="54" t="s">
        <v>29</v>
      </c>
      <c r="C21" s="54" t="s">
        <v>98</v>
      </c>
      <c r="D21" s="54">
        <v>15725</v>
      </c>
      <c r="E21" s="54" t="s">
        <v>165</v>
      </c>
      <c r="F21" s="54" t="s">
        <v>24</v>
      </c>
      <c r="G21" s="54" t="s">
        <v>26</v>
      </c>
      <c r="H21" s="54" t="s">
        <v>168</v>
      </c>
      <c r="I21" s="54" t="s">
        <v>169</v>
      </c>
      <c r="J21" s="54">
        <v>2</v>
      </c>
      <c r="K21" s="54">
        <v>0</v>
      </c>
      <c r="L21" s="54">
        <v>0</v>
      </c>
      <c r="M21" s="54">
        <v>0</v>
      </c>
      <c r="N21" s="63" t="str">
        <f>IFERROR(VLOOKUP(Table2[[#This Row],[MFLCode]],mdts!$A$2:$B$110,2,FALSE),"Nakuru-Molo/Kuresoi")</f>
        <v>Baringo</v>
      </c>
    </row>
    <row r="22" spans="1:14">
      <c r="A22" s="54" t="s">
        <v>5</v>
      </c>
      <c r="B22" s="54" t="s">
        <v>29</v>
      </c>
      <c r="C22" s="54" t="s">
        <v>38</v>
      </c>
      <c r="D22" s="54">
        <v>15735</v>
      </c>
      <c r="E22" s="54" t="s">
        <v>165</v>
      </c>
      <c r="F22" s="54" t="s">
        <v>24</v>
      </c>
      <c r="G22" s="54" t="s">
        <v>25</v>
      </c>
      <c r="H22" s="54" t="s">
        <v>166</v>
      </c>
      <c r="I22" s="54" t="s">
        <v>167</v>
      </c>
      <c r="J22" s="54">
        <v>1</v>
      </c>
      <c r="K22" s="54">
        <v>0</v>
      </c>
      <c r="L22" s="54">
        <v>0</v>
      </c>
      <c r="M22" s="54">
        <v>0</v>
      </c>
      <c r="N22" s="63" t="str">
        <f>IFERROR(VLOOKUP(Table2[[#This Row],[MFLCode]],mdts!$A$2:$B$110,2,FALSE),"Nakuru-Molo/Kuresoi")</f>
        <v>Baringo</v>
      </c>
    </row>
    <row r="23" spans="1:14">
      <c r="A23" s="54" t="s">
        <v>5</v>
      </c>
      <c r="B23" s="54" t="s">
        <v>29</v>
      </c>
      <c r="C23" s="54" t="s">
        <v>38</v>
      </c>
      <c r="D23" s="54">
        <v>15735</v>
      </c>
      <c r="E23" s="54" t="s">
        <v>165</v>
      </c>
      <c r="F23" s="54" t="s">
        <v>24</v>
      </c>
      <c r="G23" s="54" t="s">
        <v>26</v>
      </c>
      <c r="H23" s="54" t="s">
        <v>168</v>
      </c>
      <c r="I23" s="54" t="s">
        <v>169</v>
      </c>
      <c r="J23" s="54">
        <v>2</v>
      </c>
      <c r="K23" s="54">
        <v>0</v>
      </c>
      <c r="L23" s="54">
        <v>0</v>
      </c>
      <c r="M23" s="54">
        <v>0</v>
      </c>
      <c r="N23" s="63" t="str">
        <f>IFERROR(VLOOKUP(Table2[[#This Row],[MFLCode]],mdts!$A$2:$B$110,2,FALSE),"Nakuru-Molo/Kuresoi")</f>
        <v>Baringo</v>
      </c>
    </row>
    <row r="24" spans="1:14">
      <c r="A24" s="54" t="s">
        <v>5</v>
      </c>
      <c r="B24" s="54" t="s">
        <v>45</v>
      </c>
      <c r="C24" s="54" t="s">
        <v>46</v>
      </c>
      <c r="D24" s="54">
        <v>15137</v>
      </c>
      <c r="E24" s="54" t="s">
        <v>165</v>
      </c>
      <c r="F24" s="54" t="s">
        <v>24</v>
      </c>
      <c r="G24" s="54" t="s">
        <v>25</v>
      </c>
      <c r="H24" s="54" t="s">
        <v>166</v>
      </c>
      <c r="I24" s="54" t="s">
        <v>167</v>
      </c>
      <c r="J24" s="54">
        <v>1</v>
      </c>
      <c r="K24" s="54">
        <v>0</v>
      </c>
      <c r="L24" s="54">
        <v>0</v>
      </c>
      <c r="M24" s="54">
        <v>0</v>
      </c>
      <c r="N24" s="63" t="str">
        <f>IFERROR(VLOOKUP(Table2[[#This Row],[MFLCode]],mdts!$A$2:$B$110,2,FALSE),"Nakuru-Molo/Kuresoi")</f>
        <v>Baringo</v>
      </c>
    </row>
    <row r="25" spans="1:14">
      <c r="A25" s="54" t="s">
        <v>5</v>
      </c>
      <c r="B25" s="54" t="s">
        <v>45</v>
      </c>
      <c r="C25" s="54" t="s">
        <v>46</v>
      </c>
      <c r="D25" s="54">
        <v>15137</v>
      </c>
      <c r="E25" s="54" t="s">
        <v>165</v>
      </c>
      <c r="F25" s="54" t="s">
        <v>24</v>
      </c>
      <c r="G25" s="54" t="s">
        <v>26</v>
      </c>
      <c r="H25" s="54" t="s">
        <v>168</v>
      </c>
      <c r="I25" s="54" t="s">
        <v>169</v>
      </c>
      <c r="J25" s="54">
        <v>2</v>
      </c>
      <c r="K25" s="54">
        <v>0</v>
      </c>
      <c r="L25" s="54">
        <v>0</v>
      </c>
      <c r="M25" s="54">
        <v>0</v>
      </c>
      <c r="N25" s="63" t="str">
        <f>IFERROR(VLOOKUP(Table2[[#This Row],[MFLCode]],mdts!$A$2:$B$110,2,FALSE),"Nakuru-Molo/Kuresoi")</f>
        <v>Baringo</v>
      </c>
    </row>
    <row r="26" spans="1:14">
      <c r="A26" s="54" t="s">
        <v>5</v>
      </c>
      <c r="B26" s="54" t="s">
        <v>45</v>
      </c>
      <c r="C26" s="54" t="s">
        <v>99</v>
      </c>
      <c r="D26" s="54">
        <v>15138</v>
      </c>
      <c r="E26" s="54" t="s">
        <v>165</v>
      </c>
      <c r="F26" s="54" t="s">
        <v>24</v>
      </c>
      <c r="G26" s="54" t="s">
        <v>25</v>
      </c>
      <c r="H26" s="54" t="s">
        <v>166</v>
      </c>
      <c r="I26" s="54" t="s">
        <v>167</v>
      </c>
      <c r="J26" s="54">
        <v>1</v>
      </c>
      <c r="K26" s="54">
        <v>0</v>
      </c>
      <c r="L26" s="54">
        <v>0</v>
      </c>
      <c r="M26" s="54">
        <v>0</v>
      </c>
      <c r="N26" s="63" t="str">
        <f>IFERROR(VLOOKUP(Table2[[#This Row],[MFLCode]],mdts!$A$2:$B$110,2,FALSE),"Nakuru-Molo/Kuresoi")</f>
        <v>Baringo</v>
      </c>
    </row>
    <row r="27" spans="1:14">
      <c r="A27" s="54" t="s">
        <v>5</v>
      </c>
      <c r="B27" s="54" t="s">
        <v>45</v>
      </c>
      <c r="C27" s="54" t="s">
        <v>99</v>
      </c>
      <c r="D27" s="54">
        <v>15138</v>
      </c>
      <c r="E27" s="54" t="s">
        <v>165</v>
      </c>
      <c r="F27" s="54" t="s">
        <v>24</v>
      </c>
      <c r="G27" s="54" t="s">
        <v>26</v>
      </c>
      <c r="H27" s="54" t="s">
        <v>168</v>
      </c>
      <c r="I27" s="54" t="s">
        <v>169</v>
      </c>
      <c r="J27" s="54">
        <v>2</v>
      </c>
      <c r="K27" s="54">
        <v>0</v>
      </c>
      <c r="L27" s="54">
        <v>0</v>
      </c>
      <c r="M27" s="54">
        <v>0</v>
      </c>
      <c r="N27" s="63" t="str">
        <f>IFERROR(VLOOKUP(Table2[[#This Row],[MFLCode]],mdts!$A$2:$B$110,2,FALSE),"Nakuru-Molo/Kuresoi")</f>
        <v>Baringo</v>
      </c>
    </row>
    <row r="28" spans="1:14">
      <c r="A28" s="54" t="s">
        <v>5</v>
      </c>
      <c r="B28" s="54" t="s">
        <v>90</v>
      </c>
      <c r="C28" s="54" t="s">
        <v>100</v>
      </c>
      <c r="D28" s="54">
        <v>14446</v>
      </c>
      <c r="E28" s="54" t="s">
        <v>165</v>
      </c>
      <c r="F28" s="54" t="s">
        <v>24</v>
      </c>
      <c r="G28" s="54" t="s">
        <v>25</v>
      </c>
      <c r="H28" s="54" t="s">
        <v>166</v>
      </c>
      <c r="I28" s="54" t="s">
        <v>167</v>
      </c>
      <c r="J28" s="54">
        <v>1</v>
      </c>
      <c r="K28" s="54">
        <v>0</v>
      </c>
      <c r="L28" s="54">
        <v>0</v>
      </c>
      <c r="M28" s="54">
        <v>0</v>
      </c>
      <c r="N28" s="63" t="str">
        <f>IFERROR(VLOOKUP(Table2[[#This Row],[MFLCode]],mdts!$A$2:$B$110,2,FALSE),"Nakuru-Molo/Kuresoi")</f>
        <v>Baringo</v>
      </c>
    </row>
    <row r="29" spans="1:14">
      <c r="A29" s="54" t="s">
        <v>5</v>
      </c>
      <c r="B29" s="54" t="s">
        <v>90</v>
      </c>
      <c r="C29" s="54" t="s">
        <v>100</v>
      </c>
      <c r="D29" s="54">
        <v>14446</v>
      </c>
      <c r="E29" s="54" t="s">
        <v>165</v>
      </c>
      <c r="F29" s="54" t="s">
        <v>24</v>
      </c>
      <c r="G29" s="54" t="s">
        <v>26</v>
      </c>
      <c r="H29" s="54" t="s">
        <v>168</v>
      </c>
      <c r="I29" s="54" t="s">
        <v>169</v>
      </c>
      <c r="J29" s="54">
        <v>2</v>
      </c>
      <c r="K29" s="54">
        <v>0</v>
      </c>
      <c r="L29" s="54">
        <v>0</v>
      </c>
      <c r="M29" s="54">
        <v>0</v>
      </c>
      <c r="N29" s="63" t="str">
        <f>IFERROR(VLOOKUP(Table2[[#This Row],[MFLCode]],mdts!$A$2:$B$110,2,FALSE),"Nakuru-Molo/Kuresoi")</f>
        <v>Baringo</v>
      </c>
    </row>
    <row r="30" spans="1:14">
      <c r="A30" s="54" t="s">
        <v>5</v>
      </c>
      <c r="B30" s="54" t="s">
        <v>90</v>
      </c>
      <c r="C30" s="54" t="s">
        <v>101</v>
      </c>
      <c r="D30" s="54">
        <v>14940</v>
      </c>
      <c r="E30" s="54" t="s">
        <v>165</v>
      </c>
      <c r="F30" s="54" t="s">
        <v>24</v>
      </c>
      <c r="G30" s="54" t="s">
        <v>25</v>
      </c>
      <c r="H30" s="54" t="s">
        <v>166</v>
      </c>
      <c r="I30" s="54" t="s">
        <v>167</v>
      </c>
      <c r="J30" s="54">
        <v>1</v>
      </c>
      <c r="K30" s="54">
        <v>0</v>
      </c>
      <c r="L30" s="54">
        <v>0</v>
      </c>
      <c r="M30" s="54">
        <v>0</v>
      </c>
      <c r="N30" s="63" t="str">
        <f>IFERROR(VLOOKUP(Table2[[#This Row],[MFLCode]],mdts!$A$2:$B$110,2,FALSE),"Nakuru-Molo/Kuresoi")</f>
        <v>Baringo</v>
      </c>
    </row>
    <row r="31" spans="1:14">
      <c r="A31" s="54" t="s">
        <v>5</v>
      </c>
      <c r="B31" s="54" t="s">
        <v>90</v>
      </c>
      <c r="C31" s="54" t="s">
        <v>101</v>
      </c>
      <c r="D31" s="54">
        <v>14940</v>
      </c>
      <c r="E31" s="54" t="s">
        <v>165</v>
      </c>
      <c r="F31" s="54" t="s">
        <v>24</v>
      </c>
      <c r="G31" s="54" t="s">
        <v>26</v>
      </c>
      <c r="H31" s="54" t="s">
        <v>168</v>
      </c>
      <c r="I31" s="54" t="s">
        <v>169</v>
      </c>
      <c r="J31" s="54">
        <v>2</v>
      </c>
      <c r="K31" s="54">
        <v>0</v>
      </c>
      <c r="L31" s="54">
        <v>0</v>
      </c>
      <c r="M31" s="54">
        <v>0</v>
      </c>
      <c r="N31" s="63" t="str">
        <f>IFERROR(VLOOKUP(Table2[[#This Row],[MFLCode]],mdts!$A$2:$B$110,2,FALSE),"Nakuru-Molo/Kuresoi")</f>
        <v>Baringo</v>
      </c>
    </row>
    <row r="32" spans="1:14">
      <c r="A32" s="54" t="s">
        <v>31</v>
      </c>
      <c r="B32" s="54" t="s">
        <v>32</v>
      </c>
      <c r="C32" s="54" t="s">
        <v>33</v>
      </c>
      <c r="D32" s="54">
        <v>15007</v>
      </c>
      <c r="E32" s="54" t="s">
        <v>165</v>
      </c>
      <c r="F32" s="54" t="s">
        <v>24</v>
      </c>
      <c r="G32" s="54" t="s">
        <v>25</v>
      </c>
      <c r="H32" s="54" t="s">
        <v>166</v>
      </c>
      <c r="I32" s="54" t="s">
        <v>167</v>
      </c>
      <c r="J32" s="54">
        <v>1</v>
      </c>
      <c r="K32" s="54">
        <v>0</v>
      </c>
      <c r="L32" s="54">
        <v>0</v>
      </c>
      <c r="M32" s="54">
        <v>0</v>
      </c>
      <c r="N32" s="63" t="str">
        <f>IFERROR(VLOOKUP(Table2[[#This Row],[MFLCode]],mdts!$A$2:$B$110,2,FALSE),"Nakuru-Molo/Kuresoi")</f>
        <v>Laikipia</v>
      </c>
    </row>
    <row r="33" spans="1:14">
      <c r="A33" s="54" t="s">
        <v>31</v>
      </c>
      <c r="B33" s="54" t="s">
        <v>32</v>
      </c>
      <c r="C33" s="54" t="s">
        <v>33</v>
      </c>
      <c r="D33" s="54">
        <v>15007</v>
      </c>
      <c r="E33" s="54" t="s">
        <v>165</v>
      </c>
      <c r="F33" s="54" t="s">
        <v>24</v>
      </c>
      <c r="G33" s="54" t="s">
        <v>26</v>
      </c>
      <c r="H33" s="54" t="s">
        <v>168</v>
      </c>
      <c r="I33" s="54" t="s">
        <v>169</v>
      </c>
      <c r="J33" s="54">
        <v>2</v>
      </c>
      <c r="K33" s="54">
        <v>0</v>
      </c>
      <c r="L33" s="54">
        <v>0</v>
      </c>
      <c r="M33" s="54">
        <v>0</v>
      </c>
      <c r="N33" s="63" t="str">
        <f>IFERROR(VLOOKUP(Table2[[#This Row],[MFLCode]],mdts!$A$2:$B$110,2,FALSE),"Nakuru-Molo/Kuresoi")</f>
        <v>Laikipia</v>
      </c>
    </row>
    <row r="34" spans="1:14">
      <c r="A34" s="54" t="s">
        <v>31</v>
      </c>
      <c r="B34" s="54" t="s">
        <v>32</v>
      </c>
      <c r="C34" s="54" t="s">
        <v>106</v>
      </c>
      <c r="D34" s="54">
        <v>15349</v>
      </c>
      <c r="E34" s="54" t="s">
        <v>165</v>
      </c>
      <c r="F34" s="54" t="s">
        <v>24</v>
      </c>
      <c r="G34" s="54" t="s">
        <v>25</v>
      </c>
      <c r="H34" s="54" t="s">
        <v>166</v>
      </c>
      <c r="I34" s="54" t="s">
        <v>167</v>
      </c>
      <c r="J34" s="54">
        <v>1</v>
      </c>
      <c r="K34" s="54">
        <v>0</v>
      </c>
      <c r="L34" s="54">
        <v>0</v>
      </c>
      <c r="M34" s="54">
        <v>0</v>
      </c>
      <c r="N34" s="63" t="str">
        <f>IFERROR(VLOOKUP(Table2[[#This Row],[MFLCode]],mdts!$A$2:$B$110,2,FALSE),"Nakuru-Molo/Kuresoi")</f>
        <v>Laikipia</v>
      </c>
    </row>
    <row r="35" spans="1:14">
      <c r="A35" s="54" t="s">
        <v>31</v>
      </c>
      <c r="B35" s="54" t="s">
        <v>32</v>
      </c>
      <c r="C35" s="54" t="s">
        <v>106</v>
      </c>
      <c r="D35" s="54">
        <v>15349</v>
      </c>
      <c r="E35" s="54" t="s">
        <v>165</v>
      </c>
      <c r="F35" s="54" t="s">
        <v>24</v>
      </c>
      <c r="G35" s="54" t="s">
        <v>26</v>
      </c>
      <c r="H35" s="54" t="s">
        <v>168</v>
      </c>
      <c r="I35" s="54" t="s">
        <v>169</v>
      </c>
      <c r="J35" s="54">
        <v>2</v>
      </c>
      <c r="K35" s="54">
        <v>0</v>
      </c>
      <c r="L35" s="54">
        <v>0</v>
      </c>
      <c r="M35" s="54">
        <v>0</v>
      </c>
      <c r="N35" s="63" t="str">
        <f>IFERROR(VLOOKUP(Table2[[#This Row],[MFLCode]],mdts!$A$2:$B$110,2,FALSE),"Nakuru-Molo/Kuresoi")</f>
        <v>Laikipia</v>
      </c>
    </row>
    <row r="36" spans="1:14">
      <c r="A36" s="54" t="s">
        <v>31</v>
      </c>
      <c r="B36" s="54" t="s">
        <v>32</v>
      </c>
      <c r="C36" s="54" t="s">
        <v>107</v>
      </c>
      <c r="D36" s="54">
        <v>15646</v>
      </c>
      <c r="E36" s="54" t="s">
        <v>165</v>
      </c>
      <c r="F36" s="54" t="s">
        <v>24</v>
      </c>
      <c r="G36" s="54" t="s">
        <v>25</v>
      </c>
      <c r="H36" s="54" t="s">
        <v>166</v>
      </c>
      <c r="I36" s="54" t="s">
        <v>167</v>
      </c>
      <c r="J36" s="54">
        <v>1</v>
      </c>
      <c r="K36" s="54">
        <v>0</v>
      </c>
      <c r="L36" s="54">
        <v>0</v>
      </c>
      <c r="M36" s="54">
        <v>0</v>
      </c>
      <c r="N36" s="63" t="str">
        <f>IFERROR(VLOOKUP(Table2[[#This Row],[MFLCode]],mdts!$A$2:$B$110,2,FALSE),"Nakuru-Molo/Kuresoi")</f>
        <v>Laikipia</v>
      </c>
    </row>
    <row r="37" spans="1:14">
      <c r="A37" s="54" t="s">
        <v>31</v>
      </c>
      <c r="B37" s="54" t="s">
        <v>32</v>
      </c>
      <c r="C37" s="54" t="s">
        <v>107</v>
      </c>
      <c r="D37" s="54">
        <v>15646</v>
      </c>
      <c r="E37" s="54" t="s">
        <v>165</v>
      </c>
      <c r="F37" s="54" t="s">
        <v>24</v>
      </c>
      <c r="G37" s="54" t="s">
        <v>26</v>
      </c>
      <c r="H37" s="54" t="s">
        <v>168</v>
      </c>
      <c r="I37" s="54" t="s">
        <v>169</v>
      </c>
      <c r="J37" s="54">
        <v>2</v>
      </c>
      <c r="K37" s="54">
        <v>0</v>
      </c>
      <c r="L37" s="54">
        <v>0</v>
      </c>
      <c r="M37" s="54">
        <v>0</v>
      </c>
      <c r="N37" s="63" t="str">
        <f>IFERROR(VLOOKUP(Table2[[#This Row],[MFLCode]],mdts!$A$2:$B$110,2,FALSE),"Nakuru-Molo/Kuresoi")</f>
        <v>Laikipia</v>
      </c>
    </row>
    <row r="38" spans="1:14">
      <c r="A38" s="54" t="s">
        <v>31</v>
      </c>
      <c r="B38" s="54" t="s">
        <v>32</v>
      </c>
      <c r="C38" s="54" t="s">
        <v>102</v>
      </c>
      <c r="D38" s="54">
        <v>14659</v>
      </c>
      <c r="E38" s="54" t="s">
        <v>165</v>
      </c>
      <c r="F38" s="54" t="s">
        <v>24</v>
      </c>
      <c r="G38" s="54" t="s">
        <v>25</v>
      </c>
      <c r="H38" s="54" t="s">
        <v>166</v>
      </c>
      <c r="I38" s="54" t="s">
        <v>167</v>
      </c>
      <c r="J38" s="54">
        <v>1</v>
      </c>
      <c r="K38" s="54">
        <v>0</v>
      </c>
      <c r="L38" s="54">
        <v>0</v>
      </c>
      <c r="M38" s="54">
        <v>0</v>
      </c>
      <c r="N38" s="63" t="str">
        <f>IFERROR(VLOOKUP(Table2[[#This Row],[MFLCode]],mdts!$A$2:$B$110,2,FALSE),"Nakuru-Molo/Kuresoi")</f>
        <v>Laikipia</v>
      </c>
    </row>
    <row r="39" spans="1:14">
      <c r="A39" s="54" t="s">
        <v>31</v>
      </c>
      <c r="B39" s="54" t="s">
        <v>32</v>
      </c>
      <c r="C39" s="54" t="s">
        <v>102</v>
      </c>
      <c r="D39" s="54">
        <v>14659</v>
      </c>
      <c r="E39" s="54" t="s">
        <v>165</v>
      </c>
      <c r="F39" s="54" t="s">
        <v>24</v>
      </c>
      <c r="G39" s="54" t="s">
        <v>26</v>
      </c>
      <c r="H39" s="54" t="s">
        <v>168</v>
      </c>
      <c r="I39" s="54" t="s">
        <v>169</v>
      </c>
      <c r="J39" s="54">
        <v>2</v>
      </c>
      <c r="K39" s="54">
        <v>0</v>
      </c>
      <c r="L39" s="54">
        <v>0</v>
      </c>
      <c r="M39" s="54">
        <v>0</v>
      </c>
      <c r="N39" s="63" t="str">
        <f>IFERROR(VLOOKUP(Table2[[#This Row],[MFLCode]],mdts!$A$2:$B$110,2,FALSE),"Nakuru-Molo/Kuresoi")</f>
        <v>Laikipia</v>
      </c>
    </row>
    <row r="40" spans="1:14">
      <c r="A40" s="54" t="s">
        <v>31</v>
      </c>
      <c r="B40" s="54" t="s">
        <v>32</v>
      </c>
      <c r="C40" s="54" t="s">
        <v>34</v>
      </c>
      <c r="D40" s="54">
        <v>15035</v>
      </c>
      <c r="E40" s="54" t="s">
        <v>165</v>
      </c>
      <c r="F40" s="54" t="s">
        <v>24</v>
      </c>
      <c r="G40" s="54" t="s">
        <v>25</v>
      </c>
      <c r="H40" s="54" t="s">
        <v>166</v>
      </c>
      <c r="I40" s="54" t="s">
        <v>167</v>
      </c>
      <c r="J40" s="54">
        <v>1</v>
      </c>
      <c r="K40" s="54">
        <v>0</v>
      </c>
      <c r="L40" s="54">
        <v>0</v>
      </c>
      <c r="M40" s="54">
        <v>0</v>
      </c>
      <c r="N40" s="63" t="str">
        <f>IFERROR(VLOOKUP(Table2[[#This Row],[MFLCode]],mdts!$A$2:$B$110,2,FALSE),"Nakuru-Molo/Kuresoi")</f>
        <v>Laikipia</v>
      </c>
    </row>
    <row r="41" spans="1:14">
      <c r="A41" s="54" t="s">
        <v>31</v>
      </c>
      <c r="B41" s="54" t="s">
        <v>32</v>
      </c>
      <c r="C41" s="54" t="s">
        <v>34</v>
      </c>
      <c r="D41" s="54">
        <v>15035</v>
      </c>
      <c r="E41" s="54" t="s">
        <v>165</v>
      </c>
      <c r="F41" s="54" t="s">
        <v>24</v>
      </c>
      <c r="G41" s="54" t="s">
        <v>26</v>
      </c>
      <c r="H41" s="54" t="s">
        <v>168</v>
      </c>
      <c r="I41" s="54" t="s">
        <v>169</v>
      </c>
      <c r="J41" s="54">
        <v>2</v>
      </c>
      <c r="K41" s="54">
        <v>0</v>
      </c>
      <c r="L41" s="54">
        <v>0</v>
      </c>
      <c r="M41" s="54">
        <v>0</v>
      </c>
      <c r="N41" s="63" t="str">
        <f>IFERROR(VLOOKUP(Table2[[#This Row],[MFLCode]],mdts!$A$2:$B$110,2,FALSE),"Nakuru-Molo/Kuresoi")</f>
        <v>Laikipia</v>
      </c>
    </row>
    <row r="42" spans="1:14">
      <c r="A42" s="54" t="s">
        <v>31</v>
      </c>
      <c r="B42" s="54" t="s">
        <v>108</v>
      </c>
      <c r="C42" s="54" t="s">
        <v>112</v>
      </c>
      <c r="D42" s="54">
        <v>15253</v>
      </c>
      <c r="E42" s="54" t="s">
        <v>165</v>
      </c>
      <c r="F42" s="54" t="s">
        <v>24</v>
      </c>
      <c r="G42" s="54" t="s">
        <v>25</v>
      </c>
      <c r="H42" s="54" t="s">
        <v>166</v>
      </c>
      <c r="I42" s="54" t="s">
        <v>167</v>
      </c>
      <c r="J42" s="54">
        <v>1</v>
      </c>
      <c r="K42" s="54">
        <v>0</v>
      </c>
      <c r="L42" s="54">
        <v>0</v>
      </c>
      <c r="M42" s="54">
        <v>0</v>
      </c>
      <c r="N42" s="63" t="str">
        <f>IFERROR(VLOOKUP(Table2[[#This Row],[MFLCode]],mdts!$A$2:$B$110,2,FALSE),"Nakuru-Molo/Kuresoi")</f>
        <v>Laikipia</v>
      </c>
    </row>
    <row r="43" spans="1:14">
      <c r="A43" s="54" t="s">
        <v>31</v>
      </c>
      <c r="B43" s="54" t="s">
        <v>108</v>
      </c>
      <c r="C43" s="54" t="s">
        <v>112</v>
      </c>
      <c r="D43" s="54">
        <v>15253</v>
      </c>
      <c r="E43" s="54" t="s">
        <v>165</v>
      </c>
      <c r="F43" s="54" t="s">
        <v>24</v>
      </c>
      <c r="G43" s="54" t="s">
        <v>26</v>
      </c>
      <c r="H43" s="54" t="s">
        <v>168</v>
      </c>
      <c r="I43" s="54" t="s">
        <v>169</v>
      </c>
      <c r="J43" s="54">
        <v>2</v>
      </c>
      <c r="K43" s="54">
        <v>0</v>
      </c>
      <c r="L43" s="54">
        <v>0</v>
      </c>
      <c r="M43" s="54">
        <v>0</v>
      </c>
      <c r="N43" s="63" t="str">
        <f>IFERROR(VLOOKUP(Table2[[#This Row],[MFLCode]],mdts!$A$2:$B$110,2,FALSE),"Nakuru-Molo/Kuresoi")</f>
        <v>Laikipia</v>
      </c>
    </row>
    <row r="44" spans="1:14">
      <c r="A44" s="54" t="s">
        <v>31</v>
      </c>
      <c r="B44" s="54" t="s">
        <v>32</v>
      </c>
      <c r="C44" s="54" t="s">
        <v>104</v>
      </c>
      <c r="D44" s="54">
        <v>15304</v>
      </c>
      <c r="E44" s="54" t="s">
        <v>165</v>
      </c>
      <c r="F44" s="54" t="s">
        <v>24</v>
      </c>
      <c r="G44" s="54" t="s">
        <v>25</v>
      </c>
      <c r="H44" s="54" t="s">
        <v>166</v>
      </c>
      <c r="I44" s="54" t="s">
        <v>167</v>
      </c>
      <c r="J44" s="54">
        <v>1</v>
      </c>
      <c r="K44" s="54">
        <v>0</v>
      </c>
      <c r="L44" s="54">
        <v>0</v>
      </c>
      <c r="M44" s="54">
        <v>0</v>
      </c>
      <c r="N44" s="63" t="str">
        <f>IFERROR(VLOOKUP(Table2[[#This Row],[MFLCode]],mdts!$A$2:$B$110,2,FALSE),"Nakuru-Molo/Kuresoi")</f>
        <v>Laikipia</v>
      </c>
    </row>
    <row r="45" spans="1:14">
      <c r="A45" s="54" t="s">
        <v>31</v>
      </c>
      <c r="B45" s="54" t="s">
        <v>32</v>
      </c>
      <c r="C45" s="54" t="s">
        <v>104</v>
      </c>
      <c r="D45" s="54">
        <v>15304</v>
      </c>
      <c r="E45" s="54" t="s">
        <v>165</v>
      </c>
      <c r="F45" s="54" t="s">
        <v>24</v>
      </c>
      <c r="G45" s="54" t="s">
        <v>26</v>
      </c>
      <c r="H45" s="54" t="s">
        <v>168</v>
      </c>
      <c r="I45" s="54" t="s">
        <v>169</v>
      </c>
      <c r="J45" s="54">
        <v>2</v>
      </c>
      <c r="K45" s="54">
        <v>0</v>
      </c>
      <c r="L45" s="54">
        <v>0</v>
      </c>
      <c r="M45" s="54">
        <v>0</v>
      </c>
      <c r="N45" s="63" t="str">
        <f>IFERROR(VLOOKUP(Table2[[#This Row],[MFLCode]],mdts!$A$2:$B$110,2,FALSE),"Nakuru-Molo/Kuresoi")</f>
        <v>Laikipia</v>
      </c>
    </row>
    <row r="46" spans="1:14">
      <c r="A46" s="54" t="s">
        <v>31</v>
      </c>
      <c r="B46" s="54" t="s">
        <v>32</v>
      </c>
      <c r="C46" s="54" t="s">
        <v>105</v>
      </c>
      <c r="D46" s="54">
        <v>15305</v>
      </c>
      <c r="E46" s="54" t="s">
        <v>170</v>
      </c>
      <c r="F46" s="54" t="s">
        <v>171</v>
      </c>
      <c r="G46" s="54" t="s">
        <v>25</v>
      </c>
      <c r="H46" s="54" t="s">
        <v>166</v>
      </c>
      <c r="I46" s="54" t="s">
        <v>167</v>
      </c>
      <c r="J46" s="54">
        <v>1</v>
      </c>
      <c r="K46" s="54">
        <v>0</v>
      </c>
      <c r="L46" s="54">
        <v>0</v>
      </c>
      <c r="M46" s="54">
        <v>0</v>
      </c>
      <c r="N46" s="63" t="str">
        <f>IFERROR(VLOOKUP(Table2[[#This Row],[MFLCode]],mdts!$A$2:$B$110,2,FALSE),"Nakuru-Molo/Kuresoi")</f>
        <v>Laikipia</v>
      </c>
    </row>
    <row r="47" spans="1:14">
      <c r="A47" s="54" t="s">
        <v>31</v>
      </c>
      <c r="B47" s="54" t="s">
        <v>32</v>
      </c>
      <c r="C47" s="54" t="s">
        <v>105</v>
      </c>
      <c r="D47" s="54">
        <v>15305</v>
      </c>
      <c r="E47" s="54" t="s">
        <v>170</v>
      </c>
      <c r="F47" s="54" t="s">
        <v>171</v>
      </c>
      <c r="G47" s="54" t="s">
        <v>26</v>
      </c>
      <c r="H47" s="54" t="s">
        <v>168</v>
      </c>
      <c r="I47" s="54" t="s">
        <v>169</v>
      </c>
      <c r="J47" s="54">
        <v>2</v>
      </c>
      <c r="K47" s="54">
        <v>0</v>
      </c>
      <c r="L47" s="54">
        <v>0</v>
      </c>
      <c r="M47" s="54">
        <v>0</v>
      </c>
      <c r="N47" s="63" t="str">
        <f>IFERROR(VLOOKUP(Table2[[#This Row],[MFLCode]],mdts!$A$2:$B$110,2,FALSE),"Nakuru-Molo/Kuresoi")</f>
        <v>Laikipia</v>
      </c>
    </row>
    <row r="48" spans="1:14">
      <c r="A48" s="54" t="s">
        <v>31</v>
      </c>
      <c r="B48" s="54" t="s">
        <v>32</v>
      </c>
      <c r="C48" s="54" t="s">
        <v>105</v>
      </c>
      <c r="D48" s="54">
        <v>15305</v>
      </c>
      <c r="E48" s="54" t="s">
        <v>165</v>
      </c>
      <c r="F48" s="54" t="s">
        <v>24</v>
      </c>
      <c r="G48" s="54" t="s">
        <v>25</v>
      </c>
      <c r="H48" s="54" t="s">
        <v>166</v>
      </c>
      <c r="I48" s="54" t="s">
        <v>167</v>
      </c>
      <c r="J48" s="54">
        <v>1</v>
      </c>
      <c r="K48" s="54">
        <v>0</v>
      </c>
      <c r="L48" s="54">
        <v>0</v>
      </c>
      <c r="M48" s="54">
        <v>0</v>
      </c>
      <c r="N48" s="63" t="str">
        <f>IFERROR(VLOOKUP(Table2[[#This Row],[MFLCode]],mdts!$A$2:$B$110,2,FALSE),"Nakuru-Molo/Kuresoi")</f>
        <v>Laikipia</v>
      </c>
    </row>
    <row r="49" spans="1:14">
      <c r="A49" s="54" t="s">
        <v>31</v>
      </c>
      <c r="B49" s="54" t="s">
        <v>32</v>
      </c>
      <c r="C49" s="54" t="s">
        <v>105</v>
      </c>
      <c r="D49" s="54">
        <v>15305</v>
      </c>
      <c r="E49" s="54" t="s">
        <v>165</v>
      </c>
      <c r="F49" s="54" t="s">
        <v>24</v>
      </c>
      <c r="G49" s="54" t="s">
        <v>26</v>
      </c>
      <c r="H49" s="54" t="s">
        <v>168</v>
      </c>
      <c r="I49" s="54" t="s">
        <v>169</v>
      </c>
      <c r="J49" s="54">
        <v>2</v>
      </c>
      <c r="K49" s="54">
        <v>0</v>
      </c>
      <c r="L49" s="54">
        <v>0</v>
      </c>
      <c r="M49" s="54">
        <v>0</v>
      </c>
      <c r="N49" s="63" t="str">
        <f>IFERROR(VLOOKUP(Table2[[#This Row],[MFLCode]],mdts!$A$2:$B$110,2,FALSE),"Nakuru-Molo/Kuresoi")</f>
        <v>Laikipia</v>
      </c>
    </row>
    <row r="50" spans="1:14">
      <c r="A50" s="54" t="s">
        <v>31</v>
      </c>
      <c r="B50" s="54" t="s">
        <v>108</v>
      </c>
      <c r="C50" s="54" t="s">
        <v>113</v>
      </c>
      <c r="D50" s="54">
        <v>17029</v>
      </c>
      <c r="E50" s="54" t="s">
        <v>170</v>
      </c>
      <c r="F50" s="54" t="s">
        <v>171</v>
      </c>
      <c r="G50" s="54" t="s">
        <v>25</v>
      </c>
      <c r="H50" s="54" t="s">
        <v>166</v>
      </c>
      <c r="I50" s="54" t="s">
        <v>167</v>
      </c>
      <c r="J50" s="54">
        <v>1</v>
      </c>
      <c r="K50" s="54">
        <v>0</v>
      </c>
      <c r="L50" s="54">
        <v>0</v>
      </c>
      <c r="M50" s="54">
        <v>0</v>
      </c>
      <c r="N50" s="63" t="str">
        <f>IFERROR(VLOOKUP(Table2[[#This Row],[MFLCode]],mdts!$A$2:$B$110,2,FALSE),"Nakuru-Molo/Kuresoi")</f>
        <v>Laikipia</v>
      </c>
    </row>
    <row r="51" spans="1:14">
      <c r="A51" s="54" t="s">
        <v>31</v>
      </c>
      <c r="B51" s="54" t="s">
        <v>108</v>
      </c>
      <c r="C51" s="54" t="s">
        <v>113</v>
      </c>
      <c r="D51" s="54">
        <v>17029</v>
      </c>
      <c r="E51" s="54" t="s">
        <v>170</v>
      </c>
      <c r="F51" s="54" t="s">
        <v>171</v>
      </c>
      <c r="G51" s="54" t="s">
        <v>26</v>
      </c>
      <c r="H51" s="54" t="s">
        <v>168</v>
      </c>
      <c r="I51" s="54" t="s">
        <v>169</v>
      </c>
      <c r="J51" s="54">
        <v>2</v>
      </c>
      <c r="K51" s="54">
        <v>0</v>
      </c>
      <c r="L51" s="54">
        <v>0</v>
      </c>
      <c r="M51" s="54">
        <v>0</v>
      </c>
      <c r="N51" s="63" t="str">
        <f>IFERROR(VLOOKUP(Table2[[#This Row],[MFLCode]],mdts!$A$2:$B$110,2,FALSE),"Nakuru-Molo/Kuresoi")</f>
        <v>Laikipia</v>
      </c>
    </row>
    <row r="52" spans="1:14">
      <c r="A52" s="54" t="s">
        <v>31</v>
      </c>
      <c r="B52" s="54" t="s">
        <v>108</v>
      </c>
      <c r="C52" s="54" t="s">
        <v>113</v>
      </c>
      <c r="D52" s="54">
        <v>17029</v>
      </c>
      <c r="E52" s="54" t="s">
        <v>165</v>
      </c>
      <c r="F52" s="54" t="s">
        <v>24</v>
      </c>
      <c r="G52" s="54" t="s">
        <v>25</v>
      </c>
      <c r="H52" s="54" t="s">
        <v>166</v>
      </c>
      <c r="I52" s="54" t="s">
        <v>167</v>
      </c>
      <c r="J52" s="54">
        <v>1</v>
      </c>
      <c r="K52" s="54">
        <v>0</v>
      </c>
      <c r="L52" s="54">
        <v>0</v>
      </c>
      <c r="M52" s="54">
        <v>0</v>
      </c>
      <c r="N52" s="63" t="str">
        <f>IFERROR(VLOOKUP(Table2[[#This Row],[MFLCode]],mdts!$A$2:$B$110,2,FALSE),"Nakuru-Molo/Kuresoi")</f>
        <v>Laikipia</v>
      </c>
    </row>
    <row r="53" spans="1:14">
      <c r="A53" s="54" t="s">
        <v>31</v>
      </c>
      <c r="B53" s="54" t="s">
        <v>108</v>
      </c>
      <c r="C53" s="54" t="s">
        <v>113</v>
      </c>
      <c r="D53" s="54">
        <v>17029</v>
      </c>
      <c r="E53" s="54" t="s">
        <v>165</v>
      </c>
      <c r="F53" s="54" t="s">
        <v>24</v>
      </c>
      <c r="G53" s="54" t="s">
        <v>26</v>
      </c>
      <c r="H53" s="54" t="s">
        <v>168</v>
      </c>
      <c r="I53" s="54" t="s">
        <v>169</v>
      </c>
      <c r="J53" s="54">
        <v>2</v>
      </c>
      <c r="K53" s="54">
        <v>0</v>
      </c>
      <c r="L53" s="54">
        <v>0</v>
      </c>
      <c r="M53" s="54">
        <v>0</v>
      </c>
      <c r="N53" s="63" t="str">
        <f>IFERROR(VLOOKUP(Table2[[#This Row],[MFLCode]],mdts!$A$2:$B$110,2,FALSE),"Nakuru-Molo/Kuresoi")</f>
        <v>Laikipia</v>
      </c>
    </row>
    <row r="54" spans="1:14">
      <c r="A54" s="54" t="s">
        <v>31</v>
      </c>
      <c r="B54" s="54" t="s">
        <v>108</v>
      </c>
      <c r="C54" s="54" t="s">
        <v>110</v>
      </c>
      <c r="D54" s="54">
        <v>14404</v>
      </c>
      <c r="E54" s="54" t="s">
        <v>165</v>
      </c>
      <c r="F54" s="54" t="s">
        <v>24</v>
      </c>
      <c r="G54" s="54" t="s">
        <v>25</v>
      </c>
      <c r="H54" s="54" t="s">
        <v>166</v>
      </c>
      <c r="I54" s="54" t="s">
        <v>167</v>
      </c>
      <c r="J54" s="54">
        <v>1</v>
      </c>
      <c r="K54" s="54">
        <v>0</v>
      </c>
      <c r="L54" s="54">
        <v>0</v>
      </c>
      <c r="M54" s="54">
        <v>0</v>
      </c>
      <c r="N54" s="63" t="str">
        <f>IFERROR(VLOOKUP(Table2[[#This Row],[MFLCode]],mdts!$A$2:$B$110,2,FALSE),"Nakuru-Molo/Kuresoi")</f>
        <v>Laikipia</v>
      </c>
    </row>
    <row r="55" spans="1:14">
      <c r="A55" s="54" t="s">
        <v>31</v>
      </c>
      <c r="B55" s="54" t="s">
        <v>108</v>
      </c>
      <c r="C55" s="54" t="s">
        <v>110</v>
      </c>
      <c r="D55" s="54">
        <v>14404</v>
      </c>
      <c r="E55" s="54" t="s">
        <v>165</v>
      </c>
      <c r="F55" s="54" t="s">
        <v>24</v>
      </c>
      <c r="G55" s="54" t="s">
        <v>26</v>
      </c>
      <c r="H55" s="54" t="s">
        <v>168</v>
      </c>
      <c r="I55" s="54" t="s">
        <v>169</v>
      </c>
      <c r="J55" s="54">
        <v>2</v>
      </c>
      <c r="K55" s="54">
        <v>0</v>
      </c>
      <c r="L55" s="54">
        <v>0</v>
      </c>
      <c r="M55" s="54">
        <v>0</v>
      </c>
      <c r="N55" s="63" t="str">
        <f>IFERROR(VLOOKUP(Table2[[#This Row],[MFLCode]],mdts!$A$2:$B$110,2,FALSE),"Nakuru-Molo/Kuresoi")</f>
        <v>Laikipia</v>
      </c>
    </row>
    <row r="56" spans="1:14">
      <c r="A56" s="54" t="s">
        <v>31</v>
      </c>
      <c r="B56" s="54" t="s">
        <v>108</v>
      </c>
      <c r="C56" s="54" t="s">
        <v>111</v>
      </c>
      <c r="D56" s="54">
        <v>14869</v>
      </c>
      <c r="E56" s="54" t="s">
        <v>165</v>
      </c>
      <c r="F56" s="54" t="s">
        <v>24</v>
      </c>
      <c r="G56" s="54" t="s">
        <v>25</v>
      </c>
      <c r="H56" s="54" t="s">
        <v>166</v>
      </c>
      <c r="I56" s="54" t="s">
        <v>167</v>
      </c>
      <c r="J56" s="54">
        <v>1</v>
      </c>
      <c r="K56" s="54">
        <v>0</v>
      </c>
      <c r="L56" s="54">
        <v>0</v>
      </c>
      <c r="M56" s="54">
        <v>0</v>
      </c>
      <c r="N56" s="63" t="str">
        <f>IFERROR(VLOOKUP(Table2[[#This Row],[MFLCode]],mdts!$A$2:$B$110,2,FALSE),"Nakuru-Molo/Kuresoi")</f>
        <v>Laikipia</v>
      </c>
    </row>
    <row r="57" spans="1:14">
      <c r="A57" s="54" t="s">
        <v>31</v>
      </c>
      <c r="B57" s="54" t="s">
        <v>108</v>
      </c>
      <c r="C57" s="54" t="s">
        <v>111</v>
      </c>
      <c r="D57" s="54">
        <v>14869</v>
      </c>
      <c r="E57" s="54" t="s">
        <v>165</v>
      </c>
      <c r="F57" s="54" t="s">
        <v>24</v>
      </c>
      <c r="G57" s="54" t="s">
        <v>26</v>
      </c>
      <c r="H57" s="54" t="s">
        <v>168</v>
      </c>
      <c r="I57" s="54" t="s">
        <v>169</v>
      </c>
      <c r="J57" s="54">
        <v>2</v>
      </c>
      <c r="K57" s="54">
        <v>0</v>
      </c>
      <c r="L57" s="54">
        <v>0</v>
      </c>
      <c r="M57" s="54">
        <v>0</v>
      </c>
      <c r="N57" s="63" t="str">
        <f>IFERROR(VLOOKUP(Table2[[#This Row],[MFLCode]],mdts!$A$2:$B$110,2,FALSE),"Nakuru-Molo/Kuresoi")</f>
        <v>Laikipia</v>
      </c>
    </row>
    <row r="58" spans="1:14">
      <c r="A58" s="54" t="s">
        <v>31</v>
      </c>
      <c r="B58" s="54" t="s">
        <v>35</v>
      </c>
      <c r="C58" s="54" t="s">
        <v>116</v>
      </c>
      <c r="D58" s="54">
        <v>15170</v>
      </c>
      <c r="E58" s="54" t="s">
        <v>165</v>
      </c>
      <c r="F58" s="54" t="s">
        <v>24</v>
      </c>
      <c r="G58" s="54" t="s">
        <v>25</v>
      </c>
      <c r="H58" s="54" t="s">
        <v>166</v>
      </c>
      <c r="I58" s="54" t="s">
        <v>167</v>
      </c>
      <c r="J58" s="54">
        <v>1</v>
      </c>
      <c r="K58" s="54">
        <v>0</v>
      </c>
      <c r="L58" s="54">
        <v>0</v>
      </c>
      <c r="M58" s="54">
        <v>0</v>
      </c>
      <c r="N58" s="63" t="str">
        <f>IFERROR(VLOOKUP(Table2[[#This Row],[MFLCode]],mdts!$A$2:$B$110,2,FALSE),"Nakuru-Molo/Kuresoi")</f>
        <v>Laikipia</v>
      </c>
    </row>
    <row r="59" spans="1:14">
      <c r="A59" s="54" t="s">
        <v>31</v>
      </c>
      <c r="B59" s="54" t="s">
        <v>35</v>
      </c>
      <c r="C59" s="54" t="s">
        <v>116</v>
      </c>
      <c r="D59" s="54">
        <v>15170</v>
      </c>
      <c r="E59" s="54" t="s">
        <v>165</v>
      </c>
      <c r="F59" s="54" t="s">
        <v>24</v>
      </c>
      <c r="G59" s="54" t="s">
        <v>26</v>
      </c>
      <c r="H59" s="54" t="s">
        <v>168</v>
      </c>
      <c r="I59" s="54" t="s">
        <v>169</v>
      </c>
      <c r="J59" s="54">
        <v>2</v>
      </c>
      <c r="K59" s="54">
        <v>0</v>
      </c>
      <c r="L59" s="54">
        <v>0</v>
      </c>
      <c r="M59" s="54">
        <v>0</v>
      </c>
      <c r="N59" s="63" t="str">
        <f>IFERROR(VLOOKUP(Table2[[#This Row],[MFLCode]],mdts!$A$2:$B$110,2,FALSE),"Nakuru-Molo/Kuresoi")</f>
        <v>Laikipia</v>
      </c>
    </row>
    <row r="60" spans="1:14">
      <c r="A60" s="54" t="s">
        <v>31</v>
      </c>
      <c r="B60" s="54" t="s">
        <v>35</v>
      </c>
      <c r="C60" s="54" t="s">
        <v>119</v>
      </c>
      <c r="D60" s="54">
        <v>15417</v>
      </c>
      <c r="E60" s="54" t="s">
        <v>165</v>
      </c>
      <c r="F60" s="54" t="s">
        <v>24</v>
      </c>
      <c r="G60" s="54" t="s">
        <v>25</v>
      </c>
      <c r="H60" s="54" t="s">
        <v>166</v>
      </c>
      <c r="I60" s="54" t="s">
        <v>167</v>
      </c>
      <c r="J60" s="54">
        <v>1</v>
      </c>
      <c r="K60" s="54">
        <v>0</v>
      </c>
      <c r="L60" s="54">
        <v>0</v>
      </c>
      <c r="M60" s="54">
        <v>0</v>
      </c>
      <c r="N60" s="63" t="str">
        <f>IFERROR(VLOOKUP(Table2[[#This Row],[MFLCode]],mdts!$A$2:$B$110,2,FALSE),"Nakuru-Molo/Kuresoi")</f>
        <v>Laikipia</v>
      </c>
    </row>
    <row r="61" spans="1:14">
      <c r="A61" s="54" t="s">
        <v>31</v>
      </c>
      <c r="B61" s="54" t="s">
        <v>35</v>
      </c>
      <c r="C61" s="54" t="s">
        <v>119</v>
      </c>
      <c r="D61" s="54">
        <v>15417</v>
      </c>
      <c r="E61" s="54" t="s">
        <v>165</v>
      </c>
      <c r="F61" s="54" t="s">
        <v>24</v>
      </c>
      <c r="G61" s="54" t="s">
        <v>26</v>
      </c>
      <c r="H61" s="54" t="s">
        <v>168</v>
      </c>
      <c r="I61" s="54" t="s">
        <v>169</v>
      </c>
      <c r="J61" s="54">
        <v>2</v>
      </c>
      <c r="K61" s="54">
        <v>0</v>
      </c>
      <c r="L61" s="54">
        <v>0</v>
      </c>
      <c r="M61" s="54">
        <v>0</v>
      </c>
      <c r="N61" s="63" t="str">
        <f>IFERROR(VLOOKUP(Table2[[#This Row],[MFLCode]],mdts!$A$2:$B$110,2,FALSE),"Nakuru-Molo/Kuresoi")</f>
        <v>Laikipia</v>
      </c>
    </row>
    <row r="62" spans="1:14">
      <c r="A62" s="54" t="s">
        <v>31</v>
      </c>
      <c r="B62" s="54" t="s">
        <v>35</v>
      </c>
      <c r="C62" s="54" t="s">
        <v>36</v>
      </c>
      <c r="D62" s="54">
        <v>15502</v>
      </c>
      <c r="E62" s="54" t="s">
        <v>170</v>
      </c>
      <c r="F62" s="54" t="s">
        <v>171</v>
      </c>
      <c r="G62" s="54" t="s">
        <v>25</v>
      </c>
      <c r="H62" s="54" t="s">
        <v>166</v>
      </c>
      <c r="I62" s="54" t="s">
        <v>167</v>
      </c>
      <c r="J62" s="54">
        <v>1</v>
      </c>
      <c r="K62" s="54">
        <v>0</v>
      </c>
      <c r="L62" s="54">
        <v>0</v>
      </c>
      <c r="M62" s="54">
        <v>0</v>
      </c>
      <c r="N62" s="63" t="str">
        <f>IFERROR(VLOOKUP(Table2[[#This Row],[MFLCode]],mdts!$A$2:$B$110,2,FALSE),"Nakuru-Molo/Kuresoi")</f>
        <v>Laikipia</v>
      </c>
    </row>
    <row r="63" spans="1:14">
      <c r="A63" s="54" t="s">
        <v>31</v>
      </c>
      <c r="B63" s="54" t="s">
        <v>35</v>
      </c>
      <c r="C63" s="54" t="s">
        <v>36</v>
      </c>
      <c r="D63" s="54">
        <v>15502</v>
      </c>
      <c r="E63" s="54" t="s">
        <v>170</v>
      </c>
      <c r="F63" s="54" t="s">
        <v>171</v>
      </c>
      <c r="G63" s="54" t="s">
        <v>26</v>
      </c>
      <c r="H63" s="54" t="s">
        <v>168</v>
      </c>
      <c r="I63" s="54" t="s">
        <v>169</v>
      </c>
      <c r="J63" s="54">
        <v>2</v>
      </c>
      <c r="K63" s="54">
        <v>0</v>
      </c>
      <c r="L63" s="54">
        <v>0</v>
      </c>
      <c r="M63" s="54">
        <v>0</v>
      </c>
      <c r="N63" s="63" t="str">
        <f>IFERROR(VLOOKUP(Table2[[#This Row],[MFLCode]],mdts!$A$2:$B$110,2,FALSE),"Nakuru-Molo/Kuresoi")</f>
        <v>Laikipia</v>
      </c>
    </row>
    <row r="64" spans="1:14">
      <c r="A64" s="54" t="s">
        <v>31</v>
      </c>
      <c r="B64" s="54" t="s">
        <v>35</v>
      </c>
      <c r="C64" s="54" t="s">
        <v>36</v>
      </c>
      <c r="D64" s="54">
        <v>15502</v>
      </c>
      <c r="E64" s="54" t="s">
        <v>165</v>
      </c>
      <c r="F64" s="54" t="s">
        <v>24</v>
      </c>
      <c r="G64" s="54" t="s">
        <v>25</v>
      </c>
      <c r="H64" s="54" t="s">
        <v>166</v>
      </c>
      <c r="I64" s="54" t="s">
        <v>167</v>
      </c>
      <c r="J64" s="54">
        <v>1</v>
      </c>
      <c r="K64" s="54">
        <v>0</v>
      </c>
      <c r="L64" s="54">
        <v>0</v>
      </c>
      <c r="M64" s="54">
        <v>0</v>
      </c>
      <c r="N64" s="63" t="str">
        <f>IFERROR(VLOOKUP(Table2[[#This Row],[MFLCode]],mdts!$A$2:$B$110,2,FALSE),"Nakuru-Molo/Kuresoi")</f>
        <v>Laikipia</v>
      </c>
    </row>
    <row r="65" spans="1:14">
      <c r="A65" s="54" t="s">
        <v>31</v>
      </c>
      <c r="B65" s="54" t="s">
        <v>35</v>
      </c>
      <c r="C65" s="54" t="s">
        <v>36</v>
      </c>
      <c r="D65" s="54">
        <v>15502</v>
      </c>
      <c r="E65" s="54" t="s">
        <v>165</v>
      </c>
      <c r="F65" s="54" t="s">
        <v>24</v>
      </c>
      <c r="G65" s="54" t="s">
        <v>26</v>
      </c>
      <c r="H65" s="54" t="s">
        <v>168</v>
      </c>
      <c r="I65" s="54" t="s">
        <v>169</v>
      </c>
      <c r="J65" s="54">
        <v>2</v>
      </c>
      <c r="K65" s="54">
        <v>0</v>
      </c>
      <c r="L65" s="54">
        <v>0</v>
      </c>
      <c r="M65" s="54">
        <v>0</v>
      </c>
      <c r="N65" s="63" t="str">
        <f>IFERROR(VLOOKUP(Table2[[#This Row],[MFLCode]],mdts!$A$2:$B$110,2,FALSE),"Nakuru-Molo/Kuresoi")</f>
        <v>Laikipia</v>
      </c>
    </row>
    <row r="66" spans="1:14">
      <c r="A66" s="54" t="s">
        <v>31</v>
      </c>
      <c r="B66" s="54" t="s">
        <v>35</v>
      </c>
      <c r="C66" s="54" t="s">
        <v>120</v>
      </c>
      <c r="D66" s="54">
        <v>15589</v>
      </c>
      <c r="E66" s="54" t="s">
        <v>165</v>
      </c>
      <c r="F66" s="54" t="s">
        <v>24</v>
      </c>
      <c r="G66" s="54" t="s">
        <v>25</v>
      </c>
      <c r="H66" s="54" t="s">
        <v>166</v>
      </c>
      <c r="I66" s="54" t="s">
        <v>167</v>
      </c>
      <c r="J66" s="54">
        <v>1</v>
      </c>
      <c r="K66" s="54">
        <v>0</v>
      </c>
      <c r="L66" s="54">
        <v>0</v>
      </c>
      <c r="M66" s="54">
        <v>0</v>
      </c>
      <c r="N66" s="63" t="str">
        <f>IFERROR(VLOOKUP(Table2[[#This Row],[MFLCode]],mdts!$A$2:$B$110,2,FALSE),"Nakuru-Molo/Kuresoi")</f>
        <v>Laikipia</v>
      </c>
    </row>
    <row r="67" spans="1:14">
      <c r="A67" s="54" t="s">
        <v>31</v>
      </c>
      <c r="B67" s="54" t="s">
        <v>35</v>
      </c>
      <c r="C67" s="54" t="s">
        <v>120</v>
      </c>
      <c r="D67" s="54">
        <v>15589</v>
      </c>
      <c r="E67" s="54" t="s">
        <v>165</v>
      </c>
      <c r="F67" s="54" t="s">
        <v>24</v>
      </c>
      <c r="G67" s="54" t="s">
        <v>26</v>
      </c>
      <c r="H67" s="54" t="s">
        <v>168</v>
      </c>
      <c r="I67" s="54" t="s">
        <v>169</v>
      </c>
      <c r="J67" s="54">
        <v>2</v>
      </c>
      <c r="K67" s="54">
        <v>0</v>
      </c>
      <c r="L67" s="54">
        <v>0</v>
      </c>
      <c r="M67" s="54">
        <v>0</v>
      </c>
      <c r="N67" s="63" t="str">
        <f>IFERROR(VLOOKUP(Table2[[#This Row],[MFLCode]],mdts!$A$2:$B$110,2,FALSE),"Nakuru-Molo/Kuresoi")</f>
        <v>Laikipia</v>
      </c>
    </row>
    <row r="68" spans="1:14">
      <c r="A68" s="54" t="s">
        <v>31</v>
      </c>
      <c r="B68" s="54" t="s">
        <v>35</v>
      </c>
      <c r="C68" s="54" t="s">
        <v>37</v>
      </c>
      <c r="D68" s="54">
        <v>15325</v>
      </c>
      <c r="E68" s="54" t="s">
        <v>165</v>
      </c>
      <c r="F68" s="54" t="s">
        <v>24</v>
      </c>
      <c r="G68" s="54" t="s">
        <v>25</v>
      </c>
      <c r="H68" s="54" t="s">
        <v>166</v>
      </c>
      <c r="I68" s="54" t="s">
        <v>167</v>
      </c>
      <c r="J68" s="54">
        <v>1</v>
      </c>
      <c r="K68" s="54">
        <v>0</v>
      </c>
      <c r="L68" s="54">
        <v>0</v>
      </c>
      <c r="M68" s="54">
        <v>0</v>
      </c>
      <c r="N68" s="63" t="str">
        <f>IFERROR(VLOOKUP(Table2[[#This Row],[MFLCode]],mdts!$A$2:$B$110,2,FALSE),"Nakuru-Molo/Kuresoi")</f>
        <v>Laikipia</v>
      </c>
    </row>
    <row r="69" spans="1:14">
      <c r="A69" s="54" t="s">
        <v>31</v>
      </c>
      <c r="B69" s="54" t="s">
        <v>35</v>
      </c>
      <c r="C69" s="54" t="s">
        <v>37</v>
      </c>
      <c r="D69" s="54">
        <v>15325</v>
      </c>
      <c r="E69" s="54" t="s">
        <v>165</v>
      </c>
      <c r="F69" s="54" t="s">
        <v>24</v>
      </c>
      <c r="G69" s="54" t="s">
        <v>26</v>
      </c>
      <c r="H69" s="54" t="s">
        <v>168</v>
      </c>
      <c r="I69" s="54" t="s">
        <v>169</v>
      </c>
      <c r="J69" s="54">
        <v>2</v>
      </c>
      <c r="K69" s="54">
        <v>0</v>
      </c>
      <c r="L69" s="54">
        <v>0</v>
      </c>
      <c r="M69" s="54">
        <v>0</v>
      </c>
      <c r="N69" s="63" t="str">
        <f>IFERROR(VLOOKUP(Table2[[#This Row],[MFLCode]],mdts!$A$2:$B$110,2,FALSE),"Nakuru-Molo/Kuresoi")</f>
        <v>Laikipia</v>
      </c>
    </row>
    <row r="70" spans="1:14">
      <c r="A70" s="54" t="s">
        <v>31</v>
      </c>
      <c r="B70" s="54" t="s">
        <v>35</v>
      </c>
      <c r="C70" s="54" t="s">
        <v>117</v>
      </c>
      <c r="D70" s="54">
        <v>15339</v>
      </c>
      <c r="E70" s="54" t="s">
        <v>165</v>
      </c>
      <c r="F70" s="54" t="s">
        <v>24</v>
      </c>
      <c r="G70" s="54" t="s">
        <v>25</v>
      </c>
      <c r="H70" s="54" t="s">
        <v>166</v>
      </c>
      <c r="I70" s="54" t="s">
        <v>167</v>
      </c>
      <c r="J70" s="54">
        <v>1</v>
      </c>
      <c r="K70" s="54">
        <v>0</v>
      </c>
      <c r="L70" s="54">
        <v>0</v>
      </c>
      <c r="M70" s="54">
        <v>0</v>
      </c>
      <c r="N70" s="63" t="str">
        <f>IFERROR(VLOOKUP(Table2[[#This Row],[MFLCode]],mdts!$A$2:$B$110,2,FALSE),"Nakuru-Molo/Kuresoi")</f>
        <v>Laikipia</v>
      </c>
    </row>
    <row r="71" spans="1:14">
      <c r="A71" s="54" t="s">
        <v>31</v>
      </c>
      <c r="B71" s="54" t="s">
        <v>35</v>
      </c>
      <c r="C71" s="54" t="s">
        <v>117</v>
      </c>
      <c r="D71" s="54">
        <v>15339</v>
      </c>
      <c r="E71" s="54" t="s">
        <v>165</v>
      </c>
      <c r="F71" s="54" t="s">
        <v>24</v>
      </c>
      <c r="G71" s="54" t="s">
        <v>26</v>
      </c>
      <c r="H71" s="54" t="s">
        <v>168</v>
      </c>
      <c r="I71" s="54" t="s">
        <v>169</v>
      </c>
      <c r="J71" s="54">
        <v>2</v>
      </c>
      <c r="K71" s="54">
        <v>0</v>
      </c>
      <c r="L71" s="54">
        <v>0</v>
      </c>
      <c r="M71" s="54">
        <v>0</v>
      </c>
      <c r="N71" s="63" t="str">
        <f>IFERROR(VLOOKUP(Table2[[#This Row],[MFLCode]],mdts!$A$2:$B$110,2,FALSE),"Nakuru-Molo/Kuresoi")</f>
        <v>Laikipia</v>
      </c>
    </row>
    <row r="72" spans="1:14">
      <c r="A72" s="54" t="s">
        <v>31</v>
      </c>
      <c r="B72" s="54" t="s">
        <v>35</v>
      </c>
      <c r="C72" s="54" t="s">
        <v>118</v>
      </c>
      <c r="D72" s="54">
        <v>15404</v>
      </c>
      <c r="E72" s="54" t="s">
        <v>165</v>
      </c>
      <c r="F72" s="54" t="s">
        <v>24</v>
      </c>
      <c r="G72" s="54" t="s">
        <v>25</v>
      </c>
      <c r="H72" s="54" t="s">
        <v>166</v>
      </c>
      <c r="I72" s="54" t="s">
        <v>167</v>
      </c>
      <c r="J72" s="54">
        <v>1</v>
      </c>
      <c r="K72" s="54">
        <v>0</v>
      </c>
      <c r="L72" s="54">
        <v>0</v>
      </c>
      <c r="M72" s="54">
        <v>0</v>
      </c>
      <c r="N72" s="63" t="str">
        <f>IFERROR(VLOOKUP(Table2[[#This Row],[MFLCode]],mdts!$A$2:$B$110,2,FALSE),"Nakuru-Molo/Kuresoi")</f>
        <v>Laikipia</v>
      </c>
    </row>
    <row r="73" spans="1:14">
      <c r="A73" s="54" t="s">
        <v>31</v>
      </c>
      <c r="B73" s="54" t="s">
        <v>35</v>
      </c>
      <c r="C73" s="54" t="s">
        <v>118</v>
      </c>
      <c r="D73" s="54">
        <v>15404</v>
      </c>
      <c r="E73" s="54" t="s">
        <v>165</v>
      </c>
      <c r="F73" s="54" t="s">
        <v>24</v>
      </c>
      <c r="G73" s="54" t="s">
        <v>26</v>
      </c>
      <c r="H73" s="54" t="s">
        <v>168</v>
      </c>
      <c r="I73" s="54" t="s">
        <v>169</v>
      </c>
      <c r="J73" s="54">
        <v>2</v>
      </c>
      <c r="K73" s="54">
        <v>0</v>
      </c>
      <c r="L73" s="54">
        <v>0</v>
      </c>
      <c r="M73" s="54">
        <v>0</v>
      </c>
      <c r="N73" s="63" t="str">
        <f>IFERROR(VLOOKUP(Table2[[#This Row],[MFLCode]],mdts!$A$2:$B$110,2,FALSE),"Nakuru-Molo/Kuresoi")</f>
        <v>Laikipia</v>
      </c>
    </row>
    <row r="74" spans="1:14">
      <c r="A74" s="54" t="s">
        <v>39</v>
      </c>
      <c r="B74" s="54" t="s">
        <v>40</v>
      </c>
      <c r="C74" s="54" t="s">
        <v>41</v>
      </c>
      <c r="D74" s="54">
        <v>14510</v>
      </c>
      <c r="E74" s="54" t="s">
        <v>170</v>
      </c>
      <c r="F74" s="54" t="s">
        <v>171</v>
      </c>
      <c r="G74" s="54" t="s">
        <v>25</v>
      </c>
      <c r="H74" s="54" t="s">
        <v>166</v>
      </c>
      <c r="I74" s="54" t="s">
        <v>167</v>
      </c>
      <c r="J74" s="54">
        <v>1</v>
      </c>
      <c r="K74" s="54">
        <v>0</v>
      </c>
      <c r="L74" s="54">
        <v>0</v>
      </c>
      <c r="M74" s="54">
        <v>0</v>
      </c>
      <c r="N74" s="63" t="str">
        <f>IFERROR(VLOOKUP(Table2[[#This Row],[MFLCode]],mdts!$A$2:$B$110,2,FALSE),"Nakuru-Molo/Kuresoi")</f>
        <v>Nakuru- Naivasha/Gilgil</v>
      </c>
    </row>
    <row r="75" spans="1:14">
      <c r="A75" s="54" t="s">
        <v>39</v>
      </c>
      <c r="B75" s="54" t="s">
        <v>40</v>
      </c>
      <c r="C75" s="54" t="s">
        <v>41</v>
      </c>
      <c r="D75" s="54">
        <v>14510</v>
      </c>
      <c r="E75" s="54" t="s">
        <v>170</v>
      </c>
      <c r="F75" s="54" t="s">
        <v>171</v>
      </c>
      <c r="G75" s="54" t="s">
        <v>26</v>
      </c>
      <c r="H75" s="54" t="s">
        <v>168</v>
      </c>
      <c r="I75" s="54" t="s">
        <v>169</v>
      </c>
      <c r="J75" s="54">
        <v>2</v>
      </c>
      <c r="K75" s="54">
        <v>0</v>
      </c>
      <c r="L75" s="54">
        <v>0</v>
      </c>
      <c r="M75" s="54">
        <v>0</v>
      </c>
      <c r="N75" s="63" t="str">
        <f>IFERROR(VLOOKUP(Table2[[#This Row],[MFLCode]],mdts!$A$2:$B$110,2,FALSE),"Nakuru-Molo/Kuresoi")</f>
        <v>Nakuru- Naivasha/Gilgil</v>
      </c>
    </row>
    <row r="76" spans="1:14">
      <c r="A76" s="54" t="s">
        <v>39</v>
      </c>
      <c r="B76" s="54" t="s">
        <v>40</v>
      </c>
      <c r="C76" s="54" t="s">
        <v>41</v>
      </c>
      <c r="D76" s="54">
        <v>14510</v>
      </c>
      <c r="E76" s="54" t="s">
        <v>165</v>
      </c>
      <c r="F76" s="54" t="s">
        <v>24</v>
      </c>
      <c r="G76" s="54" t="s">
        <v>25</v>
      </c>
      <c r="H76" s="54" t="s">
        <v>166</v>
      </c>
      <c r="I76" s="54" t="s">
        <v>167</v>
      </c>
      <c r="J76" s="54">
        <v>1</v>
      </c>
      <c r="K76" s="54">
        <v>0</v>
      </c>
      <c r="L76" s="54">
        <v>0</v>
      </c>
      <c r="M76" s="54">
        <v>0</v>
      </c>
      <c r="N76" s="63" t="str">
        <f>IFERROR(VLOOKUP(Table2[[#This Row],[MFLCode]],mdts!$A$2:$B$110,2,FALSE),"Nakuru-Molo/Kuresoi")</f>
        <v>Nakuru- Naivasha/Gilgil</v>
      </c>
    </row>
    <row r="77" spans="1:14">
      <c r="A77" s="54" t="s">
        <v>39</v>
      </c>
      <c r="B77" s="54" t="s">
        <v>40</v>
      </c>
      <c r="C77" s="54" t="s">
        <v>41</v>
      </c>
      <c r="D77" s="54">
        <v>14510</v>
      </c>
      <c r="E77" s="54" t="s">
        <v>165</v>
      </c>
      <c r="F77" s="54" t="s">
        <v>24</v>
      </c>
      <c r="G77" s="54" t="s">
        <v>26</v>
      </c>
      <c r="H77" s="54" t="s">
        <v>168</v>
      </c>
      <c r="I77" s="54" t="s">
        <v>169</v>
      </c>
      <c r="J77" s="54">
        <v>2</v>
      </c>
      <c r="K77" s="54">
        <v>0</v>
      </c>
      <c r="L77" s="54">
        <v>0</v>
      </c>
      <c r="M77" s="54">
        <v>0</v>
      </c>
      <c r="N77" s="63" t="str">
        <f>IFERROR(VLOOKUP(Table2[[#This Row],[MFLCode]],mdts!$A$2:$B$110,2,FALSE),"Nakuru-Molo/Kuresoi")</f>
        <v>Nakuru- Naivasha/Gilgil</v>
      </c>
    </row>
    <row r="78" spans="1:14">
      <c r="A78" s="54" t="s">
        <v>39</v>
      </c>
      <c r="B78" s="54" t="s">
        <v>40</v>
      </c>
      <c r="C78" s="54" t="s">
        <v>122</v>
      </c>
      <c r="D78" s="54">
        <v>14549</v>
      </c>
      <c r="E78" s="54" t="s">
        <v>165</v>
      </c>
      <c r="F78" s="54" t="s">
        <v>24</v>
      </c>
      <c r="G78" s="54" t="s">
        <v>25</v>
      </c>
      <c r="H78" s="54" t="s">
        <v>166</v>
      </c>
      <c r="I78" s="54" t="s">
        <v>167</v>
      </c>
      <c r="J78" s="54">
        <v>1</v>
      </c>
      <c r="K78" s="54">
        <v>0</v>
      </c>
      <c r="L78" s="54">
        <v>0</v>
      </c>
      <c r="M78" s="54">
        <v>0</v>
      </c>
      <c r="N78" s="63" t="str">
        <f>IFERROR(VLOOKUP(Table2[[#This Row],[MFLCode]],mdts!$A$2:$B$110,2,FALSE),"Nakuru-Molo/Kuresoi")</f>
        <v>Nakuru- Naivasha/Gilgil</v>
      </c>
    </row>
    <row r="79" spans="1:14">
      <c r="A79" s="54" t="s">
        <v>39</v>
      </c>
      <c r="B79" s="54" t="s">
        <v>40</v>
      </c>
      <c r="C79" s="54" t="s">
        <v>122</v>
      </c>
      <c r="D79" s="54">
        <v>14549</v>
      </c>
      <c r="E79" s="54" t="s">
        <v>165</v>
      </c>
      <c r="F79" s="54" t="s">
        <v>24</v>
      </c>
      <c r="G79" s="54" t="s">
        <v>26</v>
      </c>
      <c r="H79" s="54" t="s">
        <v>168</v>
      </c>
      <c r="I79" s="54" t="s">
        <v>169</v>
      </c>
      <c r="J79" s="54">
        <v>2</v>
      </c>
      <c r="K79" s="54">
        <v>0</v>
      </c>
      <c r="L79" s="54">
        <v>0</v>
      </c>
      <c r="M79" s="54">
        <v>0</v>
      </c>
      <c r="N79" s="63" t="str">
        <f>IFERROR(VLOOKUP(Table2[[#This Row],[MFLCode]],mdts!$A$2:$B$110,2,FALSE),"Nakuru-Molo/Kuresoi")</f>
        <v>Nakuru- Naivasha/Gilgil</v>
      </c>
    </row>
    <row r="80" spans="1:14">
      <c r="A80" s="54" t="s">
        <v>39</v>
      </c>
      <c r="B80" s="54" t="s">
        <v>40</v>
      </c>
      <c r="C80" s="54" t="s">
        <v>42</v>
      </c>
      <c r="D80" s="54">
        <v>14845</v>
      </c>
      <c r="E80" s="54" t="s">
        <v>165</v>
      </c>
      <c r="F80" s="54" t="s">
        <v>24</v>
      </c>
      <c r="G80" s="54" t="s">
        <v>25</v>
      </c>
      <c r="H80" s="54" t="s">
        <v>166</v>
      </c>
      <c r="I80" s="54" t="s">
        <v>167</v>
      </c>
      <c r="J80" s="54">
        <v>1</v>
      </c>
      <c r="K80" s="54">
        <v>0</v>
      </c>
      <c r="L80" s="54">
        <v>0</v>
      </c>
      <c r="M80" s="54">
        <v>0</v>
      </c>
      <c r="N80" s="63" t="str">
        <f>IFERROR(VLOOKUP(Table2[[#This Row],[MFLCode]],mdts!$A$2:$B$110,2,FALSE),"Nakuru-Molo/Kuresoi")</f>
        <v>Nakuru- Naivasha/Gilgil</v>
      </c>
    </row>
    <row r="81" spans="1:14">
      <c r="A81" s="54" t="s">
        <v>39</v>
      </c>
      <c r="B81" s="54" t="s">
        <v>40</v>
      </c>
      <c r="C81" s="54" t="s">
        <v>42</v>
      </c>
      <c r="D81" s="54">
        <v>14845</v>
      </c>
      <c r="E81" s="54" t="s">
        <v>165</v>
      </c>
      <c r="F81" s="54" t="s">
        <v>24</v>
      </c>
      <c r="G81" s="54" t="s">
        <v>26</v>
      </c>
      <c r="H81" s="54" t="s">
        <v>168</v>
      </c>
      <c r="I81" s="54" t="s">
        <v>169</v>
      </c>
      <c r="J81" s="54">
        <v>2</v>
      </c>
      <c r="K81" s="54">
        <v>0</v>
      </c>
      <c r="L81" s="54">
        <v>0</v>
      </c>
      <c r="M81" s="54">
        <v>0</v>
      </c>
      <c r="N81" s="63" t="str">
        <f>IFERROR(VLOOKUP(Table2[[#This Row],[MFLCode]],mdts!$A$2:$B$110,2,FALSE),"Nakuru-Molo/Kuresoi")</f>
        <v>Nakuru- Naivasha/Gilgil</v>
      </c>
    </row>
    <row r="82" spans="1:14">
      <c r="A82" s="54" t="s">
        <v>39</v>
      </c>
      <c r="B82" s="54" t="s">
        <v>40</v>
      </c>
      <c r="C82" s="54" t="s">
        <v>43</v>
      </c>
      <c r="D82" s="54">
        <v>14926</v>
      </c>
      <c r="E82" s="54" t="s">
        <v>165</v>
      </c>
      <c r="F82" s="54" t="s">
        <v>24</v>
      </c>
      <c r="G82" s="54" t="s">
        <v>25</v>
      </c>
      <c r="H82" s="54" t="s">
        <v>166</v>
      </c>
      <c r="I82" s="54" t="s">
        <v>167</v>
      </c>
      <c r="J82" s="54">
        <v>1</v>
      </c>
      <c r="K82" s="54">
        <v>0</v>
      </c>
      <c r="L82" s="54">
        <v>0</v>
      </c>
      <c r="M82" s="54">
        <v>0</v>
      </c>
      <c r="N82" s="63" t="str">
        <f>IFERROR(VLOOKUP(Table2[[#This Row],[MFLCode]],mdts!$A$2:$B$110,2,FALSE),"Nakuru-Molo/Kuresoi")</f>
        <v>Nakuru- Naivasha/Gilgil</v>
      </c>
    </row>
    <row r="83" spans="1:14">
      <c r="A83" s="54" t="s">
        <v>39</v>
      </c>
      <c r="B83" s="54" t="s">
        <v>40</v>
      </c>
      <c r="C83" s="54" t="s">
        <v>43</v>
      </c>
      <c r="D83" s="54">
        <v>14926</v>
      </c>
      <c r="E83" s="54" t="s">
        <v>165</v>
      </c>
      <c r="F83" s="54" t="s">
        <v>24</v>
      </c>
      <c r="G83" s="54" t="s">
        <v>26</v>
      </c>
      <c r="H83" s="54" t="s">
        <v>168</v>
      </c>
      <c r="I83" s="54" t="s">
        <v>169</v>
      </c>
      <c r="J83" s="54">
        <v>2</v>
      </c>
      <c r="K83" s="54">
        <v>0</v>
      </c>
      <c r="L83" s="54">
        <v>0</v>
      </c>
      <c r="M83" s="54">
        <v>0</v>
      </c>
      <c r="N83" s="63" t="str">
        <f>IFERROR(VLOOKUP(Table2[[#This Row],[MFLCode]],mdts!$A$2:$B$110,2,FALSE),"Nakuru-Molo/Kuresoi")</f>
        <v>Nakuru- Naivasha/Gilgil</v>
      </c>
    </row>
    <row r="84" spans="1:14">
      <c r="A84" s="54" t="s">
        <v>39</v>
      </c>
      <c r="B84" s="54" t="s">
        <v>40</v>
      </c>
      <c r="C84" s="54" t="s">
        <v>44</v>
      </c>
      <c r="D84" s="54">
        <v>15654</v>
      </c>
      <c r="E84" s="54" t="s">
        <v>165</v>
      </c>
      <c r="F84" s="54" t="s">
        <v>24</v>
      </c>
      <c r="G84" s="54" t="s">
        <v>25</v>
      </c>
      <c r="H84" s="54" t="s">
        <v>166</v>
      </c>
      <c r="I84" s="54" t="s">
        <v>167</v>
      </c>
      <c r="J84" s="54">
        <v>1</v>
      </c>
      <c r="K84" s="54">
        <v>0</v>
      </c>
      <c r="L84" s="54">
        <v>0</v>
      </c>
      <c r="M84" s="54">
        <v>0</v>
      </c>
      <c r="N84" s="63" t="str">
        <f>IFERROR(VLOOKUP(Table2[[#This Row],[MFLCode]],mdts!$A$2:$B$110,2,FALSE),"Nakuru-Molo/Kuresoi")</f>
        <v>Nakuru- Naivasha/Gilgil</v>
      </c>
    </row>
    <row r="85" spans="1:14">
      <c r="A85" s="54" t="s">
        <v>39</v>
      </c>
      <c r="B85" s="54" t="s">
        <v>40</v>
      </c>
      <c r="C85" s="54" t="s">
        <v>44</v>
      </c>
      <c r="D85" s="54">
        <v>15654</v>
      </c>
      <c r="E85" s="54" t="s">
        <v>165</v>
      </c>
      <c r="F85" s="54" t="s">
        <v>24</v>
      </c>
      <c r="G85" s="54" t="s">
        <v>26</v>
      </c>
      <c r="H85" s="54" t="s">
        <v>168</v>
      </c>
      <c r="I85" s="54" t="s">
        <v>169</v>
      </c>
      <c r="J85" s="54">
        <v>2</v>
      </c>
      <c r="K85" s="54">
        <v>0</v>
      </c>
      <c r="L85" s="54">
        <v>0</v>
      </c>
      <c r="M85" s="54">
        <v>0</v>
      </c>
      <c r="N85" s="63" t="str">
        <f>IFERROR(VLOOKUP(Table2[[#This Row],[MFLCode]],mdts!$A$2:$B$110,2,FALSE),"Nakuru-Molo/Kuresoi")</f>
        <v>Nakuru- Naivasha/Gilgil</v>
      </c>
    </row>
    <row r="86" spans="1:14">
      <c r="A86" s="54" t="s">
        <v>39</v>
      </c>
      <c r="B86" s="54" t="s">
        <v>53</v>
      </c>
      <c r="C86" s="54" t="s">
        <v>128</v>
      </c>
      <c r="D86" s="54">
        <v>15762</v>
      </c>
      <c r="E86" s="54" t="s">
        <v>165</v>
      </c>
      <c r="F86" s="54" t="s">
        <v>24</v>
      </c>
      <c r="G86" s="54" t="s">
        <v>25</v>
      </c>
      <c r="H86" s="54" t="s">
        <v>166</v>
      </c>
      <c r="I86" s="54" t="s">
        <v>167</v>
      </c>
      <c r="J86" s="54">
        <v>1</v>
      </c>
      <c r="K86" s="54">
        <v>0</v>
      </c>
      <c r="L86" s="54">
        <v>0</v>
      </c>
      <c r="M86" s="54">
        <v>0</v>
      </c>
      <c r="N86" s="63" t="str">
        <f>IFERROR(VLOOKUP(Table2[[#This Row],[MFLCode]],mdts!$A$2:$B$110,2,FALSE),"Nakuru-Molo/Kuresoi")</f>
        <v>Nakuru- Naivasha/Gilgil</v>
      </c>
    </row>
    <row r="87" spans="1:14">
      <c r="A87" s="54" t="s">
        <v>39</v>
      </c>
      <c r="B87" s="54" t="s">
        <v>53</v>
      </c>
      <c r="C87" s="54" t="s">
        <v>128</v>
      </c>
      <c r="D87" s="54">
        <v>15762</v>
      </c>
      <c r="E87" s="54" t="s">
        <v>165</v>
      </c>
      <c r="F87" s="54" t="s">
        <v>24</v>
      </c>
      <c r="G87" s="54" t="s">
        <v>26</v>
      </c>
      <c r="H87" s="54" t="s">
        <v>168</v>
      </c>
      <c r="I87" s="54" t="s">
        <v>169</v>
      </c>
      <c r="J87" s="54">
        <v>2</v>
      </c>
      <c r="K87" s="54">
        <v>0</v>
      </c>
      <c r="L87" s="54">
        <v>0</v>
      </c>
      <c r="M87" s="54">
        <v>0</v>
      </c>
      <c r="N87" s="63" t="str">
        <f>IFERROR(VLOOKUP(Table2[[#This Row],[MFLCode]],mdts!$A$2:$B$110,2,FALSE),"Nakuru-Molo/Kuresoi")</f>
        <v>Nakuru- Naivasha/Gilgil</v>
      </c>
    </row>
    <row r="88" spans="1:14">
      <c r="A88" s="54" t="s">
        <v>39</v>
      </c>
      <c r="B88" s="54" t="s">
        <v>53</v>
      </c>
      <c r="C88" s="54" t="s">
        <v>54</v>
      </c>
      <c r="D88" s="54">
        <v>14551</v>
      </c>
      <c r="E88" s="54" t="s">
        <v>165</v>
      </c>
      <c r="F88" s="54" t="s">
        <v>24</v>
      </c>
      <c r="G88" s="54" t="s">
        <v>25</v>
      </c>
      <c r="H88" s="54" t="s">
        <v>166</v>
      </c>
      <c r="I88" s="54" t="s">
        <v>167</v>
      </c>
      <c r="J88" s="54">
        <v>1</v>
      </c>
      <c r="K88" s="54">
        <v>0</v>
      </c>
      <c r="L88" s="54">
        <v>0</v>
      </c>
      <c r="M88" s="54">
        <v>0</v>
      </c>
      <c r="N88" s="63" t="str">
        <f>IFERROR(VLOOKUP(Table2[[#This Row],[MFLCode]],mdts!$A$2:$B$110,2,FALSE),"Nakuru-Molo/Kuresoi")</f>
        <v>Nakuru- Naivasha/Gilgil</v>
      </c>
    </row>
    <row r="89" spans="1:14">
      <c r="A89" s="54" t="s">
        <v>39</v>
      </c>
      <c r="B89" s="54" t="s">
        <v>53</v>
      </c>
      <c r="C89" s="54" t="s">
        <v>54</v>
      </c>
      <c r="D89" s="54">
        <v>14551</v>
      </c>
      <c r="E89" s="54" t="s">
        <v>165</v>
      </c>
      <c r="F89" s="54" t="s">
        <v>24</v>
      </c>
      <c r="G89" s="54" t="s">
        <v>26</v>
      </c>
      <c r="H89" s="54" t="s">
        <v>168</v>
      </c>
      <c r="I89" s="54" t="s">
        <v>169</v>
      </c>
      <c r="J89" s="54">
        <v>2</v>
      </c>
      <c r="K89" s="54">
        <v>0</v>
      </c>
      <c r="L89" s="54">
        <v>0</v>
      </c>
      <c r="M89" s="54">
        <v>0</v>
      </c>
      <c r="N89" s="63" t="str">
        <f>IFERROR(VLOOKUP(Table2[[#This Row],[MFLCode]],mdts!$A$2:$B$110,2,FALSE),"Nakuru-Molo/Kuresoi")</f>
        <v>Nakuru- Naivasha/Gilgil</v>
      </c>
    </row>
    <row r="90" spans="1:14">
      <c r="A90" s="54" t="s">
        <v>39</v>
      </c>
      <c r="B90" s="54" t="s">
        <v>53</v>
      </c>
      <c r="C90" s="54" t="s">
        <v>132</v>
      </c>
      <c r="D90" s="54">
        <v>15447</v>
      </c>
      <c r="E90" s="54" t="s">
        <v>165</v>
      </c>
      <c r="F90" s="54" t="s">
        <v>24</v>
      </c>
      <c r="G90" s="54" t="s">
        <v>25</v>
      </c>
      <c r="H90" s="54" t="s">
        <v>166</v>
      </c>
      <c r="I90" s="54" t="s">
        <v>167</v>
      </c>
      <c r="J90" s="54">
        <v>1</v>
      </c>
      <c r="K90" s="54">
        <v>0</v>
      </c>
      <c r="L90" s="54">
        <v>0</v>
      </c>
      <c r="M90" s="54">
        <v>0</v>
      </c>
      <c r="N90" s="63" t="str">
        <f>IFERROR(VLOOKUP(Table2[[#This Row],[MFLCode]],mdts!$A$2:$B$110,2,FALSE),"Nakuru-Molo/Kuresoi")</f>
        <v>Nakuru- Naivasha/Gilgil</v>
      </c>
    </row>
    <row r="91" spans="1:14">
      <c r="A91" s="54" t="s">
        <v>39</v>
      </c>
      <c r="B91" s="54" t="s">
        <v>53</v>
      </c>
      <c r="C91" s="54" t="s">
        <v>132</v>
      </c>
      <c r="D91" s="54">
        <v>15447</v>
      </c>
      <c r="E91" s="54" t="s">
        <v>165</v>
      </c>
      <c r="F91" s="54" t="s">
        <v>24</v>
      </c>
      <c r="G91" s="54" t="s">
        <v>26</v>
      </c>
      <c r="H91" s="54" t="s">
        <v>168</v>
      </c>
      <c r="I91" s="54" t="s">
        <v>169</v>
      </c>
      <c r="J91" s="54">
        <v>2</v>
      </c>
      <c r="K91" s="54">
        <v>0</v>
      </c>
      <c r="L91" s="54">
        <v>0</v>
      </c>
      <c r="M91" s="54">
        <v>0</v>
      </c>
      <c r="N91" s="63" t="str">
        <f>IFERROR(VLOOKUP(Table2[[#This Row],[MFLCode]],mdts!$A$2:$B$110,2,FALSE),"Nakuru-Molo/Kuresoi")</f>
        <v>Nakuru- Naivasha/Gilgil</v>
      </c>
    </row>
    <row r="92" spans="1:14">
      <c r="A92" s="54" t="s">
        <v>39</v>
      </c>
      <c r="B92" s="54" t="s">
        <v>53</v>
      </c>
      <c r="C92" s="54" t="s">
        <v>55</v>
      </c>
      <c r="D92" s="54">
        <v>14801</v>
      </c>
      <c r="E92" s="54" t="s">
        <v>170</v>
      </c>
      <c r="F92" s="54" t="s">
        <v>171</v>
      </c>
      <c r="G92" s="54" t="s">
        <v>25</v>
      </c>
      <c r="H92" s="54" t="s">
        <v>166</v>
      </c>
      <c r="I92" s="54" t="s">
        <v>167</v>
      </c>
      <c r="J92" s="54">
        <v>1</v>
      </c>
      <c r="K92" s="54">
        <v>0</v>
      </c>
      <c r="L92" s="54">
        <v>0</v>
      </c>
      <c r="M92" s="54">
        <v>0</v>
      </c>
      <c r="N92" s="63" t="str">
        <f>IFERROR(VLOOKUP(Table2[[#This Row],[MFLCode]],mdts!$A$2:$B$110,2,FALSE),"Nakuru-Molo/Kuresoi")</f>
        <v>Nakuru- Naivasha/Gilgil</v>
      </c>
    </row>
    <row r="93" spans="1:14">
      <c r="A93" s="54" t="s">
        <v>39</v>
      </c>
      <c r="B93" s="54" t="s">
        <v>53</v>
      </c>
      <c r="C93" s="54" t="s">
        <v>55</v>
      </c>
      <c r="D93" s="54">
        <v>14801</v>
      </c>
      <c r="E93" s="54" t="s">
        <v>170</v>
      </c>
      <c r="F93" s="54" t="s">
        <v>171</v>
      </c>
      <c r="G93" s="54" t="s">
        <v>26</v>
      </c>
      <c r="H93" s="54" t="s">
        <v>168</v>
      </c>
      <c r="I93" s="54" t="s">
        <v>169</v>
      </c>
      <c r="J93" s="54">
        <v>2</v>
      </c>
      <c r="K93" s="54">
        <v>0</v>
      </c>
      <c r="L93" s="54">
        <v>0</v>
      </c>
      <c r="M93" s="54">
        <v>0</v>
      </c>
      <c r="N93" s="63" t="str">
        <f>IFERROR(VLOOKUP(Table2[[#This Row],[MFLCode]],mdts!$A$2:$B$110,2,FALSE),"Nakuru-Molo/Kuresoi")</f>
        <v>Nakuru- Naivasha/Gilgil</v>
      </c>
    </row>
    <row r="94" spans="1:14">
      <c r="A94" s="54" t="s">
        <v>39</v>
      </c>
      <c r="B94" s="54" t="s">
        <v>53</v>
      </c>
      <c r="C94" s="54" t="s">
        <v>55</v>
      </c>
      <c r="D94" s="54">
        <v>14801</v>
      </c>
      <c r="E94" s="54" t="s">
        <v>165</v>
      </c>
      <c r="F94" s="54" t="s">
        <v>24</v>
      </c>
      <c r="G94" s="54" t="s">
        <v>25</v>
      </c>
      <c r="H94" s="54" t="s">
        <v>166</v>
      </c>
      <c r="I94" s="54" t="s">
        <v>167</v>
      </c>
      <c r="J94" s="54">
        <v>1</v>
      </c>
      <c r="K94" s="54">
        <v>0</v>
      </c>
      <c r="L94" s="54">
        <v>0</v>
      </c>
      <c r="M94" s="54">
        <v>0</v>
      </c>
      <c r="N94" s="63" t="str">
        <f>IFERROR(VLOOKUP(Table2[[#This Row],[MFLCode]],mdts!$A$2:$B$110,2,FALSE),"Nakuru-Molo/Kuresoi")</f>
        <v>Nakuru- Naivasha/Gilgil</v>
      </c>
    </row>
    <row r="95" spans="1:14">
      <c r="A95" s="54" t="s">
        <v>39</v>
      </c>
      <c r="B95" s="54" t="s">
        <v>53</v>
      </c>
      <c r="C95" s="54" t="s">
        <v>55</v>
      </c>
      <c r="D95" s="54">
        <v>14801</v>
      </c>
      <c r="E95" s="54" t="s">
        <v>165</v>
      </c>
      <c r="F95" s="54" t="s">
        <v>24</v>
      </c>
      <c r="G95" s="54" t="s">
        <v>26</v>
      </c>
      <c r="H95" s="54" t="s">
        <v>168</v>
      </c>
      <c r="I95" s="54" t="s">
        <v>169</v>
      </c>
      <c r="J95" s="54">
        <v>2</v>
      </c>
      <c r="K95" s="54">
        <v>0</v>
      </c>
      <c r="L95" s="54">
        <v>0</v>
      </c>
      <c r="M95" s="54">
        <v>0</v>
      </c>
      <c r="N95" s="63" t="str">
        <f>IFERROR(VLOOKUP(Table2[[#This Row],[MFLCode]],mdts!$A$2:$B$110,2,FALSE),"Nakuru-Molo/Kuresoi")</f>
        <v>Nakuru- Naivasha/Gilgil</v>
      </c>
    </row>
    <row r="96" spans="1:14">
      <c r="A96" s="54" t="s">
        <v>39</v>
      </c>
      <c r="B96" s="54" t="s">
        <v>53</v>
      </c>
      <c r="C96" s="54" t="s">
        <v>56</v>
      </c>
      <c r="D96" s="54">
        <v>17821</v>
      </c>
      <c r="E96" s="54" t="s">
        <v>165</v>
      </c>
      <c r="F96" s="54" t="s">
        <v>24</v>
      </c>
      <c r="G96" s="54" t="s">
        <v>25</v>
      </c>
      <c r="H96" s="54" t="s">
        <v>166</v>
      </c>
      <c r="I96" s="54" t="s">
        <v>167</v>
      </c>
      <c r="J96" s="54">
        <v>1</v>
      </c>
      <c r="K96" s="54">
        <v>0</v>
      </c>
      <c r="L96" s="54">
        <v>0</v>
      </c>
      <c r="M96" s="54">
        <v>0</v>
      </c>
      <c r="N96" s="63" t="str">
        <f>IFERROR(VLOOKUP(Table2[[#This Row],[MFLCode]],mdts!$A$2:$B$110,2,FALSE),"Nakuru-Molo/Kuresoi")</f>
        <v>Nakuru- Naivasha/Gilgil</v>
      </c>
    </row>
    <row r="97" spans="1:14">
      <c r="A97" s="54" t="s">
        <v>39</v>
      </c>
      <c r="B97" s="54" t="s">
        <v>53</v>
      </c>
      <c r="C97" s="54" t="s">
        <v>56</v>
      </c>
      <c r="D97" s="54">
        <v>17821</v>
      </c>
      <c r="E97" s="54" t="s">
        <v>165</v>
      </c>
      <c r="F97" s="54" t="s">
        <v>24</v>
      </c>
      <c r="G97" s="54" t="s">
        <v>26</v>
      </c>
      <c r="H97" s="54" t="s">
        <v>168</v>
      </c>
      <c r="I97" s="54" t="s">
        <v>169</v>
      </c>
      <c r="J97" s="54">
        <v>2</v>
      </c>
      <c r="K97" s="54">
        <v>0</v>
      </c>
      <c r="L97" s="54">
        <v>0</v>
      </c>
      <c r="M97" s="54">
        <v>0</v>
      </c>
      <c r="N97" s="63" t="str">
        <f>IFERROR(VLOOKUP(Table2[[#This Row],[MFLCode]],mdts!$A$2:$B$110,2,FALSE),"Nakuru-Molo/Kuresoi")</f>
        <v>Nakuru- Naivasha/Gilgil</v>
      </c>
    </row>
    <row r="98" spans="1:14">
      <c r="A98" s="54" t="s">
        <v>39</v>
      </c>
      <c r="B98" s="54" t="s">
        <v>53</v>
      </c>
      <c r="C98" s="54" t="s">
        <v>57</v>
      </c>
      <c r="D98" s="54">
        <v>15108</v>
      </c>
      <c r="E98" s="54" t="s">
        <v>165</v>
      </c>
      <c r="F98" s="54" t="s">
        <v>24</v>
      </c>
      <c r="G98" s="54" t="s">
        <v>25</v>
      </c>
      <c r="H98" s="54" t="s">
        <v>166</v>
      </c>
      <c r="I98" s="54" t="s">
        <v>167</v>
      </c>
      <c r="J98" s="54">
        <v>1</v>
      </c>
      <c r="K98" s="54">
        <v>0</v>
      </c>
      <c r="L98" s="54">
        <v>0</v>
      </c>
      <c r="M98" s="54">
        <v>0</v>
      </c>
      <c r="N98" s="63" t="str">
        <f>IFERROR(VLOOKUP(Table2[[#This Row],[MFLCode]],mdts!$A$2:$B$110,2,FALSE),"Nakuru-Molo/Kuresoi")</f>
        <v>Nakuru- Naivasha/Gilgil</v>
      </c>
    </row>
    <row r="99" spans="1:14">
      <c r="A99" s="54" t="s">
        <v>39</v>
      </c>
      <c r="B99" s="54" t="s">
        <v>53</v>
      </c>
      <c r="C99" s="54" t="s">
        <v>57</v>
      </c>
      <c r="D99" s="54">
        <v>15108</v>
      </c>
      <c r="E99" s="54" t="s">
        <v>165</v>
      </c>
      <c r="F99" s="54" t="s">
        <v>24</v>
      </c>
      <c r="G99" s="54" t="s">
        <v>26</v>
      </c>
      <c r="H99" s="54" t="s">
        <v>168</v>
      </c>
      <c r="I99" s="54" t="s">
        <v>169</v>
      </c>
      <c r="J99" s="54">
        <v>2</v>
      </c>
      <c r="K99" s="54">
        <v>0</v>
      </c>
      <c r="L99" s="54">
        <v>0</v>
      </c>
      <c r="M99" s="54">
        <v>0</v>
      </c>
      <c r="N99" s="63" t="str">
        <f>IFERROR(VLOOKUP(Table2[[#This Row],[MFLCode]],mdts!$A$2:$B$110,2,FALSE),"Nakuru-Molo/Kuresoi")</f>
        <v>Nakuru- Naivasha/Gilgil</v>
      </c>
    </row>
    <row r="100" spans="1:14">
      <c r="A100" s="54" t="s">
        <v>39</v>
      </c>
      <c r="B100" s="54" t="s">
        <v>53</v>
      </c>
      <c r="C100" s="54" t="s">
        <v>58</v>
      </c>
      <c r="D100" s="54">
        <v>15106</v>
      </c>
      <c r="E100" s="54" t="s">
        <v>165</v>
      </c>
      <c r="F100" s="54" t="s">
        <v>24</v>
      </c>
      <c r="G100" s="54" t="s">
        <v>25</v>
      </c>
      <c r="H100" s="54" t="s">
        <v>166</v>
      </c>
      <c r="I100" s="54" t="s">
        <v>167</v>
      </c>
      <c r="J100" s="54">
        <v>1</v>
      </c>
      <c r="K100" s="54">
        <v>0</v>
      </c>
      <c r="L100" s="54">
        <v>0</v>
      </c>
      <c r="M100" s="54">
        <v>0</v>
      </c>
      <c r="N100" s="63" t="str">
        <f>IFERROR(VLOOKUP(Table2[[#This Row],[MFLCode]],mdts!$A$2:$B$110,2,FALSE),"Nakuru-Molo/Kuresoi")</f>
        <v>Nakuru- Naivasha/Gilgil</v>
      </c>
    </row>
    <row r="101" spans="1:14">
      <c r="A101" s="54" t="s">
        <v>39</v>
      </c>
      <c r="B101" s="54" t="s">
        <v>53</v>
      </c>
      <c r="C101" s="54" t="s">
        <v>58</v>
      </c>
      <c r="D101" s="54">
        <v>15106</v>
      </c>
      <c r="E101" s="54" t="s">
        <v>165</v>
      </c>
      <c r="F101" s="54" t="s">
        <v>24</v>
      </c>
      <c r="G101" s="54" t="s">
        <v>26</v>
      </c>
      <c r="H101" s="54" t="s">
        <v>168</v>
      </c>
      <c r="I101" s="54" t="s">
        <v>169</v>
      </c>
      <c r="J101" s="54">
        <v>2</v>
      </c>
      <c r="K101" s="54">
        <v>0</v>
      </c>
      <c r="L101" s="54">
        <v>0</v>
      </c>
      <c r="M101" s="54">
        <v>0</v>
      </c>
      <c r="N101" s="63" t="str">
        <f>IFERROR(VLOOKUP(Table2[[#This Row],[MFLCode]],mdts!$A$2:$B$110,2,FALSE),"Nakuru-Molo/Kuresoi")</f>
        <v>Nakuru- Naivasha/Gilgil</v>
      </c>
    </row>
    <row r="102" spans="1:14">
      <c r="A102" s="54" t="s">
        <v>39</v>
      </c>
      <c r="B102" s="54" t="s">
        <v>53</v>
      </c>
      <c r="C102" s="54" t="s">
        <v>129</v>
      </c>
      <c r="D102" s="54">
        <v>15203</v>
      </c>
      <c r="E102" s="54" t="s">
        <v>165</v>
      </c>
      <c r="F102" s="54" t="s">
        <v>24</v>
      </c>
      <c r="G102" s="54" t="s">
        <v>25</v>
      </c>
      <c r="H102" s="54" t="s">
        <v>166</v>
      </c>
      <c r="I102" s="54" t="s">
        <v>167</v>
      </c>
      <c r="J102" s="54">
        <v>1</v>
      </c>
      <c r="K102" s="54">
        <v>0</v>
      </c>
      <c r="L102" s="54">
        <v>0</v>
      </c>
      <c r="M102" s="54">
        <v>0</v>
      </c>
      <c r="N102" s="63" t="str">
        <f>IFERROR(VLOOKUP(Table2[[#This Row],[MFLCode]],mdts!$A$2:$B$110,2,FALSE),"Nakuru-Molo/Kuresoi")</f>
        <v>Nakuru- Naivasha/Gilgil</v>
      </c>
    </row>
    <row r="103" spans="1:14">
      <c r="A103" s="54" t="s">
        <v>39</v>
      </c>
      <c r="B103" s="54" t="s">
        <v>53</v>
      </c>
      <c r="C103" s="54" t="s">
        <v>129</v>
      </c>
      <c r="D103" s="54">
        <v>15203</v>
      </c>
      <c r="E103" s="54" t="s">
        <v>165</v>
      </c>
      <c r="F103" s="54" t="s">
        <v>24</v>
      </c>
      <c r="G103" s="54" t="s">
        <v>26</v>
      </c>
      <c r="H103" s="54" t="s">
        <v>168</v>
      </c>
      <c r="I103" s="54" t="s">
        <v>169</v>
      </c>
      <c r="J103" s="54">
        <v>2</v>
      </c>
      <c r="K103" s="54">
        <v>0</v>
      </c>
      <c r="L103" s="54">
        <v>0</v>
      </c>
      <c r="M103" s="54">
        <v>0</v>
      </c>
      <c r="N103" s="63" t="str">
        <f>IFERROR(VLOOKUP(Table2[[#This Row],[MFLCode]],mdts!$A$2:$B$110,2,FALSE),"Nakuru-Molo/Kuresoi")</f>
        <v>Nakuru- Naivasha/Gilgil</v>
      </c>
    </row>
    <row r="104" spans="1:14">
      <c r="A104" s="54" t="s">
        <v>39</v>
      </c>
      <c r="B104" s="54" t="s">
        <v>53</v>
      </c>
      <c r="C104" s="54" t="s">
        <v>130</v>
      </c>
      <c r="D104" s="54">
        <v>15280</v>
      </c>
      <c r="E104" s="54" t="s">
        <v>165</v>
      </c>
      <c r="F104" s="54" t="s">
        <v>24</v>
      </c>
      <c r="G104" s="54" t="s">
        <v>25</v>
      </c>
      <c r="H104" s="54" t="s">
        <v>166</v>
      </c>
      <c r="I104" s="54" t="s">
        <v>167</v>
      </c>
      <c r="J104" s="54">
        <v>1</v>
      </c>
      <c r="K104" s="54">
        <v>0</v>
      </c>
      <c r="L104" s="54">
        <v>0</v>
      </c>
      <c r="M104" s="54">
        <v>0</v>
      </c>
      <c r="N104" s="63" t="str">
        <f>IFERROR(VLOOKUP(Table2[[#This Row],[MFLCode]],mdts!$A$2:$B$110,2,FALSE),"Nakuru-Molo/Kuresoi")</f>
        <v>Nakuru- Naivasha/Gilgil</v>
      </c>
    </row>
    <row r="105" spans="1:14">
      <c r="A105" s="54" t="s">
        <v>39</v>
      </c>
      <c r="B105" s="54" t="s">
        <v>53</v>
      </c>
      <c r="C105" s="54" t="s">
        <v>130</v>
      </c>
      <c r="D105" s="54">
        <v>15280</v>
      </c>
      <c r="E105" s="54" t="s">
        <v>165</v>
      </c>
      <c r="F105" s="54" t="s">
        <v>24</v>
      </c>
      <c r="G105" s="54" t="s">
        <v>26</v>
      </c>
      <c r="H105" s="54" t="s">
        <v>168</v>
      </c>
      <c r="I105" s="54" t="s">
        <v>169</v>
      </c>
      <c r="J105" s="54">
        <v>2</v>
      </c>
      <c r="K105" s="54">
        <v>0</v>
      </c>
      <c r="L105" s="54">
        <v>0</v>
      </c>
      <c r="M105" s="54">
        <v>0</v>
      </c>
      <c r="N105" s="63" t="str">
        <f>IFERROR(VLOOKUP(Table2[[#This Row],[MFLCode]],mdts!$A$2:$B$110,2,FALSE),"Nakuru-Molo/Kuresoi")</f>
        <v>Nakuru- Naivasha/Gilgil</v>
      </c>
    </row>
    <row r="106" spans="1:14">
      <c r="A106" s="54" t="s">
        <v>39</v>
      </c>
      <c r="B106" s="54" t="s">
        <v>53</v>
      </c>
      <c r="C106" s="54" t="s">
        <v>59</v>
      </c>
      <c r="D106" s="54">
        <v>15318</v>
      </c>
      <c r="E106" s="54" t="s">
        <v>165</v>
      </c>
      <c r="F106" s="54" t="s">
        <v>24</v>
      </c>
      <c r="G106" s="54" t="s">
        <v>25</v>
      </c>
      <c r="H106" s="54" t="s">
        <v>166</v>
      </c>
      <c r="I106" s="54" t="s">
        <v>167</v>
      </c>
      <c r="J106" s="54">
        <v>1</v>
      </c>
      <c r="K106" s="54">
        <v>0</v>
      </c>
      <c r="L106" s="54">
        <v>0</v>
      </c>
      <c r="M106" s="54">
        <v>0</v>
      </c>
      <c r="N106" s="63" t="str">
        <f>IFERROR(VLOOKUP(Table2[[#This Row],[MFLCode]],mdts!$A$2:$B$110,2,FALSE),"Nakuru-Molo/Kuresoi")</f>
        <v>Nakuru- Naivasha/Gilgil</v>
      </c>
    </row>
    <row r="107" spans="1:14">
      <c r="A107" s="54" t="s">
        <v>39</v>
      </c>
      <c r="B107" s="54" t="s">
        <v>53</v>
      </c>
      <c r="C107" s="54" t="s">
        <v>59</v>
      </c>
      <c r="D107" s="54">
        <v>15318</v>
      </c>
      <c r="E107" s="54" t="s">
        <v>165</v>
      </c>
      <c r="F107" s="54" t="s">
        <v>24</v>
      </c>
      <c r="G107" s="54" t="s">
        <v>26</v>
      </c>
      <c r="H107" s="54" t="s">
        <v>168</v>
      </c>
      <c r="I107" s="54" t="s">
        <v>169</v>
      </c>
      <c r="J107" s="54">
        <v>2</v>
      </c>
      <c r="K107" s="54">
        <v>0</v>
      </c>
      <c r="L107" s="54">
        <v>0</v>
      </c>
      <c r="M107" s="54">
        <v>0</v>
      </c>
      <c r="N107" s="63" t="str">
        <f>IFERROR(VLOOKUP(Table2[[#This Row],[MFLCode]],mdts!$A$2:$B$110,2,FALSE),"Nakuru-Molo/Kuresoi")</f>
        <v>Nakuru- Naivasha/Gilgil</v>
      </c>
    </row>
    <row r="108" spans="1:14">
      <c r="A108" s="54" t="s">
        <v>39</v>
      </c>
      <c r="B108" s="54" t="s">
        <v>40</v>
      </c>
      <c r="C108" s="54" t="s">
        <v>124</v>
      </c>
      <c r="D108" s="54">
        <v>15489</v>
      </c>
      <c r="E108" s="54" t="s">
        <v>165</v>
      </c>
      <c r="F108" s="54" t="s">
        <v>24</v>
      </c>
      <c r="G108" s="54" t="s">
        <v>25</v>
      </c>
      <c r="H108" s="54" t="s">
        <v>166</v>
      </c>
      <c r="I108" s="54" t="s">
        <v>167</v>
      </c>
      <c r="J108" s="54">
        <v>1</v>
      </c>
      <c r="K108" s="54">
        <v>0</v>
      </c>
      <c r="L108" s="54">
        <v>0</v>
      </c>
      <c r="M108" s="54">
        <v>0</v>
      </c>
      <c r="N108" s="63" t="str">
        <f>IFERROR(VLOOKUP(Table2[[#This Row],[MFLCode]],mdts!$A$2:$B$110,2,FALSE),"Nakuru-Molo/Kuresoi")</f>
        <v>Nakuru- Naivasha/Gilgil</v>
      </c>
    </row>
    <row r="109" spans="1:14">
      <c r="A109" s="54" t="s">
        <v>39</v>
      </c>
      <c r="B109" s="54" t="s">
        <v>40</v>
      </c>
      <c r="C109" s="54" t="s">
        <v>124</v>
      </c>
      <c r="D109" s="54">
        <v>15489</v>
      </c>
      <c r="E109" s="54" t="s">
        <v>165</v>
      </c>
      <c r="F109" s="54" t="s">
        <v>24</v>
      </c>
      <c r="G109" s="54" t="s">
        <v>26</v>
      </c>
      <c r="H109" s="54" t="s">
        <v>168</v>
      </c>
      <c r="I109" s="54" t="s">
        <v>169</v>
      </c>
      <c r="J109" s="54">
        <v>2</v>
      </c>
      <c r="K109" s="54">
        <v>0</v>
      </c>
      <c r="L109" s="54">
        <v>0</v>
      </c>
      <c r="M109" s="54">
        <v>0</v>
      </c>
      <c r="N109" s="63" t="str">
        <f>IFERROR(VLOOKUP(Table2[[#This Row],[MFLCode]],mdts!$A$2:$B$110,2,FALSE),"Nakuru-Molo/Kuresoi")</f>
        <v>Nakuru- Naivasha/Gilgil</v>
      </c>
    </row>
    <row r="110" spans="1:14">
      <c r="A110" s="54" t="s">
        <v>39</v>
      </c>
      <c r="B110" s="54" t="s">
        <v>60</v>
      </c>
      <c r="C110" s="54" t="s">
        <v>61</v>
      </c>
      <c r="D110" s="54">
        <v>18009</v>
      </c>
      <c r="E110" s="54" t="s">
        <v>170</v>
      </c>
      <c r="F110" s="54" t="s">
        <v>171</v>
      </c>
      <c r="G110" s="54" t="s">
        <v>25</v>
      </c>
      <c r="H110" s="54" t="s">
        <v>166</v>
      </c>
      <c r="I110" s="54" t="s">
        <v>167</v>
      </c>
      <c r="J110" s="54">
        <v>1</v>
      </c>
      <c r="K110" s="54">
        <v>0</v>
      </c>
      <c r="L110" s="54">
        <v>0</v>
      </c>
      <c r="M110" s="54">
        <v>0</v>
      </c>
      <c r="N110" s="63" t="str">
        <f>IFERROR(VLOOKUP(Table2[[#This Row],[MFLCode]],mdts!$A$2:$B$110,2,FALSE),"Nakuru-Molo/Kuresoi")</f>
        <v>Nakuru- Nakuru Central</v>
      </c>
    </row>
    <row r="111" spans="1:14">
      <c r="A111" s="54" t="s">
        <v>39</v>
      </c>
      <c r="B111" s="54" t="s">
        <v>60</v>
      </c>
      <c r="C111" s="54" t="s">
        <v>61</v>
      </c>
      <c r="D111" s="54">
        <v>18009</v>
      </c>
      <c r="E111" s="54" t="s">
        <v>170</v>
      </c>
      <c r="F111" s="54" t="s">
        <v>171</v>
      </c>
      <c r="G111" s="54" t="s">
        <v>26</v>
      </c>
      <c r="H111" s="54" t="s">
        <v>168</v>
      </c>
      <c r="I111" s="54" t="s">
        <v>169</v>
      </c>
      <c r="J111" s="54">
        <v>2</v>
      </c>
      <c r="K111" s="54">
        <v>0</v>
      </c>
      <c r="L111" s="54">
        <v>0</v>
      </c>
      <c r="M111" s="54">
        <v>0</v>
      </c>
      <c r="N111" s="63" t="str">
        <f>IFERROR(VLOOKUP(Table2[[#This Row],[MFLCode]],mdts!$A$2:$B$110,2,FALSE),"Nakuru-Molo/Kuresoi")</f>
        <v>Nakuru- Nakuru Central</v>
      </c>
    </row>
    <row r="112" spans="1:14">
      <c r="A112" s="54" t="s">
        <v>39</v>
      </c>
      <c r="B112" s="54" t="s">
        <v>60</v>
      </c>
      <c r="C112" s="54" t="s">
        <v>61</v>
      </c>
      <c r="D112" s="54">
        <v>18009</v>
      </c>
      <c r="E112" s="54" t="s">
        <v>165</v>
      </c>
      <c r="F112" s="54" t="s">
        <v>24</v>
      </c>
      <c r="G112" s="54" t="s">
        <v>25</v>
      </c>
      <c r="H112" s="54" t="s">
        <v>166</v>
      </c>
      <c r="I112" s="54" t="s">
        <v>167</v>
      </c>
      <c r="J112" s="54">
        <v>1</v>
      </c>
      <c r="K112" s="54">
        <v>0</v>
      </c>
      <c r="L112" s="54">
        <v>0</v>
      </c>
      <c r="M112" s="54">
        <v>0</v>
      </c>
      <c r="N112" s="63" t="str">
        <f>IFERROR(VLOOKUP(Table2[[#This Row],[MFLCode]],mdts!$A$2:$B$110,2,FALSE),"Nakuru-Molo/Kuresoi")</f>
        <v>Nakuru- Nakuru Central</v>
      </c>
    </row>
    <row r="113" spans="1:14">
      <c r="A113" s="54" t="s">
        <v>39</v>
      </c>
      <c r="B113" s="54" t="s">
        <v>60</v>
      </c>
      <c r="C113" s="54" t="s">
        <v>61</v>
      </c>
      <c r="D113" s="54">
        <v>18009</v>
      </c>
      <c r="E113" s="54" t="s">
        <v>165</v>
      </c>
      <c r="F113" s="54" t="s">
        <v>24</v>
      </c>
      <c r="G113" s="54" t="s">
        <v>26</v>
      </c>
      <c r="H113" s="54" t="s">
        <v>168</v>
      </c>
      <c r="I113" s="54" t="s">
        <v>169</v>
      </c>
      <c r="J113" s="54">
        <v>2</v>
      </c>
      <c r="K113" s="54">
        <v>0</v>
      </c>
      <c r="L113" s="54">
        <v>0</v>
      </c>
      <c r="M113" s="54">
        <v>0</v>
      </c>
      <c r="N113" s="63" t="str">
        <f>IFERROR(VLOOKUP(Table2[[#This Row],[MFLCode]],mdts!$A$2:$B$110,2,FALSE),"Nakuru-Molo/Kuresoi")</f>
        <v>Nakuru- Nakuru Central</v>
      </c>
    </row>
    <row r="114" spans="1:14">
      <c r="A114" s="54" t="s">
        <v>39</v>
      </c>
      <c r="B114" s="54" t="s">
        <v>60</v>
      </c>
      <c r="C114" s="54" t="s">
        <v>134</v>
      </c>
      <c r="D114" s="54">
        <v>14263</v>
      </c>
      <c r="E114" s="54" t="s">
        <v>170</v>
      </c>
      <c r="F114" s="54" t="s">
        <v>171</v>
      </c>
      <c r="G114" s="54" t="s">
        <v>25</v>
      </c>
      <c r="H114" s="54" t="s">
        <v>166</v>
      </c>
      <c r="I114" s="54" t="s">
        <v>167</v>
      </c>
      <c r="J114" s="54">
        <v>1</v>
      </c>
      <c r="K114" s="54">
        <v>0</v>
      </c>
      <c r="L114" s="54">
        <v>0</v>
      </c>
      <c r="M114" s="54">
        <v>0</v>
      </c>
      <c r="N114" s="63" t="str">
        <f>IFERROR(VLOOKUP(Table2[[#This Row],[MFLCode]],mdts!$A$2:$B$110,2,FALSE),"Nakuru-Molo/Kuresoi")</f>
        <v>Nakuru- Nakuru Central</v>
      </c>
    </row>
    <row r="115" spans="1:14">
      <c r="A115" s="54" t="s">
        <v>39</v>
      </c>
      <c r="B115" s="54" t="s">
        <v>60</v>
      </c>
      <c r="C115" s="54" t="s">
        <v>134</v>
      </c>
      <c r="D115" s="54">
        <v>14263</v>
      </c>
      <c r="E115" s="54" t="s">
        <v>170</v>
      </c>
      <c r="F115" s="54" t="s">
        <v>171</v>
      </c>
      <c r="G115" s="54" t="s">
        <v>26</v>
      </c>
      <c r="H115" s="54" t="s">
        <v>168</v>
      </c>
      <c r="I115" s="54" t="s">
        <v>169</v>
      </c>
      <c r="J115" s="54">
        <v>2</v>
      </c>
      <c r="K115" s="54">
        <v>0</v>
      </c>
      <c r="L115" s="54">
        <v>0</v>
      </c>
      <c r="M115" s="54">
        <v>0</v>
      </c>
      <c r="N115" s="63" t="str">
        <f>IFERROR(VLOOKUP(Table2[[#This Row],[MFLCode]],mdts!$A$2:$B$110,2,FALSE),"Nakuru-Molo/Kuresoi")</f>
        <v>Nakuru- Nakuru Central</v>
      </c>
    </row>
    <row r="116" spans="1:14">
      <c r="A116" s="54" t="s">
        <v>39</v>
      </c>
      <c r="B116" s="54" t="s">
        <v>60</v>
      </c>
      <c r="C116" s="54" t="s">
        <v>134</v>
      </c>
      <c r="D116" s="54">
        <v>14263</v>
      </c>
      <c r="E116" s="54" t="s">
        <v>165</v>
      </c>
      <c r="F116" s="54" t="s">
        <v>24</v>
      </c>
      <c r="G116" s="54" t="s">
        <v>25</v>
      </c>
      <c r="H116" s="54" t="s">
        <v>166</v>
      </c>
      <c r="I116" s="54" t="s">
        <v>167</v>
      </c>
      <c r="J116" s="54">
        <v>1</v>
      </c>
      <c r="K116" s="54">
        <v>0</v>
      </c>
      <c r="L116" s="54">
        <v>0</v>
      </c>
      <c r="M116" s="54">
        <v>0</v>
      </c>
      <c r="N116" s="63" t="str">
        <f>IFERROR(VLOOKUP(Table2[[#This Row],[MFLCode]],mdts!$A$2:$B$110,2,FALSE),"Nakuru-Molo/Kuresoi")</f>
        <v>Nakuru- Nakuru Central</v>
      </c>
    </row>
    <row r="117" spans="1:14">
      <c r="A117" s="54" t="s">
        <v>39</v>
      </c>
      <c r="B117" s="54" t="s">
        <v>60</v>
      </c>
      <c r="C117" s="54" t="s">
        <v>134</v>
      </c>
      <c r="D117" s="54">
        <v>14263</v>
      </c>
      <c r="E117" s="54" t="s">
        <v>165</v>
      </c>
      <c r="F117" s="54" t="s">
        <v>24</v>
      </c>
      <c r="G117" s="54" t="s">
        <v>26</v>
      </c>
      <c r="H117" s="54" t="s">
        <v>168</v>
      </c>
      <c r="I117" s="54" t="s">
        <v>169</v>
      </c>
      <c r="J117" s="54">
        <v>2</v>
      </c>
      <c r="K117" s="54">
        <v>0</v>
      </c>
      <c r="L117" s="54">
        <v>0</v>
      </c>
      <c r="M117" s="54">
        <v>0</v>
      </c>
      <c r="N117" s="63" t="str">
        <f>IFERROR(VLOOKUP(Table2[[#This Row],[MFLCode]],mdts!$A$2:$B$110,2,FALSE),"Nakuru-Molo/Kuresoi")</f>
        <v>Nakuru- Nakuru Central</v>
      </c>
    </row>
    <row r="118" spans="1:14">
      <c r="A118" s="54" t="s">
        <v>39</v>
      </c>
      <c r="B118" s="54" t="s">
        <v>60</v>
      </c>
      <c r="C118" s="54" t="s">
        <v>62</v>
      </c>
      <c r="D118" s="54">
        <v>14177</v>
      </c>
      <c r="E118" s="54" t="s">
        <v>165</v>
      </c>
      <c r="F118" s="54" t="s">
        <v>24</v>
      </c>
      <c r="G118" s="54" t="s">
        <v>25</v>
      </c>
      <c r="H118" s="54" t="s">
        <v>166</v>
      </c>
      <c r="I118" s="54" t="s">
        <v>167</v>
      </c>
      <c r="J118" s="54">
        <v>1</v>
      </c>
      <c r="K118" s="54">
        <v>0</v>
      </c>
      <c r="L118" s="54">
        <v>0</v>
      </c>
      <c r="M118" s="54">
        <v>0</v>
      </c>
      <c r="N118" s="63" t="str">
        <f>IFERROR(VLOOKUP(Table2[[#This Row],[MFLCode]],mdts!$A$2:$B$110,2,FALSE),"Nakuru-Molo/Kuresoi")</f>
        <v>Nakuru- Nakuru Central</v>
      </c>
    </row>
    <row r="119" spans="1:14">
      <c r="A119" s="54" t="s">
        <v>39</v>
      </c>
      <c r="B119" s="54" t="s">
        <v>60</v>
      </c>
      <c r="C119" s="54" t="s">
        <v>62</v>
      </c>
      <c r="D119" s="54">
        <v>14177</v>
      </c>
      <c r="E119" s="54" t="s">
        <v>165</v>
      </c>
      <c r="F119" s="54" t="s">
        <v>24</v>
      </c>
      <c r="G119" s="54" t="s">
        <v>26</v>
      </c>
      <c r="H119" s="54" t="s">
        <v>168</v>
      </c>
      <c r="I119" s="54" t="s">
        <v>169</v>
      </c>
      <c r="J119" s="54">
        <v>2</v>
      </c>
      <c r="K119" s="54">
        <v>0</v>
      </c>
      <c r="L119" s="54">
        <v>0</v>
      </c>
      <c r="M119" s="54">
        <v>0</v>
      </c>
      <c r="N119" s="63" t="str">
        <f>IFERROR(VLOOKUP(Table2[[#This Row],[MFLCode]],mdts!$A$2:$B$110,2,FALSE),"Nakuru-Molo/Kuresoi")</f>
        <v>Nakuru- Nakuru Central</v>
      </c>
    </row>
    <row r="120" spans="1:14">
      <c r="A120" s="54" t="s">
        <v>39</v>
      </c>
      <c r="B120" s="54" t="s">
        <v>63</v>
      </c>
      <c r="C120" s="54" t="s">
        <v>64</v>
      </c>
      <c r="D120" s="54">
        <v>14498</v>
      </c>
      <c r="E120" s="54" t="s">
        <v>165</v>
      </c>
      <c r="F120" s="54" t="s">
        <v>24</v>
      </c>
      <c r="G120" s="54" t="s">
        <v>25</v>
      </c>
      <c r="H120" s="54" t="s">
        <v>166</v>
      </c>
      <c r="I120" s="54" t="s">
        <v>167</v>
      </c>
      <c r="J120" s="54">
        <v>1</v>
      </c>
      <c r="K120" s="54">
        <v>0</v>
      </c>
      <c r="L120" s="54">
        <v>0</v>
      </c>
      <c r="M120" s="54">
        <v>0</v>
      </c>
      <c r="N120" s="63" t="str">
        <f>IFERROR(VLOOKUP(Table2[[#This Row],[MFLCode]],mdts!$A$2:$B$110,2,FALSE),"Nakuru-Molo/Kuresoi")</f>
        <v>Nakuru- Nakuru Central</v>
      </c>
    </row>
    <row r="121" spans="1:14">
      <c r="A121" s="54" t="s">
        <v>39</v>
      </c>
      <c r="B121" s="54" t="s">
        <v>63</v>
      </c>
      <c r="C121" s="54" t="s">
        <v>64</v>
      </c>
      <c r="D121" s="54">
        <v>14498</v>
      </c>
      <c r="E121" s="54" t="s">
        <v>165</v>
      </c>
      <c r="F121" s="54" t="s">
        <v>24</v>
      </c>
      <c r="G121" s="54" t="s">
        <v>26</v>
      </c>
      <c r="H121" s="54" t="s">
        <v>168</v>
      </c>
      <c r="I121" s="54" t="s">
        <v>169</v>
      </c>
      <c r="J121" s="54">
        <v>2</v>
      </c>
      <c r="K121" s="54">
        <v>0</v>
      </c>
      <c r="L121" s="54">
        <v>0</v>
      </c>
      <c r="M121" s="54">
        <v>0</v>
      </c>
      <c r="N121" s="63" t="str">
        <f>IFERROR(VLOOKUP(Table2[[#This Row],[MFLCode]],mdts!$A$2:$B$110,2,FALSE),"Nakuru-Molo/Kuresoi")</f>
        <v>Nakuru- Nakuru Central</v>
      </c>
    </row>
    <row r="122" spans="1:14">
      <c r="A122" s="54" t="s">
        <v>39</v>
      </c>
      <c r="B122" s="54" t="s">
        <v>63</v>
      </c>
      <c r="C122" s="54" t="s">
        <v>145</v>
      </c>
      <c r="D122" s="54">
        <v>15289</v>
      </c>
      <c r="E122" s="54" t="s">
        <v>165</v>
      </c>
      <c r="F122" s="54" t="s">
        <v>24</v>
      </c>
      <c r="G122" s="54" t="s">
        <v>25</v>
      </c>
      <c r="H122" s="54" t="s">
        <v>166</v>
      </c>
      <c r="I122" s="54" t="s">
        <v>167</v>
      </c>
      <c r="J122" s="54">
        <v>1</v>
      </c>
      <c r="K122" s="54">
        <v>0</v>
      </c>
      <c r="L122" s="54">
        <v>0</v>
      </c>
      <c r="M122" s="54">
        <v>0</v>
      </c>
      <c r="N122" s="63" t="str">
        <f>IFERROR(VLOOKUP(Table2[[#This Row],[MFLCode]],mdts!$A$2:$B$110,2,FALSE),"Nakuru-Molo/Kuresoi")</f>
        <v>Nakuru- Nakuru Central</v>
      </c>
    </row>
    <row r="123" spans="1:14">
      <c r="A123" s="54" t="s">
        <v>39</v>
      </c>
      <c r="B123" s="54" t="s">
        <v>63</v>
      </c>
      <c r="C123" s="54" t="s">
        <v>145</v>
      </c>
      <c r="D123" s="54">
        <v>15289</v>
      </c>
      <c r="E123" s="54" t="s">
        <v>165</v>
      </c>
      <c r="F123" s="54" t="s">
        <v>24</v>
      </c>
      <c r="G123" s="54" t="s">
        <v>26</v>
      </c>
      <c r="H123" s="54" t="s">
        <v>168</v>
      </c>
      <c r="I123" s="54" t="s">
        <v>169</v>
      </c>
      <c r="J123" s="54">
        <v>2</v>
      </c>
      <c r="K123" s="54">
        <v>0</v>
      </c>
      <c r="L123" s="54">
        <v>0</v>
      </c>
      <c r="M123" s="54">
        <v>0</v>
      </c>
      <c r="N123" s="63" t="str">
        <f>IFERROR(VLOOKUP(Table2[[#This Row],[MFLCode]],mdts!$A$2:$B$110,2,FALSE),"Nakuru-Molo/Kuresoi")</f>
        <v>Nakuru- Nakuru Central</v>
      </c>
    </row>
    <row r="124" spans="1:14">
      <c r="A124" s="54" t="s">
        <v>39</v>
      </c>
      <c r="B124" s="54" t="s">
        <v>63</v>
      </c>
      <c r="C124" s="54" t="s">
        <v>148</v>
      </c>
      <c r="D124" s="54">
        <v>15686</v>
      </c>
      <c r="E124" s="54" t="s">
        <v>165</v>
      </c>
      <c r="F124" s="54" t="s">
        <v>24</v>
      </c>
      <c r="G124" s="54" t="s">
        <v>25</v>
      </c>
      <c r="H124" s="54" t="s">
        <v>166</v>
      </c>
      <c r="I124" s="54" t="s">
        <v>167</v>
      </c>
      <c r="J124" s="54">
        <v>1</v>
      </c>
      <c r="K124" s="54">
        <v>0</v>
      </c>
      <c r="L124" s="54">
        <v>0</v>
      </c>
      <c r="M124" s="54">
        <v>0</v>
      </c>
      <c r="N124" s="63" t="str">
        <f>IFERROR(VLOOKUP(Table2[[#This Row],[MFLCode]],mdts!$A$2:$B$110,2,FALSE),"Nakuru-Molo/Kuresoi")</f>
        <v>Nakuru- Nakuru Central</v>
      </c>
    </row>
    <row r="125" spans="1:14">
      <c r="A125" s="54" t="s">
        <v>39</v>
      </c>
      <c r="B125" s="54" t="s">
        <v>63</v>
      </c>
      <c r="C125" s="54" t="s">
        <v>148</v>
      </c>
      <c r="D125" s="54">
        <v>15686</v>
      </c>
      <c r="E125" s="54" t="s">
        <v>165</v>
      </c>
      <c r="F125" s="54" t="s">
        <v>24</v>
      </c>
      <c r="G125" s="54" t="s">
        <v>26</v>
      </c>
      <c r="H125" s="54" t="s">
        <v>168</v>
      </c>
      <c r="I125" s="54" t="s">
        <v>169</v>
      </c>
      <c r="J125" s="54">
        <v>2</v>
      </c>
      <c r="K125" s="54">
        <v>0</v>
      </c>
      <c r="L125" s="54">
        <v>0</v>
      </c>
      <c r="M125" s="54">
        <v>0</v>
      </c>
      <c r="N125" s="63" t="str">
        <f>IFERROR(VLOOKUP(Table2[[#This Row],[MFLCode]],mdts!$A$2:$B$110,2,FALSE),"Nakuru-Molo/Kuresoi")</f>
        <v>Nakuru- Nakuru Central</v>
      </c>
    </row>
    <row r="126" spans="1:14">
      <c r="A126" s="54" t="s">
        <v>39</v>
      </c>
      <c r="B126" s="54" t="s">
        <v>63</v>
      </c>
      <c r="C126" s="54" t="s">
        <v>143</v>
      </c>
      <c r="D126" s="54">
        <v>14575</v>
      </c>
      <c r="E126" s="54" t="s">
        <v>165</v>
      </c>
      <c r="F126" s="54" t="s">
        <v>24</v>
      </c>
      <c r="G126" s="54" t="s">
        <v>25</v>
      </c>
      <c r="H126" s="54" t="s">
        <v>166</v>
      </c>
      <c r="I126" s="54" t="s">
        <v>167</v>
      </c>
      <c r="J126" s="54">
        <v>1</v>
      </c>
      <c r="K126" s="54">
        <v>0</v>
      </c>
      <c r="L126" s="54">
        <v>0</v>
      </c>
      <c r="M126" s="54">
        <v>0</v>
      </c>
      <c r="N126" s="63" t="str">
        <f>IFERROR(VLOOKUP(Table2[[#This Row],[MFLCode]],mdts!$A$2:$B$110,2,FALSE),"Nakuru-Molo/Kuresoi")</f>
        <v>Nakuru- Nakuru Central</v>
      </c>
    </row>
    <row r="127" spans="1:14">
      <c r="A127" s="54" t="s">
        <v>39</v>
      </c>
      <c r="B127" s="54" t="s">
        <v>63</v>
      </c>
      <c r="C127" s="54" t="s">
        <v>143</v>
      </c>
      <c r="D127" s="54">
        <v>14575</v>
      </c>
      <c r="E127" s="54" t="s">
        <v>165</v>
      </c>
      <c r="F127" s="54" t="s">
        <v>24</v>
      </c>
      <c r="G127" s="54" t="s">
        <v>26</v>
      </c>
      <c r="H127" s="54" t="s">
        <v>168</v>
      </c>
      <c r="I127" s="54" t="s">
        <v>169</v>
      </c>
      <c r="J127" s="54">
        <v>2</v>
      </c>
      <c r="K127" s="54">
        <v>0</v>
      </c>
      <c r="L127" s="54">
        <v>0</v>
      </c>
      <c r="M127" s="54">
        <v>0</v>
      </c>
      <c r="N127" s="63" t="str">
        <f>IFERROR(VLOOKUP(Table2[[#This Row],[MFLCode]],mdts!$A$2:$B$110,2,FALSE),"Nakuru-Molo/Kuresoi")</f>
        <v>Nakuru- Nakuru Central</v>
      </c>
    </row>
    <row r="128" spans="1:14">
      <c r="A128" s="54" t="s">
        <v>39</v>
      </c>
      <c r="B128" s="54" t="s">
        <v>63</v>
      </c>
      <c r="C128" s="54" t="s">
        <v>144</v>
      </c>
      <c r="D128" s="54">
        <v>14733</v>
      </c>
      <c r="E128" s="54" t="s">
        <v>165</v>
      </c>
      <c r="F128" s="54" t="s">
        <v>24</v>
      </c>
      <c r="G128" s="54" t="s">
        <v>25</v>
      </c>
      <c r="H128" s="54" t="s">
        <v>166</v>
      </c>
      <c r="I128" s="54" t="s">
        <v>167</v>
      </c>
      <c r="J128" s="54">
        <v>1</v>
      </c>
      <c r="K128" s="54">
        <v>0</v>
      </c>
      <c r="L128" s="54">
        <v>0</v>
      </c>
      <c r="M128" s="54">
        <v>0</v>
      </c>
      <c r="N128" s="63" t="str">
        <f>IFERROR(VLOOKUP(Table2[[#This Row],[MFLCode]],mdts!$A$2:$B$110,2,FALSE),"Nakuru-Molo/Kuresoi")</f>
        <v>Nakuru- Nakuru Central</v>
      </c>
    </row>
    <row r="129" spans="1:14">
      <c r="A129" s="54" t="s">
        <v>39</v>
      </c>
      <c r="B129" s="54" t="s">
        <v>63</v>
      </c>
      <c r="C129" s="54" t="s">
        <v>144</v>
      </c>
      <c r="D129" s="54">
        <v>14733</v>
      </c>
      <c r="E129" s="54" t="s">
        <v>165</v>
      </c>
      <c r="F129" s="54" t="s">
        <v>24</v>
      </c>
      <c r="G129" s="54" t="s">
        <v>26</v>
      </c>
      <c r="H129" s="54" t="s">
        <v>168</v>
      </c>
      <c r="I129" s="54" t="s">
        <v>169</v>
      </c>
      <c r="J129" s="54">
        <v>2</v>
      </c>
      <c r="K129" s="54">
        <v>0</v>
      </c>
      <c r="L129" s="54">
        <v>0</v>
      </c>
      <c r="M129" s="54">
        <v>0</v>
      </c>
      <c r="N129" s="63" t="str">
        <f>IFERROR(VLOOKUP(Table2[[#This Row],[MFLCode]],mdts!$A$2:$B$110,2,FALSE),"Nakuru-Molo/Kuresoi")</f>
        <v>Nakuru- Nakuru Central</v>
      </c>
    </row>
    <row r="130" spans="1:14">
      <c r="A130" s="54" t="s">
        <v>39</v>
      </c>
      <c r="B130" s="54" t="s">
        <v>60</v>
      </c>
      <c r="C130" s="54" t="s">
        <v>65</v>
      </c>
      <c r="D130" s="54">
        <v>15008</v>
      </c>
      <c r="E130" s="54" t="s">
        <v>170</v>
      </c>
      <c r="F130" s="54" t="s">
        <v>171</v>
      </c>
      <c r="G130" s="54" t="s">
        <v>25</v>
      </c>
      <c r="H130" s="54" t="s">
        <v>166</v>
      </c>
      <c r="I130" s="54" t="s">
        <v>167</v>
      </c>
      <c r="J130" s="54">
        <v>1</v>
      </c>
      <c r="K130" s="54">
        <v>0</v>
      </c>
      <c r="L130" s="54">
        <v>0</v>
      </c>
      <c r="M130" s="54">
        <v>0</v>
      </c>
      <c r="N130" s="63" t="str">
        <f>IFERROR(VLOOKUP(Table2[[#This Row],[MFLCode]],mdts!$A$2:$B$110,2,FALSE),"Nakuru-Molo/Kuresoi")</f>
        <v>Nakuru- Nakuru Central</v>
      </c>
    </row>
    <row r="131" spans="1:14">
      <c r="A131" s="54" t="s">
        <v>39</v>
      </c>
      <c r="B131" s="54" t="s">
        <v>60</v>
      </c>
      <c r="C131" s="54" t="s">
        <v>65</v>
      </c>
      <c r="D131" s="54">
        <v>15008</v>
      </c>
      <c r="E131" s="54" t="s">
        <v>170</v>
      </c>
      <c r="F131" s="54" t="s">
        <v>171</v>
      </c>
      <c r="G131" s="54" t="s">
        <v>26</v>
      </c>
      <c r="H131" s="54" t="s">
        <v>168</v>
      </c>
      <c r="I131" s="54" t="s">
        <v>169</v>
      </c>
      <c r="J131" s="54">
        <v>2</v>
      </c>
      <c r="K131" s="54">
        <v>0</v>
      </c>
      <c r="L131" s="54">
        <v>0</v>
      </c>
      <c r="M131" s="54">
        <v>0</v>
      </c>
      <c r="N131" s="63" t="str">
        <f>IFERROR(VLOOKUP(Table2[[#This Row],[MFLCode]],mdts!$A$2:$B$110,2,FALSE),"Nakuru-Molo/Kuresoi")</f>
        <v>Nakuru- Nakuru Central</v>
      </c>
    </row>
    <row r="132" spans="1:14">
      <c r="A132" s="54" t="s">
        <v>39</v>
      </c>
      <c r="B132" s="54" t="s">
        <v>60</v>
      </c>
      <c r="C132" s="54" t="s">
        <v>65</v>
      </c>
      <c r="D132" s="54">
        <v>15008</v>
      </c>
      <c r="E132" s="54" t="s">
        <v>165</v>
      </c>
      <c r="F132" s="54" t="s">
        <v>24</v>
      </c>
      <c r="G132" s="54" t="s">
        <v>25</v>
      </c>
      <c r="H132" s="54" t="s">
        <v>166</v>
      </c>
      <c r="I132" s="54" t="s">
        <v>167</v>
      </c>
      <c r="J132" s="54">
        <v>1</v>
      </c>
      <c r="K132" s="54">
        <v>0</v>
      </c>
      <c r="L132" s="54">
        <v>0</v>
      </c>
      <c r="M132" s="54">
        <v>0</v>
      </c>
      <c r="N132" s="63" t="str">
        <f>IFERROR(VLOOKUP(Table2[[#This Row],[MFLCode]],mdts!$A$2:$B$110,2,FALSE),"Nakuru-Molo/Kuresoi")</f>
        <v>Nakuru- Nakuru Central</v>
      </c>
    </row>
    <row r="133" spans="1:14">
      <c r="A133" s="54" t="s">
        <v>39</v>
      </c>
      <c r="B133" s="54" t="s">
        <v>60</v>
      </c>
      <c r="C133" s="54" t="s">
        <v>65</v>
      </c>
      <c r="D133" s="54">
        <v>15008</v>
      </c>
      <c r="E133" s="54" t="s">
        <v>165</v>
      </c>
      <c r="F133" s="54" t="s">
        <v>24</v>
      </c>
      <c r="G133" s="54" t="s">
        <v>26</v>
      </c>
      <c r="H133" s="54" t="s">
        <v>168</v>
      </c>
      <c r="I133" s="54" t="s">
        <v>169</v>
      </c>
      <c r="J133" s="54">
        <v>2</v>
      </c>
      <c r="K133" s="54">
        <v>0</v>
      </c>
      <c r="L133" s="54">
        <v>0</v>
      </c>
      <c r="M133" s="54">
        <v>0</v>
      </c>
      <c r="N133" s="63" t="str">
        <f>IFERROR(VLOOKUP(Table2[[#This Row],[MFLCode]],mdts!$A$2:$B$110,2,FALSE),"Nakuru-Molo/Kuresoi")</f>
        <v>Nakuru- Nakuru Central</v>
      </c>
    </row>
    <row r="134" spans="1:14">
      <c r="A134" s="54" t="s">
        <v>39</v>
      </c>
      <c r="B134" s="54" t="s">
        <v>60</v>
      </c>
      <c r="C134" s="54" t="s">
        <v>136</v>
      </c>
      <c r="D134" s="54">
        <v>15009</v>
      </c>
      <c r="E134" s="54" t="s">
        <v>170</v>
      </c>
      <c r="F134" s="54" t="s">
        <v>171</v>
      </c>
      <c r="G134" s="54" t="s">
        <v>25</v>
      </c>
      <c r="H134" s="54" t="s">
        <v>166</v>
      </c>
      <c r="I134" s="54" t="s">
        <v>167</v>
      </c>
      <c r="J134" s="54">
        <v>1</v>
      </c>
      <c r="K134" s="54">
        <v>0</v>
      </c>
      <c r="L134" s="54">
        <v>0</v>
      </c>
      <c r="M134" s="54">
        <v>0</v>
      </c>
      <c r="N134" s="63" t="str">
        <f>IFERROR(VLOOKUP(Table2[[#This Row],[MFLCode]],mdts!$A$2:$B$110,2,FALSE),"Nakuru-Molo/Kuresoi")</f>
        <v>Nakuru- Nakuru Central</v>
      </c>
    </row>
    <row r="135" spans="1:14">
      <c r="A135" s="54" t="s">
        <v>39</v>
      </c>
      <c r="B135" s="54" t="s">
        <v>60</v>
      </c>
      <c r="C135" s="54" t="s">
        <v>136</v>
      </c>
      <c r="D135" s="54">
        <v>15009</v>
      </c>
      <c r="E135" s="54" t="s">
        <v>170</v>
      </c>
      <c r="F135" s="54" t="s">
        <v>171</v>
      </c>
      <c r="G135" s="54" t="s">
        <v>26</v>
      </c>
      <c r="H135" s="54" t="s">
        <v>168</v>
      </c>
      <c r="I135" s="54" t="s">
        <v>169</v>
      </c>
      <c r="J135" s="54">
        <v>2</v>
      </c>
      <c r="K135" s="54">
        <v>0</v>
      </c>
      <c r="L135" s="54">
        <v>0</v>
      </c>
      <c r="M135" s="54">
        <v>0</v>
      </c>
      <c r="N135" s="63" t="str">
        <f>IFERROR(VLOOKUP(Table2[[#This Row],[MFLCode]],mdts!$A$2:$B$110,2,FALSE),"Nakuru-Molo/Kuresoi")</f>
        <v>Nakuru- Nakuru Central</v>
      </c>
    </row>
    <row r="136" spans="1:14">
      <c r="A136" s="54" t="s">
        <v>39</v>
      </c>
      <c r="B136" s="54" t="s">
        <v>60</v>
      </c>
      <c r="C136" s="54" t="s">
        <v>136</v>
      </c>
      <c r="D136" s="54">
        <v>15009</v>
      </c>
      <c r="E136" s="54" t="s">
        <v>165</v>
      </c>
      <c r="F136" s="54" t="s">
        <v>24</v>
      </c>
      <c r="G136" s="54" t="s">
        <v>25</v>
      </c>
      <c r="H136" s="54" t="s">
        <v>166</v>
      </c>
      <c r="I136" s="54" t="s">
        <v>167</v>
      </c>
      <c r="J136" s="54">
        <v>1</v>
      </c>
      <c r="K136" s="54">
        <v>0</v>
      </c>
      <c r="L136" s="54">
        <v>0</v>
      </c>
      <c r="M136" s="54">
        <v>0</v>
      </c>
      <c r="N136" s="63" t="str">
        <f>IFERROR(VLOOKUP(Table2[[#This Row],[MFLCode]],mdts!$A$2:$B$110,2,FALSE),"Nakuru-Molo/Kuresoi")</f>
        <v>Nakuru- Nakuru Central</v>
      </c>
    </row>
    <row r="137" spans="1:14">
      <c r="A137" s="54" t="s">
        <v>39</v>
      </c>
      <c r="B137" s="54" t="s">
        <v>60</v>
      </c>
      <c r="C137" s="54" t="s">
        <v>136</v>
      </c>
      <c r="D137" s="54">
        <v>15009</v>
      </c>
      <c r="E137" s="54" t="s">
        <v>165</v>
      </c>
      <c r="F137" s="54" t="s">
        <v>24</v>
      </c>
      <c r="G137" s="54" t="s">
        <v>26</v>
      </c>
      <c r="H137" s="54" t="s">
        <v>168</v>
      </c>
      <c r="I137" s="54" t="s">
        <v>169</v>
      </c>
      <c r="J137" s="54">
        <v>2</v>
      </c>
      <c r="K137" s="54">
        <v>0</v>
      </c>
      <c r="L137" s="54">
        <v>0</v>
      </c>
      <c r="M137" s="54">
        <v>0</v>
      </c>
      <c r="N137" s="63" t="str">
        <f>IFERROR(VLOOKUP(Table2[[#This Row],[MFLCode]],mdts!$A$2:$B$110,2,FALSE),"Nakuru-Molo/Kuresoi")</f>
        <v>Nakuru- Nakuru Central</v>
      </c>
    </row>
    <row r="138" spans="1:14">
      <c r="A138" s="54" t="s">
        <v>39</v>
      </c>
      <c r="B138" s="54" t="s">
        <v>60</v>
      </c>
      <c r="C138" s="54" t="s">
        <v>138</v>
      </c>
      <c r="D138" s="54">
        <v>15188</v>
      </c>
      <c r="E138" s="54" t="s">
        <v>165</v>
      </c>
      <c r="F138" s="54" t="s">
        <v>24</v>
      </c>
      <c r="G138" s="54" t="s">
        <v>25</v>
      </c>
      <c r="H138" s="54" t="s">
        <v>166</v>
      </c>
      <c r="I138" s="54" t="s">
        <v>167</v>
      </c>
      <c r="J138" s="54">
        <v>1</v>
      </c>
      <c r="K138" s="54">
        <v>0</v>
      </c>
      <c r="L138" s="54">
        <v>0</v>
      </c>
      <c r="M138" s="54">
        <v>0</v>
      </c>
      <c r="N138" s="63" t="str">
        <f>IFERROR(VLOOKUP(Table2[[#This Row],[MFLCode]],mdts!$A$2:$B$110,2,FALSE),"Nakuru-Molo/Kuresoi")</f>
        <v>Nakuru- Nakuru Central</v>
      </c>
    </row>
    <row r="139" spans="1:14">
      <c r="A139" s="54" t="s">
        <v>39</v>
      </c>
      <c r="B139" s="54" t="s">
        <v>60</v>
      </c>
      <c r="C139" s="54" t="s">
        <v>138</v>
      </c>
      <c r="D139" s="54">
        <v>15188</v>
      </c>
      <c r="E139" s="54" t="s">
        <v>165</v>
      </c>
      <c r="F139" s="54" t="s">
        <v>24</v>
      </c>
      <c r="G139" s="54" t="s">
        <v>26</v>
      </c>
      <c r="H139" s="54" t="s">
        <v>168</v>
      </c>
      <c r="I139" s="54" t="s">
        <v>169</v>
      </c>
      <c r="J139" s="54">
        <v>2</v>
      </c>
      <c r="K139" s="54">
        <v>0</v>
      </c>
      <c r="L139" s="54">
        <v>0</v>
      </c>
      <c r="M139" s="54">
        <v>0</v>
      </c>
      <c r="N139" s="63" t="str">
        <f>IFERROR(VLOOKUP(Table2[[#This Row],[MFLCode]],mdts!$A$2:$B$110,2,FALSE),"Nakuru-Molo/Kuresoi")</f>
        <v>Nakuru- Nakuru Central</v>
      </c>
    </row>
    <row r="140" spans="1:14">
      <c r="A140" s="54" t="s">
        <v>39</v>
      </c>
      <c r="B140" s="54" t="s">
        <v>63</v>
      </c>
      <c r="C140" s="54" t="s">
        <v>66</v>
      </c>
      <c r="D140" s="54">
        <v>15232</v>
      </c>
      <c r="E140" s="54" t="s">
        <v>170</v>
      </c>
      <c r="F140" s="54" t="s">
        <v>171</v>
      </c>
      <c r="G140" s="54" t="s">
        <v>25</v>
      </c>
      <c r="H140" s="54" t="s">
        <v>166</v>
      </c>
      <c r="I140" s="54" t="s">
        <v>167</v>
      </c>
      <c r="J140" s="54">
        <v>1</v>
      </c>
      <c r="K140" s="54">
        <v>0</v>
      </c>
      <c r="L140" s="54">
        <v>0</v>
      </c>
      <c r="M140" s="54">
        <v>0</v>
      </c>
      <c r="N140" s="63" t="str">
        <f>IFERROR(VLOOKUP(Table2[[#This Row],[MFLCode]],mdts!$A$2:$B$110,2,FALSE),"Nakuru-Molo/Kuresoi")</f>
        <v>Nakuru- Nakuru Central</v>
      </c>
    </row>
    <row r="141" spans="1:14">
      <c r="A141" s="54" t="s">
        <v>39</v>
      </c>
      <c r="B141" s="54" t="s">
        <v>63</v>
      </c>
      <c r="C141" s="54" t="s">
        <v>66</v>
      </c>
      <c r="D141" s="54">
        <v>15232</v>
      </c>
      <c r="E141" s="54" t="s">
        <v>170</v>
      </c>
      <c r="F141" s="54" t="s">
        <v>171</v>
      </c>
      <c r="G141" s="54" t="s">
        <v>26</v>
      </c>
      <c r="H141" s="54" t="s">
        <v>168</v>
      </c>
      <c r="I141" s="54" t="s">
        <v>169</v>
      </c>
      <c r="J141" s="54">
        <v>2</v>
      </c>
      <c r="K141" s="54">
        <v>0</v>
      </c>
      <c r="L141" s="54">
        <v>0</v>
      </c>
      <c r="M141" s="54">
        <v>0</v>
      </c>
      <c r="N141" s="63" t="str">
        <f>IFERROR(VLOOKUP(Table2[[#This Row],[MFLCode]],mdts!$A$2:$B$110,2,FALSE),"Nakuru-Molo/Kuresoi")</f>
        <v>Nakuru- Nakuru Central</v>
      </c>
    </row>
    <row r="142" spans="1:14">
      <c r="A142" s="54" t="s">
        <v>39</v>
      </c>
      <c r="B142" s="54" t="s">
        <v>63</v>
      </c>
      <c r="C142" s="54" t="s">
        <v>66</v>
      </c>
      <c r="D142" s="54">
        <v>15232</v>
      </c>
      <c r="E142" s="54" t="s">
        <v>165</v>
      </c>
      <c r="F142" s="54" t="s">
        <v>24</v>
      </c>
      <c r="G142" s="54" t="s">
        <v>25</v>
      </c>
      <c r="H142" s="54" t="s">
        <v>166</v>
      </c>
      <c r="I142" s="54" t="s">
        <v>167</v>
      </c>
      <c r="J142" s="54">
        <v>1</v>
      </c>
      <c r="K142" s="54">
        <v>0</v>
      </c>
      <c r="L142" s="54">
        <v>0</v>
      </c>
      <c r="M142" s="54">
        <v>0</v>
      </c>
      <c r="N142" s="63" t="str">
        <f>IFERROR(VLOOKUP(Table2[[#This Row],[MFLCode]],mdts!$A$2:$B$110,2,FALSE),"Nakuru-Molo/Kuresoi")</f>
        <v>Nakuru- Nakuru Central</v>
      </c>
    </row>
    <row r="143" spans="1:14">
      <c r="A143" s="54" t="s">
        <v>39</v>
      </c>
      <c r="B143" s="54" t="s">
        <v>63</v>
      </c>
      <c r="C143" s="54" t="s">
        <v>66</v>
      </c>
      <c r="D143" s="54">
        <v>15232</v>
      </c>
      <c r="E143" s="54" t="s">
        <v>165</v>
      </c>
      <c r="F143" s="54" t="s">
        <v>24</v>
      </c>
      <c r="G143" s="54" t="s">
        <v>26</v>
      </c>
      <c r="H143" s="54" t="s">
        <v>168</v>
      </c>
      <c r="I143" s="54" t="s">
        <v>169</v>
      </c>
      <c r="J143" s="54">
        <v>2</v>
      </c>
      <c r="K143" s="54">
        <v>0</v>
      </c>
      <c r="L143" s="54">
        <v>0</v>
      </c>
      <c r="M143" s="54">
        <v>0</v>
      </c>
      <c r="N143" s="63" t="str">
        <f>IFERROR(VLOOKUP(Table2[[#This Row],[MFLCode]],mdts!$A$2:$B$110,2,FALSE),"Nakuru-Molo/Kuresoi")</f>
        <v>Nakuru- Nakuru Central</v>
      </c>
    </row>
    <row r="144" spans="1:14">
      <c r="A144" s="54" t="s">
        <v>39</v>
      </c>
      <c r="B144" s="54" t="s">
        <v>63</v>
      </c>
      <c r="C144" s="54" t="s">
        <v>67</v>
      </c>
      <c r="D144" s="54">
        <v>15288</v>
      </c>
      <c r="E144" s="54" t="s">
        <v>165</v>
      </c>
      <c r="F144" s="54" t="s">
        <v>24</v>
      </c>
      <c r="G144" s="54" t="s">
        <v>25</v>
      </c>
      <c r="H144" s="54" t="s">
        <v>166</v>
      </c>
      <c r="I144" s="54" t="s">
        <v>167</v>
      </c>
      <c r="J144" s="54">
        <v>1</v>
      </c>
      <c r="K144" s="54">
        <v>0</v>
      </c>
      <c r="L144" s="54">
        <v>0</v>
      </c>
      <c r="M144" s="54">
        <v>0</v>
      </c>
      <c r="N144" s="63" t="str">
        <f>IFERROR(VLOOKUP(Table2[[#This Row],[MFLCode]],mdts!$A$2:$B$110,2,FALSE),"Nakuru-Molo/Kuresoi")</f>
        <v>Nakuru- Nakuru Central</v>
      </c>
    </row>
    <row r="145" spans="1:14">
      <c r="A145" s="54" t="s">
        <v>39</v>
      </c>
      <c r="B145" s="54" t="s">
        <v>63</v>
      </c>
      <c r="C145" s="54" t="s">
        <v>67</v>
      </c>
      <c r="D145" s="54">
        <v>15288</v>
      </c>
      <c r="E145" s="54" t="s">
        <v>165</v>
      </c>
      <c r="F145" s="54" t="s">
        <v>24</v>
      </c>
      <c r="G145" s="54" t="s">
        <v>26</v>
      </c>
      <c r="H145" s="54" t="s">
        <v>168</v>
      </c>
      <c r="I145" s="54" t="s">
        <v>169</v>
      </c>
      <c r="J145" s="54">
        <v>2</v>
      </c>
      <c r="K145" s="54">
        <v>0</v>
      </c>
      <c r="L145" s="54">
        <v>0</v>
      </c>
      <c r="M145" s="54">
        <v>0</v>
      </c>
      <c r="N145" s="63" t="str">
        <f>IFERROR(VLOOKUP(Table2[[#This Row],[MFLCode]],mdts!$A$2:$B$110,2,FALSE),"Nakuru-Molo/Kuresoi")</f>
        <v>Nakuru- Nakuru Central</v>
      </c>
    </row>
    <row r="146" spans="1:14">
      <c r="A146" s="54" t="s">
        <v>39</v>
      </c>
      <c r="B146" s="54" t="s">
        <v>63</v>
      </c>
      <c r="C146" s="54" t="s">
        <v>146</v>
      </c>
      <c r="D146" s="54">
        <v>15290</v>
      </c>
      <c r="E146" s="54" t="s">
        <v>165</v>
      </c>
      <c r="F146" s="54" t="s">
        <v>24</v>
      </c>
      <c r="G146" s="54" t="s">
        <v>25</v>
      </c>
      <c r="H146" s="54" t="s">
        <v>166</v>
      </c>
      <c r="I146" s="54" t="s">
        <v>167</v>
      </c>
      <c r="J146" s="54">
        <v>1</v>
      </c>
      <c r="K146" s="54">
        <v>0</v>
      </c>
      <c r="L146" s="54">
        <v>0</v>
      </c>
      <c r="M146" s="54">
        <v>0</v>
      </c>
      <c r="N146" s="63" t="str">
        <f>IFERROR(VLOOKUP(Table2[[#This Row],[MFLCode]],mdts!$A$2:$B$110,2,FALSE),"Nakuru-Molo/Kuresoi")</f>
        <v>Nakuru- Nakuru Central</v>
      </c>
    </row>
    <row r="147" spans="1:14">
      <c r="A147" s="54" t="s">
        <v>39</v>
      </c>
      <c r="B147" s="54" t="s">
        <v>63</v>
      </c>
      <c r="C147" s="54" t="s">
        <v>146</v>
      </c>
      <c r="D147" s="54">
        <v>15290</v>
      </c>
      <c r="E147" s="54" t="s">
        <v>165</v>
      </c>
      <c r="F147" s="54" t="s">
        <v>24</v>
      </c>
      <c r="G147" s="54" t="s">
        <v>26</v>
      </c>
      <c r="H147" s="54" t="s">
        <v>168</v>
      </c>
      <c r="I147" s="54" t="s">
        <v>169</v>
      </c>
      <c r="J147" s="54">
        <v>2</v>
      </c>
      <c r="K147" s="54">
        <v>0</v>
      </c>
      <c r="L147" s="54">
        <v>0</v>
      </c>
      <c r="M147" s="54">
        <v>0</v>
      </c>
      <c r="N147" s="63" t="str">
        <f>IFERROR(VLOOKUP(Table2[[#This Row],[MFLCode]],mdts!$A$2:$B$110,2,FALSE),"Nakuru-Molo/Kuresoi")</f>
        <v>Nakuru- Nakuru Central</v>
      </c>
    </row>
    <row r="148" spans="1:14">
      <c r="A148" s="54" t="s">
        <v>39</v>
      </c>
      <c r="B148" s="54" t="s">
        <v>63</v>
      </c>
      <c r="C148" s="54" t="s">
        <v>147</v>
      </c>
      <c r="D148" s="54">
        <v>15365</v>
      </c>
      <c r="E148" s="54" t="s">
        <v>165</v>
      </c>
      <c r="F148" s="54" t="s">
        <v>24</v>
      </c>
      <c r="G148" s="54" t="s">
        <v>25</v>
      </c>
      <c r="H148" s="54" t="s">
        <v>166</v>
      </c>
      <c r="I148" s="54" t="s">
        <v>167</v>
      </c>
      <c r="J148" s="54">
        <v>1</v>
      </c>
      <c r="K148" s="54">
        <v>0</v>
      </c>
      <c r="L148" s="54">
        <v>0</v>
      </c>
      <c r="M148" s="54">
        <v>0</v>
      </c>
      <c r="N148" s="63" t="str">
        <f>IFERROR(VLOOKUP(Table2[[#This Row],[MFLCode]],mdts!$A$2:$B$110,2,FALSE),"Nakuru-Molo/Kuresoi")</f>
        <v>Nakuru- Nakuru Central</v>
      </c>
    </row>
    <row r="149" spans="1:14">
      <c r="A149" s="54" t="s">
        <v>39</v>
      </c>
      <c r="B149" s="54" t="s">
        <v>63</v>
      </c>
      <c r="C149" s="54" t="s">
        <v>147</v>
      </c>
      <c r="D149" s="54">
        <v>15365</v>
      </c>
      <c r="E149" s="54" t="s">
        <v>165</v>
      </c>
      <c r="F149" s="54" t="s">
        <v>24</v>
      </c>
      <c r="G149" s="54" t="s">
        <v>26</v>
      </c>
      <c r="H149" s="54" t="s">
        <v>168</v>
      </c>
      <c r="I149" s="54" t="s">
        <v>169</v>
      </c>
      <c r="J149" s="54">
        <v>2</v>
      </c>
      <c r="K149" s="54">
        <v>0</v>
      </c>
      <c r="L149" s="54">
        <v>0</v>
      </c>
      <c r="M149" s="54">
        <v>0</v>
      </c>
      <c r="N149" s="63" t="str">
        <f>IFERROR(VLOOKUP(Table2[[#This Row],[MFLCode]],mdts!$A$2:$B$110,2,FALSE),"Nakuru-Molo/Kuresoi")</f>
        <v>Nakuru- Nakuru Central</v>
      </c>
    </row>
    <row r="150" spans="1:14">
      <c r="A150" s="54" t="s">
        <v>39</v>
      </c>
      <c r="B150" s="54" t="s">
        <v>60</v>
      </c>
      <c r="C150" s="54" t="s">
        <v>135</v>
      </c>
      <c r="D150" s="54">
        <v>14265</v>
      </c>
      <c r="E150" s="54" t="s">
        <v>170</v>
      </c>
      <c r="F150" s="54" t="s">
        <v>171</v>
      </c>
      <c r="G150" s="54" t="s">
        <v>25</v>
      </c>
      <c r="H150" s="54" t="s">
        <v>166</v>
      </c>
      <c r="I150" s="54" t="s">
        <v>167</v>
      </c>
      <c r="J150" s="54">
        <v>1</v>
      </c>
      <c r="K150" s="54">
        <v>0</v>
      </c>
      <c r="L150" s="54">
        <v>0</v>
      </c>
      <c r="M150" s="54">
        <v>0</v>
      </c>
      <c r="N150" s="63" t="str">
        <f>IFERROR(VLOOKUP(Table2[[#This Row],[MFLCode]],mdts!$A$2:$B$110,2,FALSE),"Nakuru-Molo/Kuresoi")</f>
        <v>Nakuru- Nakuru Central</v>
      </c>
    </row>
    <row r="151" spans="1:14">
      <c r="A151" s="54" t="s">
        <v>39</v>
      </c>
      <c r="B151" s="54" t="s">
        <v>60</v>
      </c>
      <c r="C151" s="54" t="s">
        <v>135</v>
      </c>
      <c r="D151" s="54">
        <v>14265</v>
      </c>
      <c r="E151" s="54" t="s">
        <v>170</v>
      </c>
      <c r="F151" s="54" t="s">
        <v>171</v>
      </c>
      <c r="G151" s="54" t="s">
        <v>26</v>
      </c>
      <c r="H151" s="54" t="s">
        <v>168</v>
      </c>
      <c r="I151" s="54" t="s">
        <v>169</v>
      </c>
      <c r="J151" s="54">
        <v>2</v>
      </c>
      <c r="K151" s="54">
        <v>0</v>
      </c>
      <c r="L151" s="54">
        <v>0</v>
      </c>
      <c r="M151" s="54">
        <v>0</v>
      </c>
      <c r="N151" s="63" t="str">
        <f>IFERROR(VLOOKUP(Table2[[#This Row],[MFLCode]],mdts!$A$2:$B$110,2,FALSE),"Nakuru-Molo/Kuresoi")</f>
        <v>Nakuru- Nakuru Central</v>
      </c>
    </row>
    <row r="152" spans="1:14">
      <c r="A152" s="54" t="s">
        <v>39</v>
      </c>
      <c r="B152" s="54" t="s">
        <v>60</v>
      </c>
      <c r="C152" s="54" t="s">
        <v>135</v>
      </c>
      <c r="D152" s="54">
        <v>14265</v>
      </c>
      <c r="E152" s="54" t="s">
        <v>165</v>
      </c>
      <c r="F152" s="54" t="s">
        <v>24</v>
      </c>
      <c r="G152" s="54" t="s">
        <v>25</v>
      </c>
      <c r="H152" s="54" t="s">
        <v>166</v>
      </c>
      <c r="I152" s="54" t="s">
        <v>167</v>
      </c>
      <c r="J152" s="54">
        <v>1</v>
      </c>
      <c r="K152" s="54">
        <v>0</v>
      </c>
      <c r="L152" s="54">
        <v>0</v>
      </c>
      <c r="M152" s="54">
        <v>0</v>
      </c>
      <c r="N152" s="63" t="str">
        <f>IFERROR(VLOOKUP(Table2[[#This Row],[MFLCode]],mdts!$A$2:$B$110,2,FALSE),"Nakuru-Molo/Kuresoi")</f>
        <v>Nakuru- Nakuru Central</v>
      </c>
    </row>
    <row r="153" spans="1:14">
      <c r="A153" s="54" t="s">
        <v>39</v>
      </c>
      <c r="B153" s="54" t="s">
        <v>60</v>
      </c>
      <c r="C153" s="54" t="s">
        <v>135</v>
      </c>
      <c r="D153" s="54">
        <v>14265</v>
      </c>
      <c r="E153" s="54" t="s">
        <v>165</v>
      </c>
      <c r="F153" s="54" t="s">
        <v>24</v>
      </c>
      <c r="G153" s="54" t="s">
        <v>26</v>
      </c>
      <c r="H153" s="54" t="s">
        <v>168</v>
      </c>
      <c r="I153" s="54" t="s">
        <v>169</v>
      </c>
      <c r="J153" s="54">
        <v>2</v>
      </c>
      <c r="K153" s="54">
        <v>0</v>
      </c>
      <c r="L153" s="54">
        <v>0</v>
      </c>
      <c r="M153" s="54">
        <v>0</v>
      </c>
      <c r="N153" s="63" t="str">
        <f>IFERROR(VLOOKUP(Table2[[#This Row],[MFLCode]],mdts!$A$2:$B$110,2,FALSE),"Nakuru-Molo/Kuresoi")</f>
        <v>Nakuru- Nakuru Central</v>
      </c>
    </row>
    <row r="154" spans="1:14">
      <c r="A154" s="54" t="s">
        <v>39</v>
      </c>
      <c r="B154" s="54" t="s">
        <v>68</v>
      </c>
      <c r="C154" s="54" t="s">
        <v>139</v>
      </c>
      <c r="D154" s="54">
        <v>14223</v>
      </c>
      <c r="E154" s="54" t="s">
        <v>165</v>
      </c>
      <c r="F154" s="54" t="s">
        <v>24</v>
      </c>
      <c r="G154" s="54" t="s">
        <v>25</v>
      </c>
      <c r="H154" s="54" t="s">
        <v>166</v>
      </c>
      <c r="I154" s="54" t="s">
        <v>167</v>
      </c>
      <c r="J154" s="54">
        <v>1</v>
      </c>
      <c r="K154" s="54">
        <v>0</v>
      </c>
      <c r="L154" s="54">
        <v>0</v>
      </c>
      <c r="M154" s="54">
        <v>0</v>
      </c>
      <c r="N154" s="63" t="str">
        <f>IFERROR(VLOOKUP(Table2[[#This Row],[MFLCode]],mdts!$A$2:$B$110,2,FALSE),"Nakuru-Molo/Kuresoi")</f>
        <v>Nakuru- Nakuru North/Subukia</v>
      </c>
    </row>
    <row r="155" spans="1:14">
      <c r="A155" s="54" t="s">
        <v>39</v>
      </c>
      <c r="B155" s="54" t="s">
        <v>68</v>
      </c>
      <c r="C155" s="54" t="s">
        <v>139</v>
      </c>
      <c r="D155" s="54">
        <v>14223</v>
      </c>
      <c r="E155" s="54" t="s">
        <v>165</v>
      </c>
      <c r="F155" s="54" t="s">
        <v>24</v>
      </c>
      <c r="G155" s="54" t="s">
        <v>26</v>
      </c>
      <c r="H155" s="54" t="s">
        <v>168</v>
      </c>
      <c r="I155" s="54" t="s">
        <v>169</v>
      </c>
      <c r="J155" s="54">
        <v>2</v>
      </c>
      <c r="K155" s="54">
        <v>0</v>
      </c>
      <c r="L155" s="54">
        <v>0</v>
      </c>
      <c r="M155" s="54">
        <v>0</v>
      </c>
      <c r="N155" s="63" t="str">
        <f>IFERROR(VLOOKUP(Table2[[#This Row],[MFLCode]],mdts!$A$2:$B$110,2,FALSE),"Nakuru-Molo/Kuresoi")</f>
        <v>Nakuru- Nakuru North/Subukia</v>
      </c>
    </row>
    <row r="156" spans="1:14">
      <c r="A156" s="54" t="s">
        <v>39</v>
      </c>
      <c r="B156" s="54" t="s">
        <v>68</v>
      </c>
      <c r="C156" s="54" t="s">
        <v>69</v>
      </c>
      <c r="D156" s="54">
        <v>14224</v>
      </c>
      <c r="E156" s="54" t="s">
        <v>165</v>
      </c>
      <c r="F156" s="54" t="s">
        <v>24</v>
      </c>
      <c r="G156" s="54" t="s">
        <v>25</v>
      </c>
      <c r="H156" s="54" t="s">
        <v>166</v>
      </c>
      <c r="I156" s="54" t="s">
        <v>167</v>
      </c>
      <c r="J156" s="54">
        <v>1</v>
      </c>
      <c r="K156" s="54">
        <v>0</v>
      </c>
      <c r="L156" s="54">
        <v>0</v>
      </c>
      <c r="M156" s="54">
        <v>0</v>
      </c>
      <c r="N156" s="63" t="str">
        <f>IFERROR(VLOOKUP(Table2[[#This Row],[MFLCode]],mdts!$A$2:$B$110,2,FALSE),"Nakuru-Molo/Kuresoi")</f>
        <v>Nakuru- Nakuru North/Subukia</v>
      </c>
    </row>
    <row r="157" spans="1:14">
      <c r="A157" s="54" t="s">
        <v>39</v>
      </c>
      <c r="B157" s="54" t="s">
        <v>68</v>
      </c>
      <c r="C157" s="54" t="s">
        <v>69</v>
      </c>
      <c r="D157" s="54">
        <v>14224</v>
      </c>
      <c r="E157" s="54" t="s">
        <v>165</v>
      </c>
      <c r="F157" s="54" t="s">
        <v>24</v>
      </c>
      <c r="G157" s="54" t="s">
        <v>26</v>
      </c>
      <c r="H157" s="54" t="s">
        <v>168</v>
      </c>
      <c r="I157" s="54" t="s">
        <v>169</v>
      </c>
      <c r="J157" s="54">
        <v>2</v>
      </c>
      <c r="K157" s="54">
        <v>0</v>
      </c>
      <c r="L157" s="54">
        <v>0</v>
      </c>
      <c r="M157" s="54">
        <v>0</v>
      </c>
      <c r="N157" s="63" t="str">
        <f>IFERROR(VLOOKUP(Table2[[#This Row],[MFLCode]],mdts!$A$2:$B$110,2,FALSE),"Nakuru-Molo/Kuresoi")</f>
        <v>Nakuru- Nakuru North/Subukia</v>
      </c>
    </row>
    <row r="158" spans="1:14">
      <c r="A158" s="54" t="s">
        <v>39</v>
      </c>
      <c r="B158" s="54" t="s">
        <v>68</v>
      </c>
      <c r="C158" s="54" t="s">
        <v>70</v>
      </c>
      <c r="D158" s="54">
        <v>14424</v>
      </c>
      <c r="E158" s="54" t="s">
        <v>165</v>
      </c>
      <c r="F158" s="54" t="s">
        <v>24</v>
      </c>
      <c r="G158" s="54" t="s">
        <v>25</v>
      </c>
      <c r="H158" s="54" t="s">
        <v>166</v>
      </c>
      <c r="I158" s="54" t="s">
        <v>167</v>
      </c>
      <c r="J158" s="54">
        <v>1</v>
      </c>
      <c r="K158" s="54">
        <v>0</v>
      </c>
      <c r="L158" s="54">
        <v>0</v>
      </c>
      <c r="M158" s="54">
        <v>0</v>
      </c>
      <c r="N158" s="63" t="str">
        <f>IFERROR(VLOOKUP(Table2[[#This Row],[MFLCode]],mdts!$A$2:$B$110,2,FALSE),"Nakuru-Molo/Kuresoi")</f>
        <v>Nakuru- Nakuru North/Subukia</v>
      </c>
    </row>
    <row r="159" spans="1:14">
      <c r="A159" s="54" t="s">
        <v>39</v>
      </c>
      <c r="B159" s="54" t="s">
        <v>68</v>
      </c>
      <c r="C159" s="54" t="s">
        <v>70</v>
      </c>
      <c r="D159" s="54">
        <v>14424</v>
      </c>
      <c r="E159" s="54" t="s">
        <v>165</v>
      </c>
      <c r="F159" s="54" t="s">
        <v>24</v>
      </c>
      <c r="G159" s="54" t="s">
        <v>26</v>
      </c>
      <c r="H159" s="54" t="s">
        <v>168</v>
      </c>
      <c r="I159" s="54" t="s">
        <v>169</v>
      </c>
      <c r="J159" s="54">
        <v>2</v>
      </c>
      <c r="K159" s="54">
        <v>0</v>
      </c>
      <c r="L159" s="54">
        <v>0</v>
      </c>
      <c r="M159" s="54">
        <v>0</v>
      </c>
      <c r="N159" s="63" t="str">
        <f>IFERROR(VLOOKUP(Table2[[#This Row],[MFLCode]],mdts!$A$2:$B$110,2,FALSE),"Nakuru-Molo/Kuresoi")</f>
        <v>Nakuru- Nakuru North/Subukia</v>
      </c>
    </row>
    <row r="160" spans="1:14">
      <c r="A160" s="54" t="s">
        <v>39</v>
      </c>
      <c r="B160" s="54" t="s">
        <v>68</v>
      </c>
      <c r="C160" s="54" t="s">
        <v>140</v>
      </c>
      <c r="D160" s="54">
        <v>14458</v>
      </c>
      <c r="E160" s="54" t="s">
        <v>165</v>
      </c>
      <c r="F160" s="54" t="s">
        <v>24</v>
      </c>
      <c r="G160" s="54" t="s">
        <v>25</v>
      </c>
      <c r="H160" s="54" t="s">
        <v>166</v>
      </c>
      <c r="I160" s="54" t="s">
        <v>167</v>
      </c>
      <c r="J160" s="54">
        <v>1</v>
      </c>
      <c r="K160" s="54">
        <v>0</v>
      </c>
      <c r="L160" s="54">
        <v>0</v>
      </c>
      <c r="M160" s="54">
        <v>0</v>
      </c>
      <c r="N160" s="63" t="str">
        <f>IFERROR(VLOOKUP(Table2[[#This Row],[MFLCode]],mdts!$A$2:$B$110,2,FALSE),"Nakuru-Molo/Kuresoi")</f>
        <v>Nakuru- Nakuru North/Subukia</v>
      </c>
    </row>
    <row r="161" spans="1:14">
      <c r="A161" s="54" t="s">
        <v>39</v>
      </c>
      <c r="B161" s="54" t="s">
        <v>68</v>
      </c>
      <c r="C161" s="54" t="s">
        <v>140</v>
      </c>
      <c r="D161" s="54">
        <v>14458</v>
      </c>
      <c r="E161" s="54" t="s">
        <v>165</v>
      </c>
      <c r="F161" s="54" t="s">
        <v>24</v>
      </c>
      <c r="G161" s="54" t="s">
        <v>26</v>
      </c>
      <c r="H161" s="54" t="s">
        <v>168</v>
      </c>
      <c r="I161" s="54" t="s">
        <v>169</v>
      </c>
      <c r="J161" s="54">
        <v>2</v>
      </c>
      <c r="K161" s="54">
        <v>0</v>
      </c>
      <c r="L161" s="54">
        <v>0</v>
      </c>
      <c r="M161" s="54">
        <v>0</v>
      </c>
      <c r="N161" s="63" t="str">
        <f>IFERROR(VLOOKUP(Table2[[#This Row],[MFLCode]],mdts!$A$2:$B$110,2,FALSE),"Nakuru-Molo/Kuresoi")</f>
        <v>Nakuru- Nakuru North/Subukia</v>
      </c>
    </row>
    <row r="162" spans="1:14">
      <c r="A162" s="54" t="s">
        <v>39</v>
      </c>
      <c r="B162" s="54" t="s">
        <v>68</v>
      </c>
      <c r="C162" s="54" t="s">
        <v>141</v>
      </c>
      <c r="D162" s="54">
        <v>14954</v>
      </c>
      <c r="E162" s="54" t="s">
        <v>165</v>
      </c>
      <c r="F162" s="54" t="s">
        <v>24</v>
      </c>
      <c r="G162" s="54" t="s">
        <v>25</v>
      </c>
      <c r="H162" s="54" t="s">
        <v>166</v>
      </c>
      <c r="I162" s="54" t="s">
        <v>167</v>
      </c>
      <c r="J162" s="54">
        <v>1</v>
      </c>
      <c r="K162" s="54">
        <v>0</v>
      </c>
      <c r="L162" s="54">
        <v>0</v>
      </c>
      <c r="M162" s="54">
        <v>0</v>
      </c>
      <c r="N162" s="63" t="str">
        <f>IFERROR(VLOOKUP(Table2[[#This Row],[MFLCode]],mdts!$A$2:$B$110,2,FALSE),"Nakuru-Molo/Kuresoi")</f>
        <v>Nakuru- Nakuru North/Subukia</v>
      </c>
    </row>
    <row r="163" spans="1:14">
      <c r="A163" s="54" t="s">
        <v>39</v>
      </c>
      <c r="B163" s="54" t="s">
        <v>68</v>
      </c>
      <c r="C163" s="54" t="s">
        <v>141</v>
      </c>
      <c r="D163" s="54">
        <v>14954</v>
      </c>
      <c r="E163" s="54" t="s">
        <v>165</v>
      </c>
      <c r="F163" s="54" t="s">
        <v>24</v>
      </c>
      <c r="G163" s="54" t="s">
        <v>26</v>
      </c>
      <c r="H163" s="54" t="s">
        <v>168</v>
      </c>
      <c r="I163" s="54" t="s">
        <v>169</v>
      </c>
      <c r="J163" s="54">
        <v>2</v>
      </c>
      <c r="K163" s="54">
        <v>0</v>
      </c>
      <c r="L163" s="54">
        <v>0</v>
      </c>
      <c r="M163" s="54">
        <v>0</v>
      </c>
      <c r="N163" s="63" t="str">
        <f>IFERROR(VLOOKUP(Table2[[#This Row],[MFLCode]],mdts!$A$2:$B$110,2,FALSE),"Nakuru-Molo/Kuresoi")</f>
        <v>Nakuru- Nakuru North/Subukia</v>
      </c>
    </row>
    <row r="164" spans="1:14">
      <c r="A164" s="54" t="s">
        <v>39</v>
      </c>
      <c r="B164" s="54" t="s">
        <v>47</v>
      </c>
      <c r="C164" s="54" t="s">
        <v>48</v>
      </c>
      <c r="D164" s="54">
        <v>14836</v>
      </c>
      <c r="E164" s="54" t="s">
        <v>165</v>
      </c>
      <c r="F164" s="54" t="s">
        <v>24</v>
      </c>
      <c r="G164" s="54" t="s">
        <v>25</v>
      </c>
      <c r="H164" s="54" t="s">
        <v>166</v>
      </c>
      <c r="I164" s="54" t="s">
        <v>167</v>
      </c>
      <c r="J164" s="54">
        <v>1</v>
      </c>
      <c r="K164" s="54">
        <v>0</v>
      </c>
      <c r="L164" s="54">
        <v>0</v>
      </c>
      <c r="M164" s="54">
        <v>0</v>
      </c>
      <c r="N164" s="63" t="str">
        <f>IFERROR(VLOOKUP(Table2[[#This Row],[MFLCode]],mdts!$A$2:$B$110,2,FALSE),"Nakuru-Molo/Kuresoi")</f>
        <v>Nakuru-Molo/Kuresoi</v>
      </c>
    </row>
    <row r="165" spans="1:14">
      <c r="A165" s="54" t="s">
        <v>39</v>
      </c>
      <c r="B165" s="54" t="s">
        <v>47</v>
      </c>
      <c r="C165" s="54" t="s">
        <v>48</v>
      </c>
      <c r="D165" s="54">
        <v>14836</v>
      </c>
      <c r="E165" s="54" t="s">
        <v>165</v>
      </c>
      <c r="F165" s="54" t="s">
        <v>24</v>
      </c>
      <c r="G165" s="54" t="s">
        <v>26</v>
      </c>
      <c r="H165" s="54" t="s">
        <v>168</v>
      </c>
      <c r="I165" s="54" t="s">
        <v>169</v>
      </c>
      <c r="J165" s="54">
        <v>2</v>
      </c>
      <c r="K165" s="54">
        <v>0</v>
      </c>
      <c r="L165" s="54">
        <v>0</v>
      </c>
      <c r="M165" s="54">
        <v>0</v>
      </c>
      <c r="N165" s="63" t="str">
        <f>IFERROR(VLOOKUP(Table2[[#This Row],[MFLCode]],mdts!$A$2:$B$110,2,FALSE),"Nakuru-Molo/Kuresoi")</f>
        <v>Nakuru-Molo/Kuresoi</v>
      </c>
    </row>
    <row r="166" spans="1:14">
      <c r="A166" s="54" t="s">
        <v>39</v>
      </c>
      <c r="B166" s="54" t="s">
        <v>47</v>
      </c>
      <c r="C166" s="54" t="s">
        <v>49</v>
      </c>
      <c r="D166" s="54">
        <v>15398</v>
      </c>
      <c r="E166" s="54" t="s">
        <v>165</v>
      </c>
      <c r="F166" s="54" t="s">
        <v>24</v>
      </c>
      <c r="G166" s="54" t="s">
        <v>25</v>
      </c>
      <c r="H166" s="54" t="s">
        <v>166</v>
      </c>
      <c r="I166" s="54" t="s">
        <v>167</v>
      </c>
      <c r="J166" s="54">
        <v>1</v>
      </c>
      <c r="K166" s="54">
        <v>0</v>
      </c>
      <c r="L166" s="54">
        <v>0</v>
      </c>
      <c r="M166" s="54">
        <v>0</v>
      </c>
      <c r="N166" s="63" t="str">
        <f>IFERROR(VLOOKUP(Table2[[#This Row],[MFLCode]],mdts!$A$2:$B$110,2,FALSE),"Nakuru-Molo/Kuresoi")</f>
        <v>Nakuru-Molo/Kuresoi</v>
      </c>
    </row>
    <row r="167" spans="1:14">
      <c r="A167" s="54" t="s">
        <v>39</v>
      </c>
      <c r="B167" s="54" t="s">
        <v>47</v>
      </c>
      <c r="C167" s="54" t="s">
        <v>49</v>
      </c>
      <c r="D167" s="54">
        <v>15398</v>
      </c>
      <c r="E167" s="54" t="s">
        <v>165</v>
      </c>
      <c r="F167" s="54" t="s">
        <v>24</v>
      </c>
      <c r="G167" s="54" t="s">
        <v>26</v>
      </c>
      <c r="H167" s="54" t="s">
        <v>168</v>
      </c>
      <c r="I167" s="54" t="s">
        <v>169</v>
      </c>
      <c r="J167" s="54">
        <v>2</v>
      </c>
      <c r="K167" s="54">
        <v>0</v>
      </c>
      <c r="L167" s="54">
        <v>0</v>
      </c>
      <c r="M167" s="54">
        <v>0</v>
      </c>
      <c r="N167" s="63" t="str">
        <f>IFERROR(VLOOKUP(Table2[[#This Row],[MFLCode]],mdts!$A$2:$B$110,2,FALSE),"Nakuru-Molo/Kuresoi")</f>
        <v>Nakuru-Molo/Kuresoi</v>
      </c>
    </row>
    <row r="168" spans="1:14">
      <c r="A168" s="54" t="s">
        <v>39</v>
      </c>
      <c r="B168" s="54" t="s">
        <v>50</v>
      </c>
      <c r="C168" s="54" t="s">
        <v>51</v>
      </c>
      <c r="D168" s="54">
        <v>14431</v>
      </c>
      <c r="E168" s="54" t="s">
        <v>170</v>
      </c>
      <c r="F168" s="54" t="s">
        <v>171</v>
      </c>
      <c r="G168" s="54" t="s">
        <v>25</v>
      </c>
      <c r="H168" s="54" t="s">
        <v>166</v>
      </c>
      <c r="I168" s="54" t="s">
        <v>167</v>
      </c>
      <c r="J168" s="54">
        <v>1</v>
      </c>
      <c r="K168" s="54">
        <v>0</v>
      </c>
      <c r="L168" s="54">
        <v>0</v>
      </c>
      <c r="M168" s="54">
        <v>0</v>
      </c>
      <c r="N168" s="63" t="str">
        <f>IFERROR(VLOOKUP(Table2[[#This Row],[MFLCode]],mdts!$A$2:$B$110,2,FALSE),"Nakuru-Molo/Kuresoi")</f>
        <v>Nakuru-Molo/Kuresoi</v>
      </c>
    </row>
    <row r="169" spans="1:14">
      <c r="A169" s="54" t="s">
        <v>39</v>
      </c>
      <c r="B169" s="54" t="s">
        <v>50</v>
      </c>
      <c r="C169" s="54" t="s">
        <v>51</v>
      </c>
      <c r="D169" s="54">
        <v>14431</v>
      </c>
      <c r="E169" s="54" t="s">
        <v>170</v>
      </c>
      <c r="F169" s="54" t="s">
        <v>171</v>
      </c>
      <c r="G169" s="54" t="s">
        <v>26</v>
      </c>
      <c r="H169" s="54" t="s">
        <v>168</v>
      </c>
      <c r="I169" s="54" t="s">
        <v>169</v>
      </c>
      <c r="J169" s="54">
        <v>2</v>
      </c>
      <c r="K169" s="54">
        <v>0</v>
      </c>
      <c r="L169" s="54">
        <v>0</v>
      </c>
      <c r="M169" s="54">
        <v>0</v>
      </c>
      <c r="N169" s="63" t="str">
        <f>IFERROR(VLOOKUP(Table2[[#This Row],[MFLCode]],mdts!$A$2:$B$110,2,FALSE),"Nakuru-Molo/Kuresoi")</f>
        <v>Nakuru-Molo/Kuresoi</v>
      </c>
    </row>
    <row r="170" spans="1:14">
      <c r="A170" s="54" t="s">
        <v>39</v>
      </c>
      <c r="B170" s="54" t="s">
        <v>50</v>
      </c>
      <c r="C170" s="54" t="s">
        <v>51</v>
      </c>
      <c r="D170" s="54">
        <v>14431</v>
      </c>
      <c r="E170" s="54" t="s">
        <v>165</v>
      </c>
      <c r="F170" s="54" t="s">
        <v>24</v>
      </c>
      <c r="G170" s="54" t="s">
        <v>25</v>
      </c>
      <c r="H170" s="54" t="s">
        <v>166</v>
      </c>
      <c r="I170" s="54" t="s">
        <v>167</v>
      </c>
      <c r="J170" s="54">
        <v>1</v>
      </c>
      <c r="K170" s="54">
        <v>0</v>
      </c>
      <c r="L170" s="54">
        <v>0</v>
      </c>
      <c r="M170" s="54">
        <v>0</v>
      </c>
      <c r="N170" s="63" t="str">
        <f>IFERROR(VLOOKUP(Table2[[#This Row],[MFLCode]],mdts!$A$2:$B$110,2,FALSE),"Nakuru-Molo/Kuresoi")</f>
        <v>Nakuru-Molo/Kuresoi</v>
      </c>
    </row>
    <row r="171" spans="1:14">
      <c r="A171" s="54" t="s">
        <v>39</v>
      </c>
      <c r="B171" s="54" t="s">
        <v>50</v>
      </c>
      <c r="C171" s="54" t="s">
        <v>51</v>
      </c>
      <c r="D171" s="54">
        <v>14431</v>
      </c>
      <c r="E171" s="54" t="s">
        <v>165</v>
      </c>
      <c r="F171" s="54" t="s">
        <v>24</v>
      </c>
      <c r="G171" s="54" t="s">
        <v>26</v>
      </c>
      <c r="H171" s="54" t="s">
        <v>168</v>
      </c>
      <c r="I171" s="54" t="s">
        <v>169</v>
      </c>
      <c r="J171" s="54">
        <v>2</v>
      </c>
      <c r="K171" s="54">
        <v>0</v>
      </c>
      <c r="L171" s="54">
        <v>0</v>
      </c>
      <c r="M171" s="54">
        <v>0</v>
      </c>
      <c r="N171" s="63" t="str">
        <f>IFERROR(VLOOKUP(Table2[[#This Row],[MFLCode]],mdts!$A$2:$B$110,2,FALSE),"Nakuru-Molo/Kuresoi")</f>
        <v>Nakuru-Molo/Kuresoi</v>
      </c>
    </row>
    <row r="172" spans="1:14">
      <c r="A172" s="54" t="s">
        <v>39</v>
      </c>
      <c r="B172" s="54" t="s">
        <v>50</v>
      </c>
      <c r="C172" s="54" t="s">
        <v>52</v>
      </c>
      <c r="D172" s="54">
        <v>15212</v>
      </c>
      <c r="E172" s="54" t="s">
        <v>170</v>
      </c>
      <c r="F172" s="54" t="s">
        <v>171</v>
      </c>
      <c r="G172" s="54" t="s">
        <v>25</v>
      </c>
      <c r="H172" s="54" t="s">
        <v>166</v>
      </c>
      <c r="I172" s="54" t="s">
        <v>167</v>
      </c>
      <c r="J172" s="54">
        <v>1</v>
      </c>
      <c r="K172" s="54">
        <v>0</v>
      </c>
      <c r="L172" s="54">
        <v>0</v>
      </c>
      <c r="M172" s="54">
        <v>0</v>
      </c>
      <c r="N172" s="63" t="str">
        <f>IFERROR(VLOOKUP(Table2[[#This Row],[MFLCode]],mdts!$A$2:$B$110,2,FALSE),"Nakuru-Molo/Kuresoi")</f>
        <v>Nakuru-Molo/Kuresoi</v>
      </c>
    </row>
    <row r="173" spans="1:14">
      <c r="A173" s="54" t="s">
        <v>39</v>
      </c>
      <c r="B173" s="54" t="s">
        <v>50</v>
      </c>
      <c r="C173" s="54" t="s">
        <v>52</v>
      </c>
      <c r="D173" s="54">
        <v>15212</v>
      </c>
      <c r="E173" s="54" t="s">
        <v>170</v>
      </c>
      <c r="F173" s="54" t="s">
        <v>171</v>
      </c>
      <c r="G173" s="54" t="s">
        <v>26</v>
      </c>
      <c r="H173" s="54" t="s">
        <v>168</v>
      </c>
      <c r="I173" s="54" t="s">
        <v>169</v>
      </c>
      <c r="J173" s="54">
        <v>2</v>
      </c>
      <c r="K173" s="54">
        <v>0</v>
      </c>
      <c r="L173" s="54">
        <v>0</v>
      </c>
      <c r="M173" s="54">
        <v>0</v>
      </c>
      <c r="N173" s="63" t="str">
        <f>IFERROR(VLOOKUP(Table2[[#This Row],[MFLCode]],mdts!$A$2:$B$110,2,FALSE),"Nakuru-Molo/Kuresoi")</f>
        <v>Nakuru-Molo/Kuresoi</v>
      </c>
    </row>
    <row r="174" spans="1:14">
      <c r="A174" s="54" t="s">
        <v>39</v>
      </c>
      <c r="B174" s="54" t="s">
        <v>50</v>
      </c>
      <c r="C174" s="54" t="s">
        <v>52</v>
      </c>
      <c r="D174" s="54">
        <v>15212</v>
      </c>
      <c r="E174" s="54" t="s">
        <v>165</v>
      </c>
      <c r="F174" s="54" t="s">
        <v>24</v>
      </c>
      <c r="G174" s="54" t="s">
        <v>25</v>
      </c>
      <c r="H174" s="54" t="s">
        <v>166</v>
      </c>
      <c r="I174" s="54" t="s">
        <v>167</v>
      </c>
      <c r="J174" s="54">
        <v>1</v>
      </c>
      <c r="K174" s="54">
        <v>0</v>
      </c>
      <c r="L174" s="54">
        <v>0</v>
      </c>
      <c r="M174" s="54">
        <v>0</v>
      </c>
      <c r="N174" s="63" t="str">
        <f>IFERROR(VLOOKUP(Table2[[#This Row],[MFLCode]],mdts!$A$2:$B$110,2,FALSE),"Nakuru-Molo/Kuresoi")</f>
        <v>Nakuru-Molo/Kuresoi</v>
      </c>
    </row>
    <row r="175" spans="1:14">
      <c r="A175" s="54" t="s">
        <v>39</v>
      </c>
      <c r="B175" s="54" t="s">
        <v>50</v>
      </c>
      <c r="C175" s="54" t="s">
        <v>52</v>
      </c>
      <c r="D175" s="54">
        <v>15212</v>
      </c>
      <c r="E175" s="54" t="s">
        <v>165</v>
      </c>
      <c r="F175" s="54" t="s">
        <v>24</v>
      </c>
      <c r="G175" s="54" t="s">
        <v>26</v>
      </c>
      <c r="H175" s="54" t="s">
        <v>168</v>
      </c>
      <c r="I175" s="54" t="s">
        <v>169</v>
      </c>
      <c r="J175" s="54">
        <v>2</v>
      </c>
      <c r="K175" s="54">
        <v>0</v>
      </c>
      <c r="L175" s="54">
        <v>0</v>
      </c>
      <c r="M175" s="54">
        <v>0</v>
      </c>
      <c r="N175" s="63" t="str">
        <f>IFERROR(VLOOKUP(Table2[[#This Row],[MFLCode]],mdts!$A$2:$B$110,2,FALSE),"Nakuru-Molo/Kuresoi")</f>
        <v>Nakuru-Molo/Kuresoi</v>
      </c>
    </row>
    <row r="176" spans="1:14">
      <c r="A176" s="54" t="s">
        <v>39</v>
      </c>
      <c r="B176" s="54" t="s">
        <v>71</v>
      </c>
      <c r="C176" s="54" t="s">
        <v>74</v>
      </c>
      <c r="D176" s="54">
        <v>15331</v>
      </c>
      <c r="E176" s="54" t="s">
        <v>186</v>
      </c>
      <c r="F176" s="54" t="s">
        <v>187</v>
      </c>
      <c r="G176" s="54" t="s">
        <v>26</v>
      </c>
      <c r="H176" s="54" t="s">
        <v>172</v>
      </c>
      <c r="I176" s="54" t="s">
        <v>169</v>
      </c>
      <c r="J176" s="54">
        <v>2</v>
      </c>
      <c r="K176" s="54">
        <v>0</v>
      </c>
      <c r="L176" s="54">
        <v>0</v>
      </c>
      <c r="M176" s="54">
        <v>0</v>
      </c>
      <c r="N176" s="63" t="str">
        <f>IFERROR(VLOOKUP(Table2[[#This Row],[MFLCode]],mdts!$A$2:$B$110,2,FALSE),"Nakuru-Molo/Kuresoi")</f>
        <v>Nakuru-Njoro/Rongai</v>
      </c>
    </row>
    <row r="177" spans="1:14">
      <c r="A177" s="54" t="s">
        <v>39</v>
      </c>
      <c r="B177" s="54" t="s">
        <v>71</v>
      </c>
      <c r="C177" s="54" t="s">
        <v>149</v>
      </c>
      <c r="D177" s="54">
        <v>14426</v>
      </c>
      <c r="E177" s="54" t="s">
        <v>165</v>
      </c>
      <c r="F177" s="54" t="s">
        <v>24</v>
      </c>
      <c r="G177" s="54" t="s">
        <v>25</v>
      </c>
      <c r="H177" s="54" t="s">
        <v>166</v>
      </c>
      <c r="I177" s="54" t="s">
        <v>167</v>
      </c>
      <c r="J177" s="54">
        <v>1</v>
      </c>
      <c r="K177" s="54">
        <v>0</v>
      </c>
      <c r="L177" s="54">
        <v>0</v>
      </c>
      <c r="M177" s="54">
        <v>0</v>
      </c>
      <c r="N177" s="63" t="str">
        <f>IFERROR(VLOOKUP(Table2[[#This Row],[MFLCode]],mdts!$A$2:$B$110,2,FALSE),"Nakuru-Molo/Kuresoi")</f>
        <v>Nakuru-Njoro/Rongai</v>
      </c>
    </row>
    <row r="178" spans="1:14">
      <c r="A178" s="54" t="s">
        <v>39</v>
      </c>
      <c r="B178" s="54" t="s">
        <v>71</v>
      </c>
      <c r="C178" s="54" t="s">
        <v>149</v>
      </c>
      <c r="D178" s="54">
        <v>14426</v>
      </c>
      <c r="E178" s="54" t="s">
        <v>165</v>
      </c>
      <c r="F178" s="54" t="s">
        <v>24</v>
      </c>
      <c r="G178" s="54" t="s">
        <v>26</v>
      </c>
      <c r="H178" s="54" t="s">
        <v>168</v>
      </c>
      <c r="I178" s="54" t="s">
        <v>169</v>
      </c>
      <c r="J178" s="54">
        <v>2</v>
      </c>
      <c r="K178" s="54">
        <v>0</v>
      </c>
      <c r="L178" s="54">
        <v>0</v>
      </c>
      <c r="M178" s="54">
        <v>0</v>
      </c>
      <c r="N178" s="63" t="str">
        <f>IFERROR(VLOOKUP(Table2[[#This Row],[MFLCode]],mdts!$A$2:$B$110,2,FALSE),"Nakuru-Molo/Kuresoi")</f>
        <v>Nakuru-Njoro/Rongai</v>
      </c>
    </row>
    <row r="179" spans="1:14">
      <c r="A179" s="54" t="s">
        <v>39</v>
      </c>
      <c r="B179" s="54" t="s">
        <v>71</v>
      </c>
      <c r="C179" s="54" t="s">
        <v>150</v>
      </c>
      <c r="D179" s="54">
        <v>16390</v>
      </c>
      <c r="E179" s="54" t="s">
        <v>165</v>
      </c>
      <c r="F179" s="54" t="s">
        <v>24</v>
      </c>
      <c r="G179" s="54" t="s">
        <v>25</v>
      </c>
      <c r="H179" s="54" t="s">
        <v>166</v>
      </c>
      <c r="I179" s="54" t="s">
        <v>167</v>
      </c>
      <c r="J179" s="54">
        <v>1</v>
      </c>
      <c r="K179" s="54">
        <v>0</v>
      </c>
      <c r="L179" s="54">
        <v>0</v>
      </c>
      <c r="M179" s="54">
        <v>0</v>
      </c>
      <c r="N179" s="63" t="str">
        <f>IFERROR(VLOOKUP(Table2[[#This Row],[MFLCode]],mdts!$A$2:$B$110,2,FALSE),"Nakuru-Molo/Kuresoi")</f>
        <v>Nakuru-Njoro/Rongai</v>
      </c>
    </row>
    <row r="180" spans="1:14">
      <c r="A180" s="54" t="s">
        <v>39</v>
      </c>
      <c r="B180" s="54" t="s">
        <v>71</v>
      </c>
      <c r="C180" s="54" t="s">
        <v>150</v>
      </c>
      <c r="D180" s="54">
        <v>16390</v>
      </c>
      <c r="E180" s="54" t="s">
        <v>165</v>
      </c>
      <c r="F180" s="54" t="s">
        <v>24</v>
      </c>
      <c r="G180" s="54" t="s">
        <v>26</v>
      </c>
      <c r="H180" s="54" t="s">
        <v>168</v>
      </c>
      <c r="I180" s="54" t="s">
        <v>169</v>
      </c>
      <c r="J180" s="54">
        <v>2</v>
      </c>
      <c r="K180" s="54">
        <v>0</v>
      </c>
      <c r="L180" s="54">
        <v>0</v>
      </c>
      <c r="M180" s="54">
        <v>0</v>
      </c>
      <c r="N180" s="63" t="str">
        <f>IFERROR(VLOOKUP(Table2[[#This Row],[MFLCode]],mdts!$A$2:$B$110,2,FALSE),"Nakuru-Molo/Kuresoi")</f>
        <v>Nakuru-Njoro/Rongai</v>
      </c>
    </row>
    <row r="181" spans="1:14">
      <c r="A181" s="54" t="s">
        <v>39</v>
      </c>
      <c r="B181" s="54" t="s">
        <v>71</v>
      </c>
      <c r="C181" s="54" t="s">
        <v>72</v>
      </c>
      <c r="D181" s="54">
        <v>15013</v>
      </c>
      <c r="E181" s="54" t="s">
        <v>170</v>
      </c>
      <c r="F181" s="54" t="s">
        <v>171</v>
      </c>
      <c r="G181" s="54" t="s">
        <v>25</v>
      </c>
      <c r="H181" s="54" t="s">
        <v>166</v>
      </c>
      <c r="I181" s="54" t="s">
        <v>167</v>
      </c>
      <c r="J181" s="54">
        <v>1</v>
      </c>
      <c r="K181" s="54">
        <v>0</v>
      </c>
      <c r="L181" s="54">
        <v>0</v>
      </c>
      <c r="M181" s="54">
        <v>0</v>
      </c>
      <c r="N181" s="63" t="str">
        <f>IFERROR(VLOOKUP(Table2[[#This Row],[MFLCode]],mdts!$A$2:$B$110,2,FALSE),"Nakuru-Molo/Kuresoi")</f>
        <v>Nakuru-Njoro/Rongai</v>
      </c>
    </row>
    <row r="182" spans="1:14">
      <c r="A182" s="54" t="s">
        <v>39</v>
      </c>
      <c r="B182" s="54" t="s">
        <v>71</v>
      </c>
      <c r="C182" s="54" t="s">
        <v>72</v>
      </c>
      <c r="D182" s="54">
        <v>15013</v>
      </c>
      <c r="E182" s="54" t="s">
        <v>170</v>
      </c>
      <c r="F182" s="54" t="s">
        <v>171</v>
      </c>
      <c r="G182" s="54" t="s">
        <v>26</v>
      </c>
      <c r="H182" s="54" t="s">
        <v>168</v>
      </c>
      <c r="I182" s="54" t="s">
        <v>169</v>
      </c>
      <c r="J182" s="54">
        <v>2</v>
      </c>
      <c r="K182" s="54">
        <v>0</v>
      </c>
      <c r="L182" s="54">
        <v>0</v>
      </c>
      <c r="M182" s="54">
        <v>0</v>
      </c>
      <c r="N182" s="63" t="str">
        <f>IFERROR(VLOOKUP(Table2[[#This Row],[MFLCode]],mdts!$A$2:$B$110,2,FALSE),"Nakuru-Molo/Kuresoi")</f>
        <v>Nakuru-Njoro/Rongai</v>
      </c>
    </row>
    <row r="183" spans="1:14">
      <c r="A183" s="54" t="s">
        <v>39</v>
      </c>
      <c r="B183" s="54" t="s">
        <v>71</v>
      </c>
      <c r="C183" s="54" t="s">
        <v>72</v>
      </c>
      <c r="D183" s="54">
        <v>15013</v>
      </c>
      <c r="E183" s="54" t="s">
        <v>165</v>
      </c>
      <c r="F183" s="54" t="s">
        <v>24</v>
      </c>
      <c r="G183" s="54" t="s">
        <v>25</v>
      </c>
      <c r="H183" s="54" t="s">
        <v>166</v>
      </c>
      <c r="I183" s="54" t="s">
        <v>167</v>
      </c>
      <c r="J183" s="54">
        <v>1</v>
      </c>
      <c r="K183" s="54">
        <v>0</v>
      </c>
      <c r="L183" s="54">
        <v>0</v>
      </c>
      <c r="M183" s="54">
        <v>0</v>
      </c>
      <c r="N183" s="63" t="str">
        <f>IFERROR(VLOOKUP(Table2[[#This Row],[MFLCode]],mdts!$A$2:$B$110,2,FALSE),"Nakuru-Molo/Kuresoi")</f>
        <v>Nakuru-Njoro/Rongai</v>
      </c>
    </row>
    <row r="184" spans="1:14">
      <c r="A184" s="54" t="s">
        <v>39</v>
      </c>
      <c r="B184" s="54" t="s">
        <v>71</v>
      </c>
      <c r="C184" s="54" t="s">
        <v>72</v>
      </c>
      <c r="D184" s="54">
        <v>15013</v>
      </c>
      <c r="E184" s="54" t="s">
        <v>165</v>
      </c>
      <c r="F184" s="54" t="s">
        <v>24</v>
      </c>
      <c r="G184" s="54" t="s">
        <v>26</v>
      </c>
      <c r="H184" s="54" t="s">
        <v>168</v>
      </c>
      <c r="I184" s="54" t="s">
        <v>169</v>
      </c>
      <c r="J184" s="54">
        <v>2</v>
      </c>
      <c r="K184" s="54">
        <v>0</v>
      </c>
      <c r="L184" s="54">
        <v>0</v>
      </c>
      <c r="M184" s="54">
        <v>0</v>
      </c>
      <c r="N184" s="63" t="str">
        <f>IFERROR(VLOOKUP(Table2[[#This Row],[MFLCode]],mdts!$A$2:$B$110,2,FALSE),"Nakuru-Molo/Kuresoi")</f>
        <v>Nakuru-Njoro/Rongai</v>
      </c>
    </row>
    <row r="185" spans="1:14">
      <c r="A185" s="54" t="s">
        <v>39</v>
      </c>
      <c r="B185" s="54" t="s">
        <v>71</v>
      </c>
      <c r="C185" s="54" t="s">
        <v>73</v>
      </c>
      <c r="D185" s="54">
        <v>15156</v>
      </c>
      <c r="E185" s="54" t="s">
        <v>165</v>
      </c>
      <c r="F185" s="54" t="s">
        <v>24</v>
      </c>
      <c r="G185" s="54" t="s">
        <v>25</v>
      </c>
      <c r="H185" s="54" t="s">
        <v>166</v>
      </c>
      <c r="I185" s="54" t="s">
        <v>167</v>
      </c>
      <c r="J185" s="54">
        <v>1</v>
      </c>
      <c r="K185" s="54">
        <v>0</v>
      </c>
      <c r="L185" s="54">
        <v>0</v>
      </c>
      <c r="M185" s="54">
        <v>0</v>
      </c>
      <c r="N185" s="63" t="str">
        <f>IFERROR(VLOOKUP(Table2[[#This Row],[MFLCode]],mdts!$A$2:$B$110,2,FALSE),"Nakuru-Molo/Kuresoi")</f>
        <v>Nakuru-Njoro/Rongai</v>
      </c>
    </row>
    <row r="186" spans="1:14">
      <c r="A186" s="54" t="s">
        <v>39</v>
      </c>
      <c r="B186" s="54" t="s">
        <v>71</v>
      </c>
      <c r="C186" s="54" t="s">
        <v>73</v>
      </c>
      <c r="D186" s="54">
        <v>15156</v>
      </c>
      <c r="E186" s="54" t="s">
        <v>165</v>
      </c>
      <c r="F186" s="54" t="s">
        <v>24</v>
      </c>
      <c r="G186" s="54" t="s">
        <v>26</v>
      </c>
      <c r="H186" s="54" t="s">
        <v>168</v>
      </c>
      <c r="I186" s="54" t="s">
        <v>169</v>
      </c>
      <c r="J186" s="54">
        <v>2</v>
      </c>
      <c r="K186" s="54">
        <v>0</v>
      </c>
      <c r="L186" s="54">
        <v>0</v>
      </c>
      <c r="M186" s="54">
        <v>0</v>
      </c>
      <c r="N186" s="63" t="str">
        <f>IFERROR(VLOOKUP(Table2[[#This Row],[MFLCode]],mdts!$A$2:$B$110,2,FALSE),"Nakuru-Molo/Kuresoi")</f>
        <v>Nakuru-Njoro/Rongai</v>
      </c>
    </row>
    <row r="187" spans="1:14">
      <c r="A187" s="102" t="s">
        <v>82</v>
      </c>
      <c r="B187" s="103" t="s">
        <v>155</v>
      </c>
      <c r="C187" s="88" t="s">
        <v>156</v>
      </c>
      <c r="D187" s="105">
        <v>14943</v>
      </c>
      <c r="E187" s="54" t="s">
        <v>165</v>
      </c>
      <c r="F187" s="54" t="s">
        <v>24</v>
      </c>
      <c r="G187" s="54" t="s">
        <v>25</v>
      </c>
      <c r="H187" s="54" t="s">
        <v>166</v>
      </c>
      <c r="I187" s="54" t="s">
        <v>167</v>
      </c>
      <c r="J187" s="54">
        <v>1</v>
      </c>
      <c r="K187" s="54">
        <v>0</v>
      </c>
      <c r="L187" s="54">
        <v>0</v>
      </c>
      <c r="M187" s="54">
        <v>0</v>
      </c>
      <c r="N187" s="63" t="str">
        <f>IFERROR(VLOOKUP(Table2[[#This Row],[MFLCode]],mdts!$A$2:$B$110,2,FALSE),"Nakuru-Molo/Kuresoi")</f>
        <v>Samburu</v>
      </c>
    </row>
    <row r="188" spans="1:14">
      <c r="A188" s="102" t="s">
        <v>82</v>
      </c>
      <c r="B188" s="103" t="s">
        <v>155</v>
      </c>
      <c r="C188" s="88" t="s">
        <v>156</v>
      </c>
      <c r="D188" s="105">
        <v>14943</v>
      </c>
      <c r="E188" s="54" t="s">
        <v>165</v>
      </c>
      <c r="F188" s="54" t="s">
        <v>24</v>
      </c>
      <c r="G188" s="54" t="s">
        <v>26</v>
      </c>
      <c r="H188" s="54" t="s">
        <v>168</v>
      </c>
      <c r="I188" s="54" t="s">
        <v>169</v>
      </c>
      <c r="J188" s="54">
        <v>2</v>
      </c>
      <c r="K188" s="54">
        <v>0</v>
      </c>
      <c r="L188" s="54">
        <v>0</v>
      </c>
      <c r="M188" s="54">
        <v>0</v>
      </c>
      <c r="N188" s="63" t="str">
        <f>IFERROR(VLOOKUP(Table2[[#This Row],[MFLCode]],mdts!$A$2:$B$110,2,FALSE),"Nakuru-Molo/Kuresoi")</f>
        <v>Samburu</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0"/>
  <sheetViews>
    <sheetView topLeftCell="A25" workbookViewId="0">
      <selection activeCell="E38" sqref="E38"/>
    </sheetView>
  </sheetViews>
  <sheetFormatPr defaultRowHeight="14.25"/>
  <cols>
    <col min="1" max="1" width="9.06640625" style="11"/>
    <col min="2" max="2" width="25.46484375" bestFit="1" customWidth="1"/>
  </cols>
  <sheetData>
    <row r="1" spans="1:2">
      <c r="A1" s="92" t="s">
        <v>173</v>
      </c>
      <c r="B1" s="62" t="s">
        <v>174</v>
      </c>
    </row>
    <row r="2" spans="1:2">
      <c r="A2" s="92">
        <v>14321</v>
      </c>
      <c r="B2" s="62" t="s">
        <v>5</v>
      </c>
    </row>
    <row r="3" spans="1:2">
      <c r="A3" s="92">
        <v>14432</v>
      </c>
      <c r="B3" s="62" t="s">
        <v>5</v>
      </c>
    </row>
    <row r="4" spans="1:2">
      <c r="A4" s="92">
        <v>14446</v>
      </c>
      <c r="B4" s="62" t="s">
        <v>5</v>
      </c>
    </row>
    <row r="5" spans="1:2">
      <c r="A5" s="92">
        <v>14477</v>
      </c>
      <c r="B5" s="62" t="s">
        <v>5</v>
      </c>
    </row>
    <row r="6" spans="1:2">
      <c r="A6" s="92">
        <v>14607</v>
      </c>
      <c r="B6" s="62" t="s">
        <v>5</v>
      </c>
    </row>
    <row r="7" spans="1:2">
      <c r="A7" s="92">
        <v>14609</v>
      </c>
      <c r="B7" s="62" t="s">
        <v>5</v>
      </c>
    </row>
    <row r="8" spans="1:2">
      <c r="A8" s="92">
        <v>14912</v>
      </c>
      <c r="B8" s="62" t="s">
        <v>5</v>
      </c>
    </row>
    <row r="9" spans="1:2">
      <c r="A9" s="92">
        <v>14940</v>
      </c>
      <c r="B9" s="62" t="s">
        <v>5</v>
      </c>
    </row>
    <row r="10" spans="1:2">
      <c r="A10" s="92">
        <v>15137</v>
      </c>
      <c r="B10" s="62" t="s">
        <v>5</v>
      </c>
    </row>
    <row r="11" spans="1:2">
      <c r="A11" s="92">
        <v>15138</v>
      </c>
      <c r="B11" s="62" t="s">
        <v>5</v>
      </c>
    </row>
    <row r="12" spans="1:2">
      <c r="A12" s="92">
        <v>15174</v>
      </c>
      <c r="B12" s="62" t="s">
        <v>5</v>
      </c>
    </row>
    <row r="13" spans="1:2">
      <c r="A13" s="92">
        <v>15718</v>
      </c>
      <c r="B13" s="62" t="s">
        <v>5</v>
      </c>
    </row>
    <row r="14" spans="1:2">
      <c r="A14" s="92">
        <v>15725</v>
      </c>
      <c r="B14" s="62" t="s">
        <v>5</v>
      </c>
    </row>
    <row r="15" spans="1:2">
      <c r="A15" s="92">
        <v>15735</v>
      </c>
      <c r="B15" s="62" t="s">
        <v>5</v>
      </c>
    </row>
    <row r="16" spans="1:2">
      <c r="A16" s="92">
        <v>20005</v>
      </c>
      <c r="B16" s="62" t="s">
        <v>5</v>
      </c>
    </row>
    <row r="17" spans="1:2">
      <c r="A17" s="92">
        <v>10056</v>
      </c>
      <c r="B17" s="62" t="s">
        <v>31</v>
      </c>
    </row>
    <row r="18" spans="1:2">
      <c r="A18" s="92">
        <v>10672</v>
      </c>
      <c r="B18" s="62" t="s">
        <v>31</v>
      </c>
    </row>
    <row r="19" spans="1:2">
      <c r="A19" s="92">
        <v>10890</v>
      </c>
      <c r="B19" s="62" t="s">
        <v>31</v>
      </c>
    </row>
    <row r="20" spans="1:2">
      <c r="A20" s="92">
        <v>14391</v>
      </c>
      <c r="B20" s="62" t="s">
        <v>31</v>
      </c>
    </row>
    <row r="21" spans="1:2">
      <c r="A21" s="92">
        <v>14404</v>
      </c>
      <c r="B21" s="62" t="s">
        <v>31</v>
      </c>
    </row>
    <row r="22" spans="1:2">
      <c r="A22" s="92">
        <v>14659</v>
      </c>
      <c r="B22" s="62" t="s">
        <v>31</v>
      </c>
    </row>
    <row r="23" spans="1:2">
      <c r="A23" s="92">
        <v>14869</v>
      </c>
      <c r="B23" s="62" t="s">
        <v>31</v>
      </c>
    </row>
    <row r="24" spans="1:2">
      <c r="A24" s="92">
        <v>15007</v>
      </c>
      <c r="B24" s="62" t="s">
        <v>31</v>
      </c>
    </row>
    <row r="25" spans="1:2">
      <c r="A25" s="92">
        <v>15035</v>
      </c>
      <c r="B25" s="62" t="s">
        <v>31</v>
      </c>
    </row>
    <row r="26" spans="1:2">
      <c r="A26" s="92">
        <v>15152</v>
      </c>
      <c r="B26" s="62" t="s">
        <v>31</v>
      </c>
    </row>
    <row r="27" spans="1:2">
      <c r="A27" s="92">
        <v>15170</v>
      </c>
      <c r="B27" s="62" t="s">
        <v>31</v>
      </c>
    </row>
    <row r="28" spans="1:2">
      <c r="A28" s="92">
        <v>15253</v>
      </c>
      <c r="B28" s="62" t="s">
        <v>31</v>
      </c>
    </row>
    <row r="29" spans="1:2">
      <c r="A29" s="92">
        <v>15304</v>
      </c>
      <c r="B29" s="62" t="s">
        <v>31</v>
      </c>
    </row>
    <row r="30" spans="1:2">
      <c r="A30" s="92">
        <v>15305</v>
      </c>
      <c r="B30" s="62" t="s">
        <v>31</v>
      </c>
    </row>
    <row r="31" spans="1:2">
      <c r="A31" s="92">
        <v>15325</v>
      </c>
      <c r="B31" s="62" t="s">
        <v>31</v>
      </c>
    </row>
    <row r="32" spans="1:2">
      <c r="A32" s="92">
        <v>15339</v>
      </c>
      <c r="B32" s="62" t="s">
        <v>31</v>
      </c>
    </row>
    <row r="33" spans="1:2">
      <c r="A33" s="92">
        <v>15349</v>
      </c>
      <c r="B33" s="62" t="s">
        <v>31</v>
      </c>
    </row>
    <row r="34" spans="1:2">
      <c r="A34" s="92">
        <v>15404</v>
      </c>
      <c r="B34" s="62" t="s">
        <v>31</v>
      </c>
    </row>
    <row r="35" spans="1:2">
      <c r="A35" s="92">
        <v>15417</v>
      </c>
      <c r="B35" s="62" t="s">
        <v>31</v>
      </c>
    </row>
    <row r="36" spans="1:2">
      <c r="A36" s="92">
        <v>15502</v>
      </c>
      <c r="B36" s="62" t="s">
        <v>31</v>
      </c>
    </row>
    <row r="37" spans="1:2">
      <c r="A37" s="92">
        <v>15589</v>
      </c>
      <c r="B37" s="62" t="s">
        <v>31</v>
      </c>
    </row>
    <row r="38" spans="1:2">
      <c r="A38" s="92">
        <v>15646</v>
      </c>
      <c r="B38" s="62" t="s">
        <v>31</v>
      </c>
    </row>
    <row r="39" spans="1:2">
      <c r="A39" s="92">
        <v>17029</v>
      </c>
      <c r="B39" s="62" t="s">
        <v>31</v>
      </c>
    </row>
    <row r="40" spans="1:2">
      <c r="A40" s="92">
        <v>14431</v>
      </c>
      <c r="B40" s="91" t="s">
        <v>188</v>
      </c>
    </row>
    <row r="41" spans="1:2">
      <c r="A41" s="92">
        <v>15212</v>
      </c>
      <c r="B41" s="91" t="s">
        <v>188</v>
      </c>
    </row>
    <row r="42" spans="1:2">
      <c r="A42" s="92">
        <v>15398</v>
      </c>
      <c r="B42" s="95" t="s">
        <v>188</v>
      </c>
    </row>
    <row r="43" spans="1:2">
      <c r="A43" s="90">
        <v>14668</v>
      </c>
      <c r="B43" s="91" t="s">
        <v>188</v>
      </c>
    </row>
    <row r="44" spans="1:2">
      <c r="A44" s="90">
        <v>14836</v>
      </c>
      <c r="B44" s="91" t="s">
        <v>188</v>
      </c>
    </row>
    <row r="45" spans="1:2">
      <c r="A45" s="92">
        <v>14508</v>
      </c>
      <c r="B45" s="62" t="s">
        <v>178</v>
      </c>
    </row>
    <row r="46" spans="1:2">
      <c r="A46" s="92">
        <v>14510</v>
      </c>
      <c r="B46" s="62" t="s">
        <v>178</v>
      </c>
    </row>
    <row r="47" spans="1:2">
      <c r="A47" s="92">
        <v>14549</v>
      </c>
      <c r="B47" s="62" t="s">
        <v>178</v>
      </c>
    </row>
    <row r="48" spans="1:2">
      <c r="A48" s="92">
        <v>14551</v>
      </c>
      <c r="B48" s="62" t="s">
        <v>178</v>
      </c>
    </row>
    <row r="49" spans="1:2">
      <c r="A49" s="92">
        <v>14801</v>
      </c>
      <c r="B49" s="62" t="s">
        <v>178</v>
      </c>
    </row>
    <row r="50" spans="1:2">
      <c r="A50" s="92">
        <v>14845</v>
      </c>
      <c r="B50" s="62" t="s">
        <v>178</v>
      </c>
    </row>
    <row r="51" spans="1:2">
      <c r="A51" s="92">
        <v>14926</v>
      </c>
      <c r="B51" s="62" t="s">
        <v>178</v>
      </c>
    </row>
    <row r="52" spans="1:2">
      <c r="A52" s="92">
        <v>15106</v>
      </c>
      <c r="B52" s="62" t="s">
        <v>178</v>
      </c>
    </row>
    <row r="53" spans="1:2">
      <c r="A53" s="92">
        <v>15108</v>
      </c>
      <c r="B53" s="62" t="s">
        <v>178</v>
      </c>
    </row>
    <row r="54" spans="1:2">
      <c r="A54" s="92">
        <v>15203</v>
      </c>
      <c r="B54" s="62" t="s">
        <v>178</v>
      </c>
    </row>
    <row r="55" spans="1:2">
      <c r="A55" s="92">
        <v>15280</v>
      </c>
      <c r="B55" s="62" t="s">
        <v>178</v>
      </c>
    </row>
    <row r="56" spans="1:2">
      <c r="A56" s="92">
        <v>15318</v>
      </c>
      <c r="B56" s="62" t="s">
        <v>178</v>
      </c>
    </row>
    <row r="57" spans="1:2">
      <c r="A57" s="92">
        <v>15406</v>
      </c>
      <c r="B57" s="62" t="s">
        <v>178</v>
      </c>
    </row>
    <row r="58" spans="1:2">
      <c r="A58" s="92">
        <v>15447</v>
      </c>
      <c r="B58" s="62" t="s">
        <v>178</v>
      </c>
    </row>
    <row r="59" spans="1:2">
      <c r="A59" s="92">
        <v>15489</v>
      </c>
      <c r="B59" s="62" t="s">
        <v>178</v>
      </c>
    </row>
    <row r="60" spans="1:2">
      <c r="A60" s="92">
        <v>15654</v>
      </c>
      <c r="B60" s="62" t="s">
        <v>178</v>
      </c>
    </row>
    <row r="61" spans="1:2">
      <c r="A61" s="92">
        <v>15762</v>
      </c>
      <c r="B61" s="62" t="s">
        <v>178</v>
      </c>
    </row>
    <row r="62" spans="1:2">
      <c r="A62" s="92">
        <v>15772</v>
      </c>
      <c r="B62" s="62" t="s">
        <v>178</v>
      </c>
    </row>
    <row r="63" spans="1:2">
      <c r="A63" s="92">
        <v>17821</v>
      </c>
      <c r="B63" s="62" t="s">
        <v>178</v>
      </c>
    </row>
    <row r="64" spans="1:2">
      <c r="A64" s="92">
        <v>19123</v>
      </c>
      <c r="B64" s="62" t="s">
        <v>178</v>
      </c>
    </row>
    <row r="65" spans="1:2">
      <c r="A65" s="92">
        <v>25155</v>
      </c>
      <c r="B65" s="62" t="s">
        <v>178</v>
      </c>
    </row>
    <row r="66" spans="1:2">
      <c r="A66" s="92">
        <v>14177</v>
      </c>
      <c r="B66" s="62" t="s">
        <v>175</v>
      </c>
    </row>
    <row r="67" spans="1:2">
      <c r="A67" s="92">
        <v>14207</v>
      </c>
      <c r="B67" s="62" t="s">
        <v>175</v>
      </c>
    </row>
    <row r="68" spans="1:2">
      <c r="A68" s="92">
        <v>14263</v>
      </c>
      <c r="B68" s="62" t="s">
        <v>175</v>
      </c>
    </row>
    <row r="69" spans="1:2">
      <c r="A69" s="92">
        <v>14265</v>
      </c>
      <c r="B69" s="62" t="s">
        <v>175</v>
      </c>
    </row>
    <row r="70" spans="1:2">
      <c r="A70" s="92">
        <v>14498</v>
      </c>
      <c r="B70" s="62" t="s">
        <v>175</v>
      </c>
    </row>
    <row r="71" spans="1:2">
      <c r="A71" s="92">
        <v>14575</v>
      </c>
      <c r="B71" s="62" t="s">
        <v>175</v>
      </c>
    </row>
    <row r="72" spans="1:2">
      <c r="A72" s="92">
        <v>15008</v>
      </c>
      <c r="B72" s="62" t="s">
        <v>175</v>
      </c>
    </row>
    <row r="73" spans="1:2">
      <c r="A73" s="92">
        <v>15009</v>
      </c>
      <c r="B73" s="62" t="s">
        <v>175</v>
      </c>
    </row>
    <row r="74" spans="1:2">
      <c r="A74" s="92">
        <v>15188</v>
      </c>
      <c r="B74" s="62" t="s">
        <v>175</v>
      </c>
    </row>
    <row r="75" spans="1:2">
      <c r="A75" s="92">
        <v>15232</v>
      </c>
      <c r="B75" s="62" t="s">
        <v>175</v>
      </c>
    </row>
    <row r="76" spans="1:2">
      <c r="A76" s="92">
        <v>15288</v>
      </c>
      <c r="B76" s="62" t="s">
        <v>175</v>
      </c>
    </row>
    <row r="77" spans="1:2">
      <c r="A77" s="92">
        <v>15289</v>
      </c>
      <c r="B77" s="62" t="s">
        <v>175</v>
      </c>
    </row>
    <row r="78" spans="1:2">
      <c r="A78" s="92">
        <v>15290</v>
      </c>
      <c r="B78" s="62" t="s">
        <v>175</v>
      </c>
    </row>
    <row r="79" spans="1:2">
      <c r="A79" s="92">
        <v>15365</v>
      </c>
      <c r="B79" s="62" t="s">
        <v>175</v>
      </c>
    </row>
    <row r="80" spans="1:2">
      <c r="A80" s="92">
        <v>15686</v>
      </c>
      <c r="B80" s="62" t="s">
        <v>175</v>
      </c>
    </row>
    <row r="81" spans="1:2">
      <c r="A81" s="92">
        <v>18009</v>
      </c>
      <c r="B81" s="62" t="s">
        <v>175</v>
      </c>
    </row>
    <row r="82" spans="1:2">
      <c r="A82" s="92">
        <v>20137</v>
      </c>
      <c r="B82" s="62" t="s">
        <v>175</v>
      </c>
    </row>
    <row r="83" spans="1:2">
      <c r="A83" s="92">
        <v>20138</v>
      </c>
      <c r="B83" s="62" t="s">
        <v>175</v>
      </c>
    </row>
    <row r="84" spans="1:2">
      <c r="A84" s="92">
        <v>22859</v>
      </c>
      <c r="B84" s="62" t="s">
        <v>175</v>
      </c>
    </row>
    <row r="85" spans="1:2">
      <c r="A85" s="90">
        <v>14733</v>
      </c>
      <c r="B85" s="62" t="s">
        <v>175</v>
      </c>
    </row>
    <row r="86" spans="1:2">
      <c r="A86" s="92">
        <v>14223</v>
      </c>
      <c r="B86" s="62" t="s">
        <v>176</v>
      </c>
    </row>
    <row r="87" spans="1:2">
      <c r="A87" s="92">
        <v>14224</v>
      </c>
      <c r="B87" s="62" t="s">
        <v>176</v>
      </c>
    </row>
    <row r="88" spans="1:2">
      <c r="A88" s="92">
        <v>14424</v>
      </c>
      <c r="B88" s="62" t="s">
        <v>176</v>
      </c>
    </row>
    <row r="89" spans="1:2">
      <c r="A89" s="92">
        <v>14458</v>
      </c>
      <c r="B89" s="62" t="s">
        <v>176</v>
      </c>
    </row>
    <row r="90" spans="1:2">
      <c r="A90" s="92">
        <v>14611</v>
      </c>
      <c r="B90" s="62" t="s">
        <v>176</v>
      </c>
    </row>
    <row r="91" spans="1:2">
      <c r="A91" s="92">
        <v>14954</v>
      </c>
      <c r="B91" s="62" t="s">
        <v>176</v>
      </c>
    </row>
    <row r="92" spans="1:2">
      <c r="A92" s="92">
        <v>15678</v>
      </c>
      <c r="B92" s="62" t="s">
        <v>176</v>
      </c>
    </row>
    <row r="93" spans="1:2">
      <c r="A93" s="92">
        <v>15763</v>
      </c>
      <c r="B93" s="62" t="s">
        <v>176</v>
      </c>
    </row>
    <row r="94" spans="1:2">
      <c r="A94" s="92">
        <v>14426</v>
      </c>
      <c r="B94" s="62" t="s">
        <v>177</v>
      </c>
    </row>
    <row r="95" spans="1:2">
      <c r="A95" s="92">
        <v>14606</v>
      </c>
      <c r="B95" s="62" t="s">
        <v>177</v>
      </c>
    </row>
    <row r="96" spans="1:2">
      <c r="A96" s="92">
        <v>15013</v>
      </c>
      <c r="B96" s="62" t="s">
        <v>177</v>
      </c>
    </row>
    <row r="97" spans="1:2">
      <c r="A97" s="92">
        <v>15156</v>
      </c>
      <c r="B97" s="62" t="s">
        <v>177</v>
      </c>
    </row>
    <row r="98" spans="1:2">
      <c r="A98" s="92">
        <v>15200</v>
      </c>
      <c r="B98" s="62" t="s">
        <v>177</v>
      </c>
    </row>
    <row r="99" spans="1:2">
      <c r="A99" s="92">
        <v>15331</v>
      </c>
      <c r="B99" s="62" t="s">
        <v>177</v>
      </c>
    </row>
    <row r="100" spans="1:2">
      <c r="A100" s="92">
        <v>15358</v>
      </c>
      <c r="B100" s="62" t="s">
        <v>177</v>
      </c>
    </row>
    <row r="101" spans="1:2">
      <c r="A101" s="92">
        <v>15495</v>
      </c>
      <c r="B101" s="62" t="s">
        <v>177</v>
      </c>
    </row>
    <row r="102" spans="1:2">
      <c r="A102" s="92">
        <v>16390</v>
      </c>
      <c r="B102" s="62" t="s">
        <v>177</v>
      </c>
    </row>
    <row r="103" spans="1:2">
      <c r="A103" s="92">
        <v>18599</v>
      </c>
      <c r="B103" s="62" t="s">
        <v>177</v>
      </c>
    </row>
    <row r="104" spans="1:2">
      <c r="A104" s="92">
        <v>14212</v>
      </c>
      <c r="B104" s="62" t="s">
        <v>82</v>
      </c>
    </row>
    <row r="105" spans="1:2">
      <c r="A105" s="92">
        <v>14228</v>
      </c>
      <c r="B105" s="62" t="s">
        <v>82</v>
      </c>
    </row>
    <row r="106" spans="1:2">
      <c r="A106" s="92">
        <v>14943</v>
      </c>
      <c r="B106" s="62" t="s">
        <v>82</v>
      </c>
    </row>
    <row r="107" spans="1:2">
      <c r="A107" s="92">
        <v>15126</v>
      </c>
      <c r="B107" s="62" t="s">
        <v>82</v>
      </c>
    </row>
    <row r="108" spans="1:2">
      <c r="A108" s="93">
        <v>15682</v>
      </c>
      <c r="B108" s="62" t="s">
        <v>82</v>
      </c>
    </row>
    <row r="109" spans="1:2">
      <c r="A109" s="93">
        <v>15768</v>
      </c>
      <c r="B109" s="62" t="s">
        <v>82</v>
      </c>
    </row>
    <row r="110" spans="1:2">
      <c r="A110" s="93">
        <v>15769</v>
      </c>
      <c r="B110" s="62" t="s">
        <v>82</v>
      </c>
    </row>
  </sheetData>
  <autoFilter ref="A1:B1">
    <sortState ref="A2:B110">
      <sortCondition ref="B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12F8721FB064546847C0229F9558736" ma:contentTypeVersion="13" ma:contentTypeDescription="Create a new document." ma:contentTypeScope="" ma:versionID="10cf120ed296ed0c4e7e1235cbb803e6">
  <xsd:schema xmlns:xsd="http://www.w3.org/2001/XMLSchema" xmlns:xs="http://www.w3.org/2001/XMLSchema" xmlns:p="http://schemas.microsoft.com/office/2006/metadata/properties" xmlns:ns3="2431e148-14bb-46cb-be68-26b30110096e" xmlns:ns4="a9c033cf-2a0f-4f3c-b418-7effdd53ecee" targetNamespace="http://schemas.microsoft.com/office/2006/metadata/properties" ma:root="true" ma:fieldsID="343ec5bd967800e86d731ed1d333cc95" ns3:_="" ns4:_="">
    <xsd:import namespace="2431e148-14bb-46cb-be68-26b30110096e"/>
    <xsd:import namespace="a9c033cf-2a0f-4f3c-b418-7effdd53ecee"/>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31e148-14bb-46cb-be68-26b3011009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9c033cf-2a0f-4f3c-b418-7effdd53ece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F26B756-94E2-44BE-9B96-159A588EFC24}">
  <ds:schemaRefs>
    <ds:schemaRef ds:uri="http://purl.org/dc/elements/1.1/"/>
    <ds:schemaRef ds:uri="http://schemas.microsoft.com/office/2006/metadata/properties"/>
    <ds:schemaRef ds:uri="http://schemas.microsoft.com/office/infopath/2007/PartnerControls"/>
    <ds:schemaRef ds:uri="http://purl.org/dc/terms/"/>
    <ds:schemaRef ds:uri="a9c033cf-2a0f-4f3c-b418-7effdd53ecee"/>
    <ds:schemaRef ds:uri="http://schemas.microsoft.com/office/2006/documentManagement/types"/>
    <ds:schemaRef ds:uri="2431e148-14bb-46cb-be68-26b30110096e"/>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C19364F3-AA36-418F-928D-EE72FEDBED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431e148-14bb-46cb-be68-26b30110096e"/>
    <ds:schemaRef ds:uri="a9c033cf-2a0f-4f3c-b418-7effdd53ec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16D423-D0E7-43C6-90B7-8FB3225B104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Reported Sites</vt:lpstr>
      <vt:lpstr>Missing Report</vt:lpstr>
      <vt:lpstr>UPI Data MDT Summary</vt:lpstr>
      <vt:lpstr>UPI Data Facility Summary</vt:lpstr>
      <vt:lpstr>rawdata</vt:lpstr>
      <vt:lpstr>mdts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Developers</cp:lastModifiedBy>
  <dcterms:created xsi:type="dcterms:W3CDTF">2022-05-03T12:47:44Z</dcterms:created>
  <dcterms:modified xsi:type="dcterms:W3CDTF">2022-10-16T13:44:16Z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dee43960-38ae-46a0-9533-d7bb0f81b69d</vt:lpwstr>
  </property>
  <property fmtid="{D5CDD505-2E9C-101B-9397-08002B2CF9AE}" pid="3" name="MSIP_Label_ea60d57e-af5b-4752-ac57-3e4f28ca11dc_Enabled">
    <vt:lpwstr>true</vt:lpwstr>
  </property>
  <property fmtid="{D5CDD505-2E9C-101B-9397-08002B2CF9AE}" pid="4" name="MSIP_Label_ea60d57e-af5b-4752-ac57-3e4f28ca11dc_SetDate">
    <vt:lpwstr>2022-07-22T12:34:05Z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1c3c8922-2a98-4b9a-9160-9db46a3869e6</vt:lpwstr>
  </property>
  <property fmtid="{D5CDD505-2E9C-101B-9397-08002B2CF9AE}" pid="9" name="MSIP_Label_ea60d57e-af5b-4752-ac57-3e4f28ca11dc_ContentBits">
    <vt:lpwstr>0</vt:lpwstr>
  </property>
  <property fmtid="{D5CDD505-2E9C-101B-9397-08002B2CF9AE}" pid="10" name="ContentTypeId">
    <vt:lpwstr>0x010100A12F8721FB064546847C0229F9558736</vt:lpwstr>
  </property>
  <property fmtid="{D5CDD505-2E9C-101B-9397-08002B2CF9AE}" pid="11" name="ConnectionInfosStorage">
    <vt:lpwstr>WorkbookXmlParts</vt:lpwstr>
  </property>
</Properties>
</file>