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68ADCDA4-362F-4A8C-9456-1DB496F929B1}" xr6:coauthVersionLast="45" xr6:coauthVersionMax="45" xr10:uidLastSave="{00000000-0000-0000-0000-000000000000}"/>
  <workbookProtection workbookAlgorithmName="SHA-512" workbookHashValue="vHJiMkvFeZmV0wVJG/lZAOxq5KYF4yVYEZfhxojCWwmuTyzEYfd2QPZMgyyHqWbWv5mvfWekL4qyG87V89vK7w==" workbookSaltValue="X0En00DsoMTbmu8SSDcEFA==" workbookSpinCount="100000" lockStructure="1"/>
  <bookViews>
    <workbookView xWindow="-98" yWindow="-98" windowWidth="19396" windowHeight="10395" tabRatio="400" firstSheet="2" activeTab="3" xr2:uid="{1FCEBE06-7D9E-4F7E-9322-5102B9ED0A07}"/>
  </bookViews>
  <sheets>
    <sheet name="pmtct" sheetId="13" state="hidden" r:id="rId1"/>
    <sheet name="ccc" sheetId="14" state="hidden" r:id="rId2"/>
    <sheet name="indicator definition" sheetId="17" r:id="rId3"/>
    <sheet name="COVID 19" sheetId="16" r:id="rId4"/>
    <sheet name="data" sheetId="9" state="hidden" r:id="rId5"/>
    <sheet name="SiteSetUp" sheetId="5" state="hidden" r:id="rId6"/>
    <sheet name="SurgeSites" sheetId="8" state="hidden" r:id="rId7"/>
  </sheets>
  <definedNames>
    <definedName name="Baringo">SiteSetUp!$B$2:$B$28</definedName>
    <definedName name="County">SiteSetUp!$A$2:$A$6</definedName>
    <definedName name="dd" localSheetId="1">ccc!$F$5</definedName>
    <definedName name="dd" localSheetId="3">'COVID 19'!$F$5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3">'COVID 19'!$C$5</definedName>
    <definedName name="mflcode" localSheetId="0">pmtct!$C$5</definedName>
    <definedName name="mflcode">#REF!</definedName>
    <definedName name="mm" localSheetId="1">ccc!$G$5</definedName>
    <definedName name="mm" localSheetId="3">'COVID 19'!$G$5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ccc!$A$2:$AB$44</definedName>
    <definedName name="_xlnm.Print_Area" localSheetId="3">'COVID 19'!$A$2:$AB$35</definedName>
    <definedName name="_xlnm.Print_Area" localSheetId="0">pmtct!$A$2:$AA$42</definedName>
    <definedName name="Samburu">SiteSetUp!$F$2:$F$23</definedName>
    <definedName name="sdp" localSheetId="1">ccc!$C$6</definedName>
    <definedName name="sdp" localSheetId="3">'COVID 19'!$C$6</definedName>
    <definedName name="sdp" localSheetId="0">pmtct!$C$6</definedName>
    <definedName name="sdp">#REF!</definedName>
    <definedName name="site" localSheetId="1">ccc!$B$5</definedName>
    <definedName name="site" localSheetId="3">'COVID 19'!$B$5</definedName>
    <definedName name="site" localSheetId="0">pmtct!$B$5</definedName>
    <definedName name="site">#REF!</definedName>
    <definedName name="sitecounty" localSheetId="1">ccc!$B$3</definedName>
    <definedName name="sitecounty" localSheetId="3">'COVID 19'!$B$3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3">'COVID 19'!$H$5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2" i="16" l="1"/>
  <c r="AA35" i="14" l="1"/>
  <c r="A35" i="14"/>
  <c r="AA34" i="14"/>
  <c r="AA34" i="16" l="1"/>
  <c r="AA33" i="16"/>
  <c r="A33" i="16"/>
  <c r="AA32" i="16"/>
  <c r="AA31" i="16"/>
  <c r="AA30" i="16"/>
  <c r="AA29" i="16"/>
  <c r="AA28" i="16"/>
  <c r="AA27" i="16"/>
  <c r="AA26" i="16"/>
  <c r="AA25" i="16"/>
  <c r="A22" i="16"/>
  <c r="A23" i="16" s="1"/>
  <c r="A26" i="16" s="1"/>
  <c r="A27" i="16" s="1"/>
  <c r="A28" i="16" s="1"/>
  <c r="A29" i="16" s="1"/>
  <c r="A30" i="16" s="1"/>
  <c r="A31" i="16" s="1"/>
  <c r="AA19" i="16"/>
  <c r="AA18" i="16"/>
  <c r="A18" i="16"/>
  <c r="A19" i="16" s="1"/>
  <c r="AA17" i="16"/>
  <c r="AA16" i="16"/>
  <c r="AA15" i="16"/>
  <c r="AA14" i="16"/>
  <c r="AA13" i="16"/>
  <c r="AA11" i="16"/>
  <c r="A11" i="16"/>
  <c r="A12" i="16" s="1"/>
  <c r="A13" i="16" s="1"/>
  <c r="A14" i="16" s="1"/>
  <c r="A15" i="16" s="1"/>
  <c r="A16" i="16" s="1"/>
  <c r="AA10" i="16"/>
  <c r="C5" i="16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<sst xmlns="http://schemas.openxmlformats.org/spreadsheetml/2006/main" count="2379" uniqueCount="901">
  <si>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</si>
  <si>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</si>
  <si>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</si>
  <si>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</si>
  <si>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</si>
  <si>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</si>
  <si>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</si>
  <si>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</si>
  <si>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</si>
  <si>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</si>
  <si>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</si>
  <si>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</si>
  <si>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</si>
  <si>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</si>
  <si>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</si>
  <si>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</si>
  <si>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</si>
  <si>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</si>
  <si>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</si>
  <si>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</si>
  <si>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</si>
  <si>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</si>
  <si>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</si>
  <si>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</si>
  <si>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</si>
  <si>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</si>
  <si>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</si>
  <si>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</si>
  <si>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</si>
  <si>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</si>
  <si>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</si>
  <si>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</si>
  <si>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</si>
  <si>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</si>
  <si>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</si>
  <si>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</si>
  <si>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</si>
  <si>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</si>
  <si>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</si>
  <si>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</si>
  <si>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</si>
  <si>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</si>
  <si>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</si>
  <si>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</si>
  <si>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</si>
  <si>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</si>
  <si>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</si>
  <si>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</si>
  <si>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</si>
  <si>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</si>
  <si>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</si>
  <si>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</si>
  <si>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</si>
  <si>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</si>
  <si>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</si>
  <si>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</si>
  <si>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</si>
  <si>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</si>
  <si>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</si>
  <si>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</si>
  <si>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</si>
  <si>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</si>
  <si>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</si>
  <si>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</si>
  <si>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</si>
  <si>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</si>
  <si>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</si>
  <si>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</si>
  <si>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</si>
  <si>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</si>
  <si>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</si>
  <si>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</si>
  <si>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</si>
  <si>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</si>
  <si>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</si>
  <si>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</si>
  <si>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</si>
  <si>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</si>
  <si>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</si>
  <si>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</si>
  <si>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</si>
  <si>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</si>
  <si>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</si>
  <si>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</si>
  <si>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</si>
  <si>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</si>
  <si>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</si>
  <si>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</si>
  <si>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</si>
  <si>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</si>
  <si>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</si>
  <si>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</si>
  <si>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</si>
  <si>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</si>
  <si>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</si>
  <si>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</si>
  <si>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</si>
  <si>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</si>
  <si>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</si>
  <si>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</si>
  <si>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</si>
  <si>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</si>
  <si>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</si>
  <si>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</si>
  <si>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</si>
  <si>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</si>
  <si>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</si>
  <si>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</si>
  <si>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</si>
  <si>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</si>
  <si>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</si>
  <si>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</si>
  <si>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</si>
  <si>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</si>
  <si>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</si>
  <si>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</si>
  <si>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</si>
  <si>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</si>
  <si>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</si>
  <si>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</si>
  <si>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</si>
  <si>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</si>
  <si>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</si>
  <si>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</si>
  <si>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</si>
  <si>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</si>
  <si>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</si>
  <si>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</si>
  <si>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</si>
  <si>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</si>
  <si>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</si>
  <si>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</si>
  <si>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</si>
  <si>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</si>
  <si>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</si>
  <si>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</si>
  <si>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</si>
  <si>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</si>
  <si>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</si>
  <si>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</si>
  <si>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</si>
  <si>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</si>
  <si>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</si>
  <si>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</si>
  <si>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</si>
  <si>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</si>
  <si>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</si>
  <si>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</si>
  <si>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</si>
  <si>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</si>
  <si>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</si>
  <si>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</si>
  <si>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</si>
  <si>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</si>
  <si>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</si>
  <si>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</si>
  <si>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</si>
  <si>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</si>
  <si>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</si>
  <si>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</si>
  <si>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</si>
  <si>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</si>
  <si>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</si>
  <si>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</si>
  <si>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</si>
  <si>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</si>
  <si>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</si>
  <si>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</si>
  <si>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</si>
  <si>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</si>
  <si>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</si>
  <si>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</si>
  <si>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</si>
  <si>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</si>
  <si>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</si>
  <si>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</si>
  <si>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</si>
  <si>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</si>
  <si>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</si>
  <si>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</si>
  <si>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</si>
  <si>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</si>
  <si>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</si>
  <si>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</si>
  <si>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</si>
  <si>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</si>
  <si>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</si>
  <si>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</si>
  <si>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</si>
  <si>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</si>
  <si>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</si>
  <si>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</si>
  <si>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</si>
  <si>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</si>
  <si>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</si>
  <si>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</si>
  <si>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</si>
  <si>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</si>
  <si>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</si>
  <si>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</si>
  <si>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</si>
  <si>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</si>
  <si>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</si>
  <si>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</si>
  <si>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</si>
  <si>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</si>
  <si>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</si>
  <si>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</si>
  <si>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</si>
  <si>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</si>
  <si>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</si>
  <si>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</si>
  <si>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</si>
  <si>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</si>
  <si>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</si>
  <si>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</si>
  <si>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</si>
  <si>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</si>
  <si>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</si>
  <si>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</si>
  <si>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</si>
  <si>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</si>
  <si>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</si>
  <si>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</si>
  <si>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</si>
  <si>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</si>
  <si>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</si>
  <si>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</si>
  <si>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</si>
  <si>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</si>
  <si>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</si>
  <si>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</si>
  <si>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</si>
  <si>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</si>
  <si>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</si>
  <si>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</si>
  <si>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</si>
  <si>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</si>
  <si>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</si>
  <si>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</si>
  <si>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</si>
  <si>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</si>
  <si>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</si>
  <si>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</si>
  <si>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</si>
  <si>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</si>
  <si>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</si>
  <si>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</si>
  <si>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</si>
  <si>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</si>
  <si>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</si>
  <si>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</si>
  <si>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</si>
  <si>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</si>
  <si>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</si>
  <si>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</si>
  <si>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</si>
  <si>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</si>
  <si>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</si>
  <si>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</si>
  <si>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</si>
  <si>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</si>
  <si>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</si>
  <si>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</si>
  <si>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</si>
  <si>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</si>
  <si>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</si>
  <si>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</si>
  <si>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</si>
  <si>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</si>
  <si>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</si>
  <si>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</si>
  <si>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</si>
  <si>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</si>
  <si>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</si>
  <si>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</si>
  <si>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</si>
  <si>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</si>
  <si>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</si>
  <si>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</si>
  <si>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</si>
  <si>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</si>
  <si>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</si>
  <si>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</si>
  <si>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</si>
  <si>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</si>
  <si>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</si>
  <si>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</si>
  <si>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</si>
  <si>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</si>
  <si>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</si>
  <si>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</si>
  <si>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</si>
  <si>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</si>
  <si>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</si>
  <si>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</si>
  <si>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</si>
  <si>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</si>
  <si>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</si>
  <si>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</si>
  <si>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</si>
  <si>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</si>
  <si>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</si>
  <si>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</si>
  <si>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</si>
  <si>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</si>
  <si>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</si>
  <si>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</si>
  <si>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</si>
  <si>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</si>
  <si>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</si>
  <si>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</si>
  <si>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</si>
  <si>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</si>
  <si>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</si>
  <si>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</si>
  <si>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</si>
  <si>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</si>
  <si>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</si>
  <si>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</si>
  <si>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</si>
  <si>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</si>
  <si>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</si>
  <si>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</si>
  <si>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</si>
  <si>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</si>
  <si>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</si>
  <si>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</si>
  <si>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</si>
  <si>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</si>
  <si>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</si>
  <si>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</si>
  <si>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</si>
  <si>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</si>
  <si>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</si>
  <si>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</si>
  <si>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</si>
  <si>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</si>
  <si>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</si>
  <si>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</si>
  <si>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</si>
  <si>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</si>
  <si>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</si>
  <si>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</si>
  <si>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</si>
  <si>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</si>
  <si>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</si>
  <si>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</si>
  <si>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</si>
  <si>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</si>
  <si>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</si>
  <si>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</si>
  <si>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</si>
  <si>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</si>
  <si>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</si>
  <si>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</si>
  <si>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</si>
  <si>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</si>
  <si>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</si>
  <si>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</si>
  <si>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</si>
  <si>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</si>
  <si>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</si>
  <si>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</si>
  <si>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</si>
  <si>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</si>
  <si>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</si>
  <si>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</si>
  <si>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</si>
  <si>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</si>
  <si>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</si>
  <si>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</si>
  <si>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</si>
  <si>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</si>
  <si>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</si>
  <si>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</si>
  <si>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</si>
  <si>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</si>
  <si>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</si>
  <si>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</si>
  <si>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</si>
  <si>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</si>
  <si>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</si>
  <si>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</si>
  <si>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</si>
  <si>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</si>
  <si>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</si>
  <si>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</si>
  <si>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</si>
  <si>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</si>
  <si>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</si>
  <si>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</si>
  <si>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</si>
  <si>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</si>
  <si>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</si>
  <si>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</si>
  <si>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</si>
  <si>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</si>
  <si>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</si>
  <si>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</si>
  <si>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</si>
  <si>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</si>
  <si>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</si>
  <si>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</si>
  <si>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</si>
  <si>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</si>
  <si>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</si>
  <si>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</si>
  <si>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</si>
  <si>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</si>
  <si>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</si>
  <si>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</si>
  <si>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</si>
  <si>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</si>
  <si>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</si>
  <si>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</si>
  <si>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</si>
  <si>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</si>
  <si>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</si>
  <si>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</si>
  <si>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</si>
  <si>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</si>
  <si>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</si>
  <si>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</si>
  <si>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</si>
  <si>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</si>
  <si>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</si>
  <si>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</si>
  <si>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</si>
  <si>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</si>
  <si>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</si>
  <si>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</si>
  <si>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</si>
  <si>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</si>
  <si>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</si>
  <si>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</si>
  <si>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</si>
  <si>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</si>
  <si>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</si>
  <si>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</si>
  <si>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</si>
  <si>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</si>
  <si>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</si>
  <si>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</si>
  <si>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</si>
  <si>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</si>
  <si>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</si>
  <si>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</si>
  <si>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</si>
  <si>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</si>
  <si>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</si>
  <si>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</si>
  <si>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</si>
  <si>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</si>
  <si>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</si>
  <si>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</si>
  <si>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</si>
  <si>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</si>
  <si>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</si>
  <si>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</si>
  <si>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</si>
  <si>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</si>
  <si>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</si>
  <si>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</si>
  <si>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</si>
  <si>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</si>
  <si>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</si>
  <si>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</si>
  <si>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</si>
  <si>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</si>
  <si>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</si>
  <si>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</si>
  <si>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</si>
  <si>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</si>
  <si>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</si>
  <si>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</si>
  <si>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</si>
  <si>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</si>
  <si>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</si>
  <si>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</si>
  <si>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</si>
  <si>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</si>
  <si>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</si>
  <si>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</si>
  <si>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</si>
  <si>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</si>
  <si>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</si>
  <si>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</si>
  <si>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</si>
  <si>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</si>
  <si>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</si>
  <si>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</si>
  <si>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</si>
  <si>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</si>
  <si>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</si>
  <si>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</si>
  <si>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</si>
  <si>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</si>
  <si>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</si>
  <si>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</si>
  <si>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</si>
  <si>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</si>
  <si>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</si>
  <si>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</si>
  <si>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</si>
  <si>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</si>
  <si>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</si>
  <si>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</si>
  <si>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</si>
  <si>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</si>
  <si>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</si>
  <si>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</si>
  <si>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</si>
  <si>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</si>
  <si>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</si>
  <si>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</si>
  <si>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</si>
  <si>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</si>
  <si>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</si>
  <si>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</si>
  <si>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</si>
  <si>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</si>
  <si>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</si>
  <si>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</si>
  <si>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</si>
  <si>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</si>
  <si>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</si>
  <si>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</si>
  <si>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</si>
  <si>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</si>
  <si>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</si>
  <si>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</si>
  <si>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</si>
  <si>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</si>
  <si>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</si>
  <si>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</si>
  <si>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</si>
  <si>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</si>
  <si>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</si>
  <si>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</si>
  <si>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</si>
  <si>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</si>
  <si>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</si>
  <si>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</si>
  <si>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</si>
  <si>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</si>
  <si>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</si>
  <si>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</si>
  <si>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</si>
  <si>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</si>
  <si>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</si>
  <si>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</si>
  <si>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</si>
  <si>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</si>
  <si>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</si>
  <si>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</si>
  <si>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</si>
  <si>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</si>
  <si>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</si>
  <si>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</si>
  <si>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</si>
  <si>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</si>
  <si>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</si>
  <si>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</si>
  <si>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</si>
  <si>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</si>
  <si>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</si>
  <si>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</si>
  <si>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</si>
  <si>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</si>
  <si>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</si>
  <si>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</si>
  <si>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</si>
  <si>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</si>
  <si>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</si>
  <si>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</si>
  <si>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</si>
  <si>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</si>
  <si>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</si>
  <si>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</si>
  <si>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</si>
  <si>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</si>
  <si>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</si>
  <si>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</si>
  <si>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</si>
  <si>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</si>
  <si>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</si>
  <si>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</si>
  <si>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</si>
  <si>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</si>
  <si>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</si>
  <si>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</si>
  <si>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</si>
  <si>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</si>
  <si>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</si>
  <si>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</si>
  <si>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</si>
  <si>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</si>
  <si>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</si>
  <si>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</si>
  <si>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</si>
  <si>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</si>
  <si>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</si>
  <si>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</si>
  <si>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</si>
  <si>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</si>
  <si>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</si>
  <si>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</si>
  <si>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</si>
  <si>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</si>
  <si>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</si>
  <si>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</si>
  <si>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</si>
  <si>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</si>
  <si>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</si>
  <si>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</si>
  <si>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</si>
  <si>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</si>
  <si>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</si>
  <si>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</si>
  <si>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</si>
  <si>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</si>
  <si>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</si>
  <si>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</si>
  <si>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</si>
  <si>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</si>
  <si>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</si>
  <si>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</si>
  <si>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</si>
  <si>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</si>
  <si>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</si>
  <si>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</si>
  <si>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</si>
  <si>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</si>
  <si>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</si>
  <si>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</si>
  <si>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</si>
  <si>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</si>
  <si>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</si>
  <si>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</si>
  <si>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</si>
  <si>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</si>
  <si>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</si>
  <si>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</si>
  <si>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</si>
  <si>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</si>
  <si>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</si>
  <si>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</si>
  <si>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</si>
  <si>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</si>
  <si>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</si>
  <si>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</si>
  <si>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</si>
  <si>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</si>
  <si>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</si>
  <si>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</si>
  <si>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</si>
  <si>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</si>
  <si>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</si>
  <si>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</si>
  <si>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</si>
  <si>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</si>
  <si>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</si>
  <si>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</si>
  <si>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</si>
  <si>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</si>
  <si>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</si>
  <si>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</si>
  <si>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</si>
  <si>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</si>
  <si>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</si>
  <si>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</si>
  <si>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</si>
  <si>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</si>
  <si>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</si>
  <si>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</si>
  <si>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</si>
  <si>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</si>
  <si>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</si>
  <si>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</si>
  <si>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</si>
  <si>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</si>
  <si>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</si>
  <si>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</si>
  <si>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</si>
  <si>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</si>
  <si>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</si>
  <si>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</si>
  <si>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</si>
  <si>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</si>
  <si>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</si>
  <si>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</si>
  <si>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</si>
  <si>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</si>
  <si>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</si>
  <si>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</si>
  <si>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</si>
  <si>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</si>
  <si>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</si>
  <si>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</si>
  <si>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</si>
  <si>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</si>
  <si>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</si>
  <si>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</si>
  <si>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</si>
  <si>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</si>
  <si>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</si>
  <si>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</si>
  <si>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</si>
  <si>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</si>
  <si>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</si>
  <si>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</si>
  <si>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</si>
  <si>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</si>
  <si>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</si>
  <si>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</si>
  <si>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</si>
  <si>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</si>
  <si>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</si>
  <si>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</si>
  <si>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</si>
  <si>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</si>
  <si>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</si>
  <si>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</si>
  <si>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</si>
  <si>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</si>
  <si>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</si>
  <si>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</si>
  <si>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</si>
  <si>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</si>
  <si>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</si>
  <si>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</si>
  <si>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</si>
  <si>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</si>
  <si>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</si>
  <si>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</si>
  <si>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</si>
  <si>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</si>
  <si>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</si>
  <si>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</si>
  <si>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</si>
  <si>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</si>
  <si>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</si>
  <si>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</si>
  <si>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</si>
  <si>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</si>
  <si>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</si>
  <si>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</si>
  <si>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</si>
  <si>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</si>
  <si>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</si>
  <si>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</si>
  <si>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</si>
  <si>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</si>
  <si>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</si>
  <si>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</si>
  <si>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</si>
  <si>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</si>
  <si>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</si>
  <si>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</si>
  <si>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</si>
  <si>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</si>
  <si>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</si>
  <si>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</si>
  <si>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</si>
  <si>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</si>
  <si>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</si>
  <si>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r>
      <t xml:space="preserve">No. of VL samples collected </t>
    </r>
    <r>
      <rPr>
        <i/>
        <sz val="9"/>
        <color theme="1"/>
        <rFont val="Univers Light"/>
        <family val="2"/>
      </rPr>
      <t>(from clients attending clinic)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</si>
  <si>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</si>
  <si>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</si>
  <si>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</si>
  <si>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</si>
  <si>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COVID 19</t>
  </si>
  <si>
    <t>Section</t>
  </si>
  <si>
    <t>Persons eligible for PrEP Refills</t>
  </si>
  <si>
    <t xml:space="preserve">Daily </t>
  </si>
  <si>
    <t>ARV Refills</t>
  </si>
  <si>
    <t>ADF V 5.0.0</t>
  </si>
  <si>
    <t>G</t>
  </si>
  <si>
    <t>H</t>
  </si>
  <si>
    <t>I</t>
  </si>
  <si>
    <t>TLD Physical Stock Count Balance at the end of the month</t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</si>
  <si>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 xml:space="preserve">3-5 </t>
    </r>
    <r>
      <rPr>
        <sz val="11"/>
        <color theme="1"/>
        <rFont val="Calibri Light"/>
        <family val="2"/>
        <scheme val="major"/>
      </rPr>
      <t xml:space="preserve">Months at </t>
    </r>
    <r>
      <rPr>
        <b/>
        <sz val="11"/>
        <color theme="5"/>
        <rFont val="Calibri Light"/>
        <family val="2"/>
        <scheme val="major"/>
      </rPr>
      <t>community</t>
    </r>
  </si>
  <si>
    <r>
      <t>PLHIV who received refills for</t>
    </r>
    <r>
      <rPr>
        <b/>
        <sz val="11"/>
        <color theme="1"/>
        <rFont val="Calibri Light"/>
        <family val="2"/>
        <scheme val="major"/>
      </rPr>
      <t xml:space="preserve"> below 3 </t>
    </r>
    <r>
      <rPr>
        <sz val="11"/>
        <color theme="1"/>
        <rFont val="Calibri Light"/>
        <family val="2"/>
        <scheme val="major"/>
      </rPr>
      <t xml:space="preserve">Months at </t>
    </r>
    <r>
      <rPr>
        <b/>
        <sz val="11"/>
        <color theme="5"/>
        <rFont val="Calibri Light"/>
        <family val="2"/>
        <scheme val="major"/>
      </rPr>
      <t>community</t>
    </r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</si>
  <si>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>6 months and above</t>
    </r>
    <r>
      <rPr>
        <sz val="11"/>
        <color theme="1"/>
        <rFont val="Calibri Light"/>
        <family val="2"/>
        <scheme val="major"/>
      </rPr>
      <t xml:space="preserve"> Months at </t>
    </r>
    <r>
      <rPr>
        <b/>
        <sz val="11"/>
        <color theme="4"/>
        <rFont val="Calibri Light"/>
        <family val="2"/>
        <scheme val="major"/>
      </rPr>
      <t>facility</t>
    </r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</si>
  <si>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 xml:space="preserve">3-5 </t>
    </r>
    <r>
      <rPr>
        <sz val="11"/>
        <color theme="1"/>
        <rFont val="Calibri Light"/>
        <family val="2"/>
        <scheme val="major"/>
      </rPr>
      <t>Months</t>
    </r>
    <r>
      <rPr>
        <b/>
        <sz val="11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 xml:space="preserve">at </t>
    </r>
    <r>
      <rPr>
        <b/>
        <sz val="11"/>
        <color theme="4"/>
        <rFont val="Calibri Light"/>
        <family val="2"/>
        <scheme val="major"/>
      </rPr>
      <t>facility</t>
    </r>
  </si>
  <si>
    <r>
      <t xml:space="preserve">PLHIV who received refills for below </t>
    </r>
    <r>
      <rPr>
        <b/>
        <sz val="11"/>
        <color theme="1"/>
        <rFont val="Calibri Light"/>
        <family val="2"/>
        <scheme val="major"/>
      </rPr>
      <t>3</t>
    </r>
    <r>
      <rPr>
        <sz val="11"/>
        <color theme="1"/>
        <rFont val="Calibri Light"/>
        <family val="2"/>
        <scheme val="major"/>
      </rPr>
      <t xml:space="preserve"> Months</t>
    </r>
    <r>
      <rPr>
        <b/>
        <sz val="11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 xml:space="preserve">at </t>
    </r>
    <r>
      <rPr>
        <b/>
        <sz val="11"/>
        <color theme="4"/>
        <rFont val="Calibri Light"/>
        <family val="2"/>
        <scheme val="major"/>
      </rPr>
      <t>facility</t>
    </r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</si>
  <si>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>6 months and above</t>
    </r>
    <r>
      <rPr>
        <sz val="11"/>
        <color theme="1"/>
        <rFont val="Calibri Light"/>
        <family val="2"/>
        <scheme val="major"/>
      </rPr>
      <t xml:space="preserve"> Months at </t>
    </r>
    <r>
      <rPr>
        <b/>
        <sz val="11"/>
        <color theme="5"/>
        <rFont val="Calibri Light"/>
        <family val="2"/>
        <scheme val="major"/>
      </rPr>
      <t>community</t>
    </r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</si>
  <si>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>below 3</t>
    </r>
    <r>
      <rPr>
        <sz val="11"/>
        <color theme="1"/>
        <rFont val="Calibri Light"/>
        <family val="2"/>
        <scheme val="major"/>
      </rPr>
      <t xml:space="preserve"> Months via </t>
    </r>
    <r>
      <rPr>
        <b/>
        <sz val="11"/>
        <color rgb="FF00B050"/>
        <rFont val="Calibri Light"/>
        <family val="2"/>
        <scheme val="major"/>
      </rPr>
      <t>home delivery</t>
    </r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</si>
  <si>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>3-5</t>
    </r>
    <r>
      <rPr>
        <sz val="11"/>
        <color theme="1"/>
        <rFont val="Calibri Light"/>
        <family val="2"/>
        <scheme val="major"/>
      </rPr>
      <t xml:space="preserve"> Months via </t>
    </r>
    <r>
      <rPr>
        <b/>
        <sz val="11"/>
        <color rgb="FF00B050"/>
        <rFont val="Calibri Light"/>
        <family val="2"/>
        <scheme val="major"/>
      </rPr>
      <t>home delivery</t>
    </r>
  </si>
  <si>
    <r>
      <t xml:space="preserve">PLHIV who received refills for </t>
    </r>
    <r>
      <rPr>
        <b/>
        <sz val="11"/>
        <color theme="1"/>
        <rFont val="Calibri Light"/>
        <family val="2"/>
        <scheme val="major"/>
      </rPr>
      <t>6 months and above</t>
    </r>
    <r>
      <rPr>
        <sz val="11"/>
        <color theme="1"/>
        <rFont val="Calibri Light"/>
        <family val="2"/>
        <scheme val="major"/>
      </rPr>
      <t xml:space="preserve"> Months via </t>
    </r>
    <r>
      <rPr>
        <b/>
        <sz val="11"/>
        <color rgb="FF00B050"/>
        <rFont val="Calibri Light"/>
        <family val="2"/>
        <scheme val="major"/>
      </rPr>
      <t>home delivery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</si>
  <si>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1</t>
    </r>
    <r>
      <rPr>
        <sz val="11"/>
        <color theme="1"/>
        <rFont val="Calibri Light"/>
        <family val="2"/>
        <scheme val="major"/>
      </rPr>
      <t xml:space="preserve"> months </t>
    </r>
    <r>
      <rPr>
        <sz val="11"/>
        <rFont val="Calibri Light"/>
        <family val="2"/>
        <scheme val="major"/>
      </rPr>
      <t>at</t>
    </r>
    <r>
      <rPr>
        <b/>
        <sz val="11"/>
        <color theme="4"/>
        <rFont val="Calibri Light"/>
        <family val="2"/>
        <scheme val="major"/>
      </rPr>
      <t xml:space="preserve"> facility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</si>
  <si>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2</t>
    </r>
    <r>
      <rPr>
        <sz val="11"/>
        <color theme="1"/>
        <rFont val="Calibri Light"/>
        <family val="2"/>
        <scheme val="major"/>
      </rPr>
      <t xml:space="preserve"> months </t>
    </r>
    <r>
      <rPr>
        <sz val="11"/>
        <rFont val="Calibri Light"/>
        <family val="2"/>
        <scheme val="major"/>
      </rPr>
      <t>at</t>
    </r>
    <r>
      <rPr>
        <b/>
        <sz val="11"/>
        <color theme="4"/>
        <rFont val="Calibri Light"/>
        <family val="2"/>
        <scheme val="major"/>
      </rPr>
      <t xml:space="preserve"> facility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</si>
  <si>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3</t>
    </r>
    <r>
      <rPr>
        <sz val="11"/>
        <color theme="1"/>
        <rFont val="Calibri Light"/>
        <family val="2"/>
        <scheme val="major"/>
      </rPr>
      <t xml:space="preserve"> months </t>
    </r>
    <r>
      <rPr>
        <sz val="11"/>
        <rFont val="Calibri Light"/>
        <family val="2"/>
        <scheme val="major"/>
      </rPr>
      <t>at</t>
    </r>
    <r>
      <rPr>
        <b/>
        <sz val="11"/>
        <color theme="4"/>
        <rFont val="Calibri Light"/>
        <family val="2"/>
        <scheme val="major"/>
      </rPr>
      <t xml:space="preserve"> facility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</si>
  <si>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1</t>
    </r>
    <r>
      <rPr>
        <sz val="11"/>
        <color theme="1"/>
        <rFont val="Calibri Light"/>
        <family val="2"/>
        <scheme val="major"/>
      </rPr>
      <t xml:space="preserve"> months </t>
    </r>
    <r>
      <rPr>
        <b/>
        <sz val="11"/>
        <color rgb="FF7030A0"/>
        <rFont val="Calibri Light"/>
        <family val="2"/>
        <scheme val="major"/>
      </rPr>
      <t>outside of the health facility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</si>
  <si>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2</t>
    </r>
    <r>
      <rPr>
        <sz val="11"/>
        <color theme="1"/>
        <rFont val="Calibri Light"/>
        <family val="2"/>
        <scheme val="major"/>
      </rPr>
      <t xml:space="preserve"> months </t>
    </r>
    <r>
      <rPr>
        <b/>
        <sz val="11"/>
        <color rgb="FF7030A0"/>
        <rFont val="Calibri Light"/>
        <family val="2"/>
        <scheme val="major"/>
      </rPr>
      <t>outside of the health facility</t>
    </r>
  </si>
  <si>
    <r>
      <t>Persons who received PrEP refills for</t>
    </r>
    <r>
      <rPr>
        <b/>
        <sz val="11"/>
        <color theme="1"/>
        <rFont val="Calibri Light"/>
        <family val="2"/>
        <scheme val="major"/>
      </rPr>
      <t xml:space="preserve"> 3</t>
    </r>
    <r>
      <rPr>
        <sz val="11"/>
        <color theme="1"/>
        <rFont val="Calibri Light"/>
        <family val="2"/>
        <scheme val="major"/>
      </rPr>
      <t xml:space="preserve"> months at </t>
    </r>
    <r>
      <rPr>
        <b/>
        <sz val="11"/>
        <color rgb="FF7030A0"/>
        <rFont val="Calibri Light"/>
        <family val="2"/>
        <scheme val="major"/>
      </rPr>
      <t>outside of the health facility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</si>
  <si>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2</t>
    </r>
    <r>
      <rPr>
        <sz val="11"/>
        <color theme="1"/>
        <rFont val="Calibri Light"/>
        <family val="2"/>
        <scheme val="major"/>
      </rPr>
      <t xml:space="preserve"> months via </t>
    </r>
    <r>
      <rPr>
        <b/>
        <sz val="11"/>
        <color rgb="FF00B050"/>
        <rFont val="Calibri Light"/>
        <family val="2"/>
        <scheme val="major"/>
      </rPr>
      <t>home delivery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</si>
  <si>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3</t>
    </r>
    <r>
      <rPr>
        <sz val="11"/>
        <color theme="1"/>
        <rFont val="Calibri Light"/>
        <family val="2"/>
        <scheme val="major"/>
      </rPr>
      <t xml:space="preserve"> months via </t>
    </r>
    <r>
      <rPr>
        <b/>
        <sz val="11"/>
        <color rgb="FF00B050"/>
        <rFont val="Calibri Light"/>
        <family val="2"/>
        <scheme val="major"/>
      </rPr>
      <t>home delivery</t>
    </r>
  </si>
  <si>
    <r>
      <t xml:space="preserve">Persons who received PrEP refills for </t>
    </r>
    <r>
      <rPr>
        <b/>
        <sz val="11"/>
        <color theme="1"/>
        <rFont val="Calibri Light"/>
        <family val="2"/>
        <scheme val="major"/>
      </rPr>
      <t>1</t>
    </r>
    <r>
      <rPr>
        <sz val="11"/>
        <color theme="1"/>
        <rFont val="Calibri Light"/>
        <family val="2"/>
        <scheme val="major"/>
      </rPr>
      <t xml:space="preserve"> months via </t>
    </r>
    <r>
      <rPr>
        <b/>
        <sz val="11"/>
        <color rgb="FF00B050"/>
        <rFont val="Calibri Light"/>
        <family val="2"/>
        <scheme val="major"/>
      </rPr>
      <t>home delivery</t>
    </r>
  </si>
  <si>
    <t xml:space="preserve">Weekly ( Every Friday )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</si>
  <si>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</si>
  <si>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</si>
  <si>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</si>
  <si>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</si>
  <si>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</si>
  <si>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</si>
  <si>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</si>
  <si>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</si>
  <si>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</si>
  <si>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</si>
  <si>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</si>
  <si>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</si>
  <si>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</si>
  <si>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</si>
  <si>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</si>
  <si>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</si>
  <si>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</si>
  <si>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</si>
  <si>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</si>
  <si>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</si>
  <si>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</si>
  <si>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</si>
  <si>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</si>
  <si>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</si>
  <si>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</si>
  <si>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</si>
  <si>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</si>
  <si>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</si>
  <si>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</si>
  <si>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</si>
  <si>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</si>
  <si>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Submission frequency/date</t>
  </si>
  <si>
    <t>Monthly( 1st working day of the month)</t>
  </si>
  <si>
    <t>PREP Refills</t>
  </si>
  <si>
    <r>
      <t>30-packs of TLD available at</t>
    </r>
    <r>
      <rPr>
        <b/>
        <sz val="11"/>
        <color theme="8" tint="-0.249977111117893"/>
        <rFont val="Calibri Light"/>
        <family val="2"/>
        <scheme val="major"/>
      </rPr>
      <t xml:space="preserve"> facility</t>
    </r>
  </si>
  <si>
    <r>
      <t>180-packs of TLD available at</t>
    </r>
    <r>
      <rPr>
        <b/>
        <sz val="11"/>
        <color theme="8" tint="-0.249977111117893"/>
        <rFont val="Calibri Light"/>
        <family val="2"/>
        <scheme val="major"/>
      </rPr>
      <t xml:space="preserve"> facility</t>
    </r>
  </si>
  <si>
    <r>
      <t xml:space="preserve">90-packs of TLD available at </t>
    </r>
    <r>
      <rPr>
        <b/>
        <sz val="11"/>
        <color theme="8" tint="-0.249977111117893"/>
        <rFont val="Calibri Light"/>
        <family val="2"/>
        <scheme val="major"/>
      </rPr>
      <t>facility</t>
    </r>
  </si>
  <si>
    <t>Once</t>
  </si>
  <si>
    <t>PLHIV who are Eligible for ARV refills</t>
  </si>
  <si>
    <t>Instructions:</t>
  </si>
  <si>
    <t xml:space="preserve">This tool will be used for monitoring and tracking uptake of ARVs during the COVID-19 period. The tool is designed to share updated to FHI360 global in responding to the most vulnerable populations and ensure that patients have continous supply of drugs. </t>
  </si>
  <si>
    <t xml:space="preserve">The activity will utelize various data source which inludes; Program COVID-19 response linelist, Facility DAR, EMR, MOH PREP, Register, Monthly FCDRR and FMAPS, Community CAG Register, VL Tracking logs among others </t>
  </si>
  <si>
    <t>Data element_custom</t>
  </si>
  <si>
    <t>Custom cc</t>
  </si>
  <si>
    <t xml:space="preserve">Indicator definition </t>
  </si>
  <si>
    <t xml:space="preserve">Data source </t>
  </si>
  <si>
    <t xml:space="preserve">Reporting Frequency </t>
  </si>
  <si>
    <t>ARV_REFILL_ELIG: PLHIV Eligible for ARV Refills</t>
  </si>
  <si>
    <t xml:space="preserve">PLHIV Eligible for ARV Refills is defined as the patients who were issued  with drugs and have short TCA of less than 2 months </t>
  </si>
  <si>
    <t xml:space="preserve">Covid 19 Refil </t>
  </si>
  <si>
    <t>once</t>
  </si>
  <si>
    <t>ARV_REFILL_FAC: PLHIV who received refills at FACILITY</t>
  </si>
  <si>
    <t>&lt; 3months</t>
  </si>
  <si>
    <t xml:space="preserve">Number of adults and children currently who receiving antiretroviral therapy (ART) for 3 months in their last  visist </t>
  </si>
  <si>
    <t>CCC DAR/EMR</t>
  </si>
  <si>
    <t>3- 5 months</t>
  </si>
  <si>
    <t xml:space="preserve">Number of adults and children currently on ARVs who received  antiretroviral therapy (ART) for 3-5 months in their last visit </t>
  </si>
  <si>
    <t>6 months and above</t>
  </si>
  <si>
    <t xml:space="preserve">Number of adults and children currently on ART who received antiretroviral therapy (ART) for  6 months plus in their last visit </t>
  </si>
  <si>
    <t xml:space="preserve">CCC DAR/EMR </t>
  </si>
  <si>
    <t>ARV_REFILL_COM: PLHIV who received refills at COMMUNITY sites</t>
  </si>
  <si>
    <t xml:space="preserve">Number of adults and children currently on ART who received antiretroviral therapy (ART) for less than 3 months in their last community refill session. </t>
  </si>
  <si>
    <t xml:space="preserve">CAG ARV Distribution Form </t>
  </si>
  <si>
    <t xml:space="preserve">Weekly </t>
  </si>
  <si>
    <t xml:space="preserve">Number of adults and children currently on ART who received antiretroviral therapy (ART) for  3 - 5  months in their last community refill session. </t>
  </si>
  <si>
    <t xml:space="preserve">Number of adults and children currently on ART who received antiretroviral therapy (ART) for  6 months plus  in their last community refill session. </t>
  </si>
  <si>
    <t>ARV_REFILL_HOME: PLHIV who received refills via HOME DELIVERY</t>
  </si>
  <si>
    <t xml:space="preserve">Number of adults and children currently on ART who received antiretroviral therapy (ART) for less than 3 months in their last home delivery refill. </t>
  </si>
  <si>
    <t xml:space="preserve">Number of adults and children currently on ART who received antiretroviral therapy (ART) for  3 - 5  months in their last home delivery refill. . </t>
  </si>
  <si>
    <t xml:space="preserve">Number of adults and children currently on ART who received antiretroviral therapy (ART) for  6 months plus  in their last home delivery refill. . </t>
  </si>
  <si>
    <t>ARV_30: 30-packs of ARV available at facility</t>
  </si>
  <si>
    <t xml:space="preserve">The current number of ARV drug units (bottles) available Physical county at end of the month (30:30 packs) </t>
  </si>
  <si>
    <t>FCDRR</t>
  </si>
  <si>
    <t xml:space="preserve">Monthly </t>
  </si>
  <si>
    <t>ARV_90: 90-packs of ARV available at facility</t>
  </si>
  <si>
    <t xml:space="preserve">The current number of ARV drug units (bottles) available Physical county at end of the month (90:90 packs) </t>
  </si>
  <si>
    <t>ARV_180: 180-packs of ARV available at facility</t>
  </si>
  <si>
    <t>N/A in kenyan Context</t>
  </si>
  <si>
    <t>PREP_REFILL_ELIG: Persons eligible for PrEP Refills</t>
  </si>
  <si>
    <t>Number of individuals who are eligible (Starting, Continuing)  (oral) antiretroviral pre-exposure prophylaxis (PrEP) to prevent HIV infection</t>
  </si>
  <si>
    <t>PREP_REFILL_FAC: Persons who received PrEP refills at FACILITY</t>
  </si>
  <si>
    <t>1 month</t>
  </si>
  <si>
    <t xml:space="preserve">Number of individuals that received a 30 days refill of oral PrEP during their last visit  </t>
  </si>
  <si>
    <t>PREP DAR</t>
  </si>
  <si>
    <t>2 month</t>
  </si>
  <si>
    <t xml:space="preserve">Number of individuals that received a 60 days refill of oral PrEP during their last visit  </t>
  </si>
  <si>
    <t>3 month</t>
  </si>
  <si>
    <t>PREP_REFILL_COM: Persons who received PrEP refills outside of the health facility</t>
  </si>
  <si>
    <t>PREP_REFILL_HOME: Persons who received PrEP refills via HOME DELIVERY</t>
  </si>
  <si>
    <t xml:space="preserve">Number of individuals that received a 30 days refill of oral PrEP during their last visit  Via Home delivery </t>
  </si>
  <si>
    <t xml:space="preserve">Number of individuals that received a 60 days refill of oral PrEP during their last visit  Via Home delivery </t>
  </si>
  <si>
    <t xml:space="preserve">Number of individuals that received a 90 days refill of oral PrEP during their last visit  Via Home delivery </t>
  </si>
  <si>
    <t>VL_ELIG_SAMPLE: PLHIV eligible for Viral-load test</t>
  </si>
  <si>
    <t>Number of ART patients eligible for VL ( TX_New Started 6 months ago)  and those with a documented  VL in  the medical or laboratory records/LIS  above 12 months.</t>
  </si>
  <si>
    <t>EMR/Patient records</t>
  </si>
  <si>
    <t>Bi-Weekly</t>
  </si>
  <si>
    <t>VL_SAMPLE_FAC: PLHIV whose samples were taken at FACILITY</t>
  </si>
  <si>
    <t xml:space="preserve">Number of PLHIV whose samples were taken for VL </t>
  </si>
  <si>
    <t xml:space="preserve">VL Tracking Log </t>
  </si>
  <si>
    <t>VL_SAMPLE_COM: PLHIV whose samples were taken at OUTSIDE OF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</si>
</sst>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4"/>
      <name val="Calibri Light"/>
      <family val="2"/>
      <scheme val="major"/>
    </font>
    <font>
      <b/>
      <sz val="11"/>
      <color theme="5"/>
      <name val="Calibri Light"/>
      <family val="2"/>
      <scheme val="major"/>
    </font>
    <font>
      <sz val="11"/>
      <color theme="5" tint="-0.249977111117893"/>
      <name val="Calibri Light"/>
      <family val="2"/>
      <scheme val="major"/>
    </font>
    <font>
      <b/>
      <sz val="11"/>
      <color rgb="FF00B050"/>
      <name val="Calibri Light"/>
      <family val="2"/>
      <scheme val="major"/>
    </font>
    <font>
      <b/>
      <sz val="11"/>
      <color rgb="FF7030A0"/>
      <name val="Calibri Light"/>
      <family val="2"/>
      <scheme val="major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  <font>
      <b/>
      <sz val="10"/>
      <color theme="1"/>
      <name val="Univers Light"/>
      <family val="2"/>
    </font>
    <font>
      <sz val="9"/>
      <color theme="5" tint="-0.249977111117893"/>
      <name val="Univers Light"/>
      <family val="2"/>
    </font>
    <font>
      <sz val="11"/>
      <color theme="8" tint="-0.249977111117893"/>
      <name val="Calibri Light"/>
      <family val="2"/>
      <scheme val="major"/>
    </font>
    <font>
      <b/>
      <sz val="11"/>
      <color theme="8" tint="-0.249977111117893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4" fillId="0" borderId="1" xfId="0" applyFont="1" applyBorder="1"/>
    <xf numFmtId="0" fontId="14" fillId="0" borderId="41" xfId="0" applyFont="1" applyBorder="1" applyAlignment="1"/>
    <xf numFmtId="0" fontId="14" fillId="0" borderId="1" xfId="0" applyFont="1" applyBorder="1" applyAlignment="1"/>
    <xf numFmtId="0" fontId="14" fillId="0" borderId="42" xfId="0" applyFont="1" applyBorder="1" applyAlignment="1"/>
    <xf numFmtId="0" fontId="14" fillId="3" borderId="41" xfId="0" applyFont="1" applyFill="1" applyBorder="1" applyAlignment="1"/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9" borderId="2" xfId="0" applyFont="1" applyFill="1" applyBorder="1" applyAlignment="1" applyProtection="1">
      <alignment horizontal="center" vertical="center"/>
      <protection locked="0"/>
    </xf>
    <xf numFmtId="0" fontId="23" fillId="9" borderId="30" xfId="0" applyFont="1" applyFill="1" applyBorder="1" applyAlignment="1" applyProtection="1">
      <alignment horizontal="center" vertical="center"/>
      <protection locked="0"/>
    </xf>
    <xf numFmtId="0" fontId="24" fillId="3" borderId="0" xfId="0" applyFont="1" applyFill="1" applyAlignment="1">
      <alignment horizontal="left" vertical="center"/>
    </xf>
    <xf numFmtId="49" fontId="24" fillId="3" borderId="0" xfId="0" applyNumberFormat="1" applyFont="1" applyFill="1" applyAlignment="1">
      <alignment horizontal="center" vertical="center"/>
    </xf>
    <xf numFmtId="49" fontId="24" fillId="3" borderId="0" xfId="0" applyNumberFormat="1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26" fillId="0" borderId="1" xfId="0" applyFont="1" applyBorder="1" applyAlignment="1">
      <alignment horizontal="left" vertical="center"/>
    </xf>
    <xf numFmtId="0" fontId="19" fillId="0" borderId="1" xfId="0" applyFont="1" applyBorder="1"/>
    <xf numFmtId="0" fontId="27" fillId="0" borderId="1" xfId="0" applyFont="1" applyBorder="1"/>
    <xf numFmtId="0" fontId="10" fillId="13" borderId="0" xfId="0" applyFont="1" applyFill="1" applyBorder="1" applyAlignment="1">
      <alignment vertical="center"/>
    </xf>
    <xf numFmtId="0" fontId="14" fillId="0" borderId="4" xfId="0" applyFont="1" applyBorder="1" applyAlignment="1"/>
    <xf numFmtId="0" fontId="10" fillId="13" borderId="15" xfId="0" applyFont="1" applyFill="1" applyBorder="1" applyAlignment="1">
      <alignment vertical="center"/>
    </xf>
    <xf numFmtId="0" fontId="10" fillId="13" borderId="35" xfId="0" applyFont="1" applyFill="1" applyBorder="1" applyAlignment="1">
      <alignment vertical="center"/>
    </xf>
    <xf numFmtId="0" fontId="10" fillId="13" borderId="43" xfId="0" applyFont="1" applyFill="1" applyBorder="1" applyAlignment="1">
      <alignment vertical="center"/>
    </xf>
    <xf numFmtId="0" fontId="10" fillId="13" borderId="27" xfId="0" applyFont="1" applyFill="1" applyBorder="1" applyAlignment="1">
      <alignment vertical="center"/>
    </xf>
    <xf numFmtId="0" fontId="10" fillId="13" borderId="28" xfId="0" applyFont="1" applyFill="1" applyBorder="1" applyAlignment="1">
      <alignment vertical="center"/>
    </xf>
    <xf numFmtId="0" fontId="14" fillId="0" borderId="15" xfId="0" applyFont="1" applyFill="1" applyBorder="1" applyAlignment="1">
      <alignment horizontal="center"/>
    </xf>
    <xf numFmtId="0" fontId="25" fillId="14" borderId="1" xfId="0" applyFont="1" applyFill="1" applyBorder="1" applyAlignment="1">
      <alignment horizontal="left" vertical="center"/>
    </xf>
    <xf numFmtId="0" fontId="10" fillId="13" borderId="1" xfId="0" applyFont="1" applyFill="1" applyBorder="1" applyAlignment="1">
      <alignment vertical="center"/>
    </xf>
    <xf numFmtId="0" fontId="15" fillId="0" borderId="1" xfId="0" applyFont="1" applyBorder="1"/>
    <xf numFmtId="0" fontId="10" fillId="13" borderId="5" xfId="0" applyFont="1" applyFill="1" applyBorder="1" applyAlignment="1">
      <alignment horizontal="left" vertical="center"/>
    </xf>
    <xf numFmtId="0" fontId="10" fillId="13" borderId="0" xfId="0" applyFont="1" applyFill="1" applyBorder="1" applyAlignment="1">
      <alignment horizontal="left" vertical="center"/>
    </xf>
    <xf numFmtId="0" fontId="10" fillId="13" borderId="18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4" fillId="2" borderId="31" xfId="0" applyNumberFormat="1" applyFont="1" applyFill="1" applyBorder="1" applyAlignment="1">
      <alignment horizontal="center" vertical="center"/>
    </xf>
    <xf numFmtId="49" fontId="4" fillId="2" borderId="32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49" fontId="4" fillId="2" borderId="3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3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4" fillId="15" borderId="36" xfId="0" applyFont="1" applyFill="1" applyBorder="1" applyAlignment="1">
      <alignment vertical="center"/>
    </xf>
    <xf numFmtId="0" fontId="14" fillId="15" borderId="4" xfId="0" applyFont="1" applyFill="1" applyBorder="1" applyAlignment="1">
      <alignment vertical="center"/>
    </xf>
    <xf numFmtId="0" fontId="14" fillId="15" borderId="4" xfId="0" applyFont="1" applyFill="1" applyBorder="1" applyAlignment="1">
      <alignment vertical="center" wrapText="1"/>
    </xf>
    <xf numFmtId="0" fontId="14" fillId="15" borderId="44" xfId="0" applyFont="1" applyFill="1" applyBorder="1" applyAlignment="1">
      <alignment vertical="center"/>
    </xf>
    <xf numFmtId="0" fontId="14" fillId="0" borderId="41" xfId="0" applyFont="1" applyBorder="1" applyAlignment="1">
      <alignment vertical="center"/>
    </xf>
    <xf numFmtId="0" fontId="14" fillId="0" borderId="45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47" xfId="0" applyFont="1" applyBorder="1" applyAlignment="1">
      <alignment vertical="center"/>
    </xf>
    <xf numFmtId="0" fontId="14" fillId="0" borderId="47" xfId="0" applyFont="1" applyBorder="1" applyAlignment="1">
      <alignment vertical="center" wrapText="1"/>
    </xf>
    <xf numFmtId="0" fontId="14" fillId="0" borderId="48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15" borderId="42" xfId="0" applyFont="1" applyFill="1" applyBorder="1" applyAlignment="1">
      <alignment vertical="center"/>
    </xf>
    <xf numFmtId="0" fontId="14" fillId="15" borderId="3" xfId="0" applyFont="1" applyFill="1" applyBorder="1" applyAlignment="1">
      <alignment vertical="center"/>
    </xf>
    <xf numFmtId="0" fontId="14" fillId="15" borderId="3" xfId="0" applyFont="1" applyFill="1" applyBorder="1" applyAlignment="1">
      <alignment vertical="center" wrapText="1"/>
    </xf>
    <xf numFmtId="0" fontId="14" fillId="15" borderId="6" xfId="0" applyFont="1" applyFill="1" applyBorder="1" applyAlignment="1">
      <alignment vertical="center"/>
    </xf>
    <xf numFmtId="0" fontId="14" fillId="3" borderId="4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0" fontId="14" fillId="15" borderId="41" xfId="0" applyFont="1" applyFill="1" applyBorder="1" applyAlignment="1">
      <alignment vertical="center"/>
    </xf>
    <xf numFmtId="0" fontId="14" fillId="15" borderId="1" xfId="0" applyFont="1" applyFill="1" applyBorder="1" applyAlignment="1">
      <alignment vertical="center"/>
    </xf>
    <xf numFmtId="0" fontId="14" fillId="15" borderId="1" xfId="0" applyFont="1" applyFill="1" applyBorder="1" applyAlignment="1">
      <alignment vertical="center" wrapText="1"/>
    </xf>
    <xf numFmtId="0" fontId="15" fillId="15" borderId="45" xfId="0" applyFont="1" applyFill="1" applyBorder="1" applyAlignment="1">
      <alignment vertical="center"/>
    </xf>
    <xf numFmtId="0" fontId="15" fillId="0" borderId="45" xfId="0" applyFont="1" applyBorder="1" applyAlignment="1">
      <alignment vertical="center"/>
    </xf>
  </cellXfs>
  <cellStyles count="1">
    <cellStyle name="Normal" xfId="0" builtinId="0"/>
  </cellStyles>
  <dxfs count="6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3</xdr:col>
      <xdr:colOff>1019175</xdr:colOff>
      <xdr:row>10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093188-52FD-48CC-97FC-9712EE2CD530}"/>
            </a:ext>
          </a:extLst>
        </xdr:cNvPr>
        <xdr:cNvGrpSpPr/>
      </xdr:nvGrpSpPr>
      <xdr:grpSpPr>
        <a:xfrm>
          <a:off x="47625" y="47625"/>
          <a:ext cx="11822113" cy="1816100"/>
          <a:chOff x="-337419" y="-484876"/>
          <a:chExt cx="7659770" cy="2126558"/>
        </a:xfrm>
      </xdr:grpSpPr>
      <xdr:pic>
        <xdr:nvPicPr>
          <xdr:cNvPr id="3" name="Picture 2" descr="GOKemblem  [Converted]">
            <a:extLst>
              <a:ext uri="{FF2B5EF4-FFF2-40B4-BE49-F238E27FC236}">
                <a16:creationId xmlns:a16="http://schemas.microsoft.com/office/drawing/2014/main" id="{14EDF443-3FA2-45B9-9498-0A482F8353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910798" y="325113"/>
            <a:ext cx="962759" cy="123927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" name="Picture 3" descr="PEPFAR Kenya">
            <a:extLst>
              <a:ext uri="{FF2B5EF4-FFF2-40B4-BE49-F238E27FC236}">
                <a16:creationId xmlns:a16="http://schemas.microsoft.com/office/drawing/2014/main" id="{60612307-3E10-40E6-83DB-C9406BCE05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935101" y="392628"/>
            <a:ext cx="1008896" cy="1068008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814FC5A6-106F-4993-8B5D-137B3BE58E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-337419" y="111311"/>
            <a:ext cx="2604559" cy="1530371"/>
          </a:xfrm>
          <a:prstGeom prst="rect">
            <a:avLst/>
          </a:prstGeom>
        </xdr:spPr>
      </xdr:pic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0840D966-0BE5-410F-B294-632C876D0B4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884" y="-261434"/>
            <a:ext cx="5230326" cy="417731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1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Arial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Afya Nyota ya Bonde </a:t>
            </a: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637999BB-6D78-473A-8F6D-0608090AC4E4}"/>
              </a:ext>
            </a:extLst>
          </xdr:cNvPr>
          <xdr:cNvCxnSpPr/>
        </xdr:nvCxnSpPr>
        <xdr:spPr>
          <a:xfrm>
            <a:off x="34446" y="-484876"/>
            <a:ext cx="7287905" cy="0"/>
          </a:xfrm>
          <a:prstGeom prst="line">
            <a:avLst/>
          </a:prstGeom>
          <a:noFill/>
          <a:ln w="25400" cap="flat" cmpd="sng" algn="ctr">
            <a:solidFill>
              <a:sysClr val="windowText" lastClr="000000"/>
            </a:solidFill>
            <a:prstDash val="solid"/>
            <a:miter lim="800000"/>
          </a:ln>
          <a:effectLst/>
        </xdr:spPr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BBBC99-F57F-4855-AE31-65424256D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4463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29</xdr:row>
      <xdr:rowOff>0</xdr:rowOff>
    </xdr:from>
    <xdr:ext cx="1270461" cy="4093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B192B83-089D-461A-9EC6-1310B445EB3C}"/>
            </a:ext>
          </a:extLst>
        </xdr:cNvPr>
        <xdr:cNvSpPr txBox="1"/>
      </xdr:nvSpPr>
      <xdr:spPr>
        <a:xfrm>
          <a:off x="11639550" y="478155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23" dataDxfId="22" tableBorderDxfId="21">
  <autoFilter ref="A1:J139" xr:uid="{230812F2-44D4-4964-81E3-2C749FE7CE83}"/>
  <tableColumns count="10">
    <tableColumn id="1" xr3:uid="{BA78B227-6676-4C44-BB4B-A861115E9D32}" name="COUNTY" dataDxfId="20">
      <calculatedColumnFormula>sitecounty</calculatedColumnFormula>
    </tableColumn>
    <tableColumn id="2" xr3:uid="{F71F9B3E-1EF2-420B-875C-09F46DA08710}" name="FACILITY" dataDxfId="19">
      <calculatedColumnFormula>site</calculatedColumnFormula>
    </tableColumn>
    <tableColumn id="3" xr3:uid="{7A101531-3B0A-4BBB-ABAF-A0C3E71B479C}" name="MFLCODE" dataDxfId="18">
      <calculatedColumnFormula>mflcode</calculatedColumnFormula>
    </tableColumn>
    <tableColumn id="4" xr3:uid="{C4E9CBFE-F5E8-4753-98FF-41EFB131CAA8}" name="DATE" dataDxfId="17">
      <calculatedColumnFormula>yyyy&amp;"-"&amp;mm&amp;"-"&amp;dd</calculatedColumnFormula>
    </tableColumn>
    <tableColumn id="5" xr3:uid="{8FBAE9F1-351D-4FBC-865C-74A9FD1C9B7F}" name="SDP" dataDxfId="16">
      <calculatedColumnFormula>sdp</calculatedColumnFormula>
    </tableColumn>
    <tableColumn id="6" xr3:uid="{78EE154E-DEFD-4785-81E3-D83B3CA1B036}" name="TREATMENT" dataDxfId="15"/>
    <tableColumn id="7" xr3:uid="{3135E538-580D-4573-A63C-09BEFF9C2EDB}" name="INDICATOR" dataDxfId="14"/>
    <tableColumn id="8" xr3:uid="{1EEDCA85-5941-4F02-A5BF-9F42FC91B590}" name="GENDER" dataDxfId="13"/>
    <tableColumn id="9" xr3:uid="{DF87B4CC-3812-4DB7-A50B-A93F048F5594}" name="AGE_GROUP" dataDxfId="12"/>
    <tableColumn id="10" xr3:uid="{A80C905D-A8ED-4B3F-9251-E7D704A20551}" name="TOTAL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10" dataDxfId="9" tableBorderDxfId="8">
  <autoFilter ref="A1:D328" xr:uid="{AF03F83C-5585-4058-84E8-023F159B1A3A}"/>
  <tableColumns count="4">
    <tableColumn id="1" xr3:uid="{B37A62D5-D0AD-47FC-A80E-4FF5A6898E4D}" name="County " dataDxfId="7"/>
    <tableColumn id="2" xr3:uid="{8C6B4F60-A835-40AA-B848-66B3ECD7896F}" name="Facility_ID" dataDxfId="6"/>
    <tableColumn id="3" xr3:uid="{5D3F57A0-EDB0-499A-BF6F-C9F03215D6B9}" name="Facility" dataDxfId="5"/>
    <tableColumn id="4" xr3:uid="{12DB4450-9D47-4922-841B-B45FDBFA94B4}" name="MflCod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45"/>
  <sheetViews>
    <sheetView showGridLines="0" zoomScale="98" zoomScaleNormal="98" zoomScaleSheetLayoutView="71" zoomScalePageLayoutView="80" workbookViewId="0">
      <pane xSplit="2" ySplit="9" topLeftCell="C10" activePane="bottomRight" state="frozen"/>
      <selection activeCell="B18" sqref="B18"/>
      <selection pane="topRight" activeCell="B18" sqref="B18"/>
      <selection pane="bottomLeft" activeCell="B18" sqref="B18"/>
      <selection pane="bottomRight" activeCell="O24" sqref="O24"/>
    </sheetView>
  </sheetViews>
  <sheetFormatPr defaultColWidth="6.59765625" defaultRowHeight="11.65" x14ac:dyDescent="0.45"/>
  <cols>
    <col min="1" max="1" width="3.1328125" style="62" bestFit="1" customWidth="1"/>
    <col min="2" max="2" width="74" style="64" bestFit="1" customWidth="1"/>
    <col min="3" max="23" width="3.86328125" style="26" customWidth="1"/>
    <col min="24" max="24" width="5.1328125" style="26" customWidth="1"/>
    <col min="25" max="25" width="5" style="26" customWidth="1"/>
    <col min="26" max="26" width="6.265625" style="26" customWidth="1"/>
    <col min="27" max="27" width="6.59765625" style="26" customWidth="1"/>
    <col min="28" max="28" width="10" style="26" hidden="1" customWidth="1"/>
    <col min="29" max="29" width="57.73046875" style="27" customWidth="1"/>
    <col min="30" max="30" width="4.3984375" style="27" bestFit="1" customWidth="1"/>
    <col min="31" max="61" width="3" style="27" bestFit="1" customWidth="1"/>
    <col min="62" max="16384" width="6.59765625" style="27"/>
  </cols>
  <sheetData>
    <row r="1" spans="1:80" ht="12" thickBot="1" x14ac:dyDescent="0.5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84" t="s">
        <v>4</v>
      </c>
      <c r="AE1" s="85" t="s">
        <v>801</v>
      </c>
      <c r="AF1" s="85" t="s">
        <v>802</v>
      </c>
      <c r="AG1" s="85" t="s">
        <v>803</v>
      </c>
      <c r="AH1" s="85" t="s">
        <v>804</v>
      </c>
      <c r="AI1" s="85" t="s">
        <v>805</v>
      </c>
      <c r="AJ1" s="85" t="s">
        <v>806</v>
      </c>
      <c r="AK1" s="85" t="s">
        <v>807</v>
      </c>
      <c r="AL1" s="85" t="s">
        <v>808</v>
      </c>
      <c r="AM1" s="85" t="s">
        <v>809</v>
      </c>
      <c r="AN1" s="85" t="s">
        <v>810</v>
      </c>
      <c r="AO1" s="85" t="s">
        <v>811</v>
      </c>
      <c r="AP1" s="85" t="s">
        <v>812</v>
      </c>
      <c r="AQ1" s="85" t="s">
        <v>813</v>
      </c>
      <c r="AR1" s="85" t="s">
        <v>814</v>
      </c>
      <c r="AS1" s="85" t="s">
        <v>815</v>
      </c>
      <c r="AT1" s="85" t="s">
        <v>816</v>
      </c>
      <c r="AU1" s="85" t="s">
        <v>817</v>
      </c>
      <c r="AV1" s="85" t="s">
        <v>818</v>
      </c>
      <c r="AW1" s="85" t="s">
        <v>819</v>
      </c>
      <c r="AX1" s="85" t="s">
        <v>820</v>
      </c>
      <c r="AY1" s="85" t="s">
        <v>821</v>
      </c>
      <c r="AZ1" s="85" t="s">
        <v>822</v>
      </c>
      <c r="BA1" s="85" t="s">
        <v>823</v>
      </c>
      <c r="BB1" s="85" t="s">
        <v>824</v>
      </c>
      <c r="BC1" s="85" t="s">
        <v>825</v>
      </c>
      <c r="BD1" s="85" t="s">
        <v>826</v>
      </c>
      <c r="BE1" s="85" t="s">
        <v>827</v>
      </c>
      <c r="BF1" s="85" t="s">
        <v>828</v>
      </c>
      <c r="BG1" s="85" t="s">
        <v>829</v>
      </c>
      <c r="BH1" s="85" t="s">
        <v>830</v>
      </c>
      <c r="BI1" s="85" t="s">
        <v>831</v>
      </c>
    </row>
    <row r="2" spans="1:80" ht="12" thickBot="1" x14ac:dyDescent="0.5">
      <c r="A2" s="125" t="s">
        <v>777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84" t="s">
        <v>5</v>
      </c>
      <c r="AE2" s="86" t="s">
        <v>801</v>
      </c>
      <c r="AF2" s="86" t="s">
        <v>802</v>
      </c>
      <c r="AG2" s="86" t="s">
        <v>803</v>
      </c>
      <c r="AH2" s="86" t="s">
        <v>804</v>
      </c>
      <c r="AI2" s="86" t="s">
        <v>805</v>
      </c>
      <c r="AJ2" s="86" t="s">
        <v>806</v>
      </c>
      <c r="AK2" s="86" t="s">
        <v>807</v>
      </c>
      <c r="AL2" s="86" t="s">
        <v>808</v>
      </c>
      <c r="AM2" s="86" t="s">
        <v>809</v>
      </c>
      <c r="AN2" s="86" t="s">
        <v>810</v>
      </c>
      <c r="AO2" s="86" t="s">
        <v>811</v>
      </c>
      <c r="AP2" s="86" t="s">
        <v>812</v>
      </c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</row>
    <row r="3" spans="1:80" ht="12" thickBot="1" x14ac:dyDescent="0.5">
      <c r="A3" s="12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45">
      <c r="A4" s="126"/>
      <c r="B4" s="68" t="s">
        <v>191</v>
      </c>
      <c r="C4" s="128" t="s">
        <v>31</v>
      </c>
      <c r="D4" s="129"/>
      <c r="E4" s="12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0" t="s">
        <v>30</v>
      </c>
      <c r="Y4" s="130"/>
      <c r="Z4" s="131"/>
      <c r="AA4" s="39"/>
    </row>
    <row r="5" spans="1:80" ht="12" thickBot="1" x14ac:dyDescent="0.5">
      <c r="A5" s="127"/>
      <c r="B5" s="40"/>
      <c r="C5" s="132" t="str">
        <f>IF(ISERROR((RIGHT(B5,LEN(B5)- FIND("_",B5)))),"",(RIGHT(B5,LEN(B5)- FIND("_",B5))))</f>
        <v/>
      </c>
      <c r="D5" s="133"/>
      <c r="E5" s="134"/>
      <c r="F5" s="135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  <c r="X5" s="41" t="s">
        <v>4</v>
      </c>
      <c r="Y5" s="41" t="s">
        <v>5</v>
      </c>
      <c r="Z5" s="42">
        <v>2020</v>
      </c>
      <c r="AA5" s="43"/>
    </row>
    <row r="6" spans="1:80" ht="12" thickBot="1" x14ac:dyDescent="0.5">
      <c r="A6" s="44"/>
      <c r="B6" s="45" t="s">
        <v>162</v>
      </c>
      <c r="C6" s="113" t="s">
        <v>189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80" s="48" customFormat="1" x14ac:dyDescent="0.45">
      <c r="A7" s="121" t="s">
        <v>9</v>
      </c>
      <c r="B7" s="122"/>
      <c r="C7" s="114" t="s">
        <v>194</v>
      </c>
      <c r="D7" s="114"/>
      <c r="E7" s="115" t="s">
        <v>195</v>
      </c>
      <c r="F7" s="120"/>
      <c r="G7" s="115" t="s">
        <v>196</v>
      </c>
      <c r="H7" s="120"/>
      <c r="I7" s="115" t="s">
        <v>197</v>
      </c>
      <c r="J7" s="120"/>
      <c r="K7" s="115" t="s">
        <v>198</v>
      </c>
      <c r="L7" s="120"/>
      <c r="M7" s="115" t="s">
        <v>199</v>
      </c>
      <c r="N7" s="119"/>
      <c r="O7" s="115" t="s">
        <v>200</v>
      </c>
      <c r="P7" s="120"/>
      <c r="Q7" s="115" t="s">
        <v>201</v>
      </c>
      <c r="R7" s="119"/>
      <c r="S7" s="114" t="s">
        <v>202</v>
      </c>
      <c r="T7" s="114"/>
      <c r="U7" s="115" t="s">
        <v>203</v>
      </c>
      <c r="V7" s="120"/>
      <c r="W7" s="114" t="s">
        <v>204</v>
      </c>
      <c r="X7" s="114"/>
      <c r="Y7" s="114" t="s">
        <v>205</v>
      </c>
      <c r="Z7" s="115"/>
      <c r="AA7" s="111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 x14ac:dyDescent="0.5">
      <c r="A8" s="123"/>
      <c r="B8" s="12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2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 x14ac:dyDescent="0.5">
      <c r="A9" s="52" t="s">
        <v>19</v>
      </c>
      <c r="B9" s="105" t="s">
        <v>20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7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4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4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x14ac:dyDescent="0.45">
      <c r="A12" s="54">
        <f t="shared" ref="A12:A16" si="1">IF(ISERROR((A11+1)),"",(A11+1))</f>
        <v>3</v>
      </c>
      <c r="B12" s="65" t="s">
        <v>770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/>
      <c r="AB12" s="56">
        <v>46</v>
      </c>
    </row>
    <row r="13" spans="1:80" x14ac:dyDescent="0.4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4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4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 x14ac:dyDescent="0.5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4.25" thickBot="1" x14ac:dyDescent="0.4">
      <c r="A17" s="54"/>
      <c r="B17" s="105" t="s">
        <v>177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B17" s="58" t="s">
        <v>18</v>
      </c>
      <c r="AC17" s="27"/>
    </row>
    <row r="18" spans="1:29" s="59" customFormat="1" x14ac:dyDescent="0.35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</row>
    <row r="19" spans="1:29" x14ac:dyDescent="0.4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" thickBot="1" x14ac:dyDescent="0.5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4.25" thickBot="1" x14ac:dyDescent="0.5">
      <c r="A21" s="54"/>
      <c r="B21" s="105" t="s">
        <v>14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7"/>
      <c r="AB21" s="60" t="s">
        <v>17</v>
      </c>
    </row>
    <row r="22" spans="1:29" x14ac:dyDescent="0.45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29" x14ac:dyDescent="0.4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x14ac:dyDescent="0.4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x14ac:dyDescent="0.4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x14ac:dyDescent="0.4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x14ac:dyDescent="0.4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x14ac:dyDescent="0.4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x14ac:dyDescent="0.4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x14ac:dyDescent="0.45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x14ac:dyDescent="0.4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" thickBot="1" x14ac:dyDescent="0.5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thickBot="1" x14ac:dyDescent="0.5">
      <c r="A33" s="54"/>
      <c r="B33" s="105" t="s">
        <v>16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7"/>
      <c r="AB33" s="60" t="s">
        <v>15</v>
      </c>
    </row>
    <row r="34" spans="1:28" x14ac:dyDescent="0.45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si="0"/>
        <v/>
      </c>
      <c r="AB34" s="56">
        <v>20</v>
      </c>
    </row>
    <row r="35" spans="1:28" x14ac:dyDescent="0.45">
      <c r="A35" s="54">
        <f t="shared" ref="A35" si="4">IF(ISERROR((A34+1)),"",(A34+1))</f>
        <v>23</v>
      </c>
      <c r="B35" s="65" t="s">
        <v>767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0"/>
        <v/>
      </c>
      <c r="AB35" s="56">
        <v>21</v>
      </c>
    </row>
    <row r="36" spans="1:28" ht="14.25" thickBot="1" x14ac:dyDescent="0.5">
      <c r="A36" s="54"/>
      <c r="B36" s="102" t="s">
        <v>758</v>
      </c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4"/>
      <c r="AB36" s="56" t="s">
        <v>759</v>
      </c>
    </row>
    <row r="37" spans="1:28" ht="13.5" customHeight="1" thickBot="1" x14ac:dyDescent="0.5">
      <c r="A37" s="54">
        <v>24</v>
      </c>
      <c r="B37" s="65" t="s">
        <v>771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5">IF(SUMPRODUCT(--(C37:Z37&lt;&gt;""))=0,"",SUM(C37:Z37))</f>
        <v/>
      </c>
      <c r="AB37" s="57">
        <v>40</v>
      </c>
    </row>
    <row r="38" spans="1:28" ht="14.25" thickBot="1" x14ac:dyDescent="0.5">
      <c r="A38" s="54"/>
      <c r="B38" s="105" t="s">
        <v>762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7"/>
      <c r="AB38" s="56" t="s">
        <v>0</v>
      </c>
    </row>
    <row r="39" spans="1:28" x14ac:dyDescent="0.45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2" si="6">IF(SUMPRODUCT(--(C39:Z39&lt;&gt;""))=0,"",SUM(C39:Z39))</f>
        <v/>
      </c>
      <c r="AB39" s="57">
        <v>41</v>
      </c>
    </row>
    <row r="40" spans="1:28" x14ac:dyDescent="0.45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x14ac:dyDescent="0.45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x14ac:dyDescent="0.45">
      <c r="A42" s="54">
        <f t="shared" si="7"/>
        <v>28</v>
      </c>
      <c r="B42" s="65" t="s">
        <v>769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x14ac:dyDescent="0.45">
      <c r="A43" s="54">
        <v>29</v>
      </c>
      <c r="B43" s="65" t="s">
        <v>768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2" thickBot="1" x14ac:dyDescent="0.5">
      <c r="A44" s="54"/>
      <c r="B44" s="66" t="s">
        <v>160</v>
      </c>
      <c r="C44" s="116" t="s">
        <v>161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8"/>
      <c r="AB44" s="56"/>
    </row>
    <row r="45" spans="1:28" ht="12" thickBot="1" x14ac:dyDescent="0.5">
      <c r="B45" s="63"/>
      <c r="C45" s="108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10"/>
      <c r="AB45" s="60"/>
    </row>
  </sheetData>
  <sheetProtection algorithmName="SHA-512" hashValue="a38CLflYlyREV//82APCIKSD097Hr5ruAVHEgDItGFhCE1rjk5uz3XavU9xhoYXLDreIsABconVLoIwAuQhmag==" saltValue="LSXX7ctS2LDI9PxOw1+4fw==" spinCount="100000" sheet="1" selectLockedCells="1"/>
  <mergeCells count="28">
    <mergeCell ref="A2:A5"/>
    <mergeCell ref="C4:E4"/>
    <mergeCell ref="X4:Z4"/>
    <mergeCell ref="C5:E5"/>
    <mergeCell ref="F5:W5"/>
    <mergeCell ref="W7:X7"/>
    <mergeCell ref="A7:B8"/>
    <mergeCell ref="C7:D7"/>
    <mergeCell ref="E7:F7"/>
    <mergeCell ref="G7:H7"/>
    <mergeCell ref="I7:J7"/>
    <mergeCell ref="K7:L7"/>
    <mergeCell ref="B36:AA36"/>
    <mergeCell ref="B38:AA38"/>
    <mergeCell ref="C45:AA45"/>
    <mergeCell ref="AA7:AA8"/>
    <mergeCell ref="C6:AA6"/>
    <mergeCell ref="Y7:Z7"/>
    <mergeCell ref="B9:AA9"/>
    <mergeCell ref="B17:AA17"/>
    <mergeCell ref="B21:AA21"/>
    <mergeCell ref="B33:AA33"/>
    <mergeCell ref="C44:AA44"/>
    <mergeCell ref="M7:N7"/>
    <mergeCell ref="O7:P7"/>
    <mergeCell ref="Q7:R7"/>
    <mergeCell ref="S7:T7"/>
    <mergeCell ref="U7:V7"/>
  </mergeCells>
  <phoneticPr fontId="22" type="noConversion"/>
  <conditionalFormatting sqref="C18:Z18">
    <cfRule type="notContainsBlanks" dxfId="65" priority="30">
      <formula>LEN(TRIM(C18))&gt;0</formula>
    </cfRule>
  </conditionalFormatting>
  <conditionalFormatting sqref="C10:Z16">
    <cfRule type="notContainsBlanks" dxfId="64" priority="29">
      <formula>LEN(TRIM(C10))&gt;0</formula>
    </cfRule>
  </conditionalFormatting>
  <conditionalFormatting sqref="AA18:AA20 AA22:AA32 AA34:AA35 AA10:AA16">
    <cfRule type="notContainsBlanks" dxfId="63" priority="32">
      <formula>LEN(TRIM(AA10))&gt;0</formula>
    </cfRule>
  </conditionalFormatting>
  <conditionalFormatting sqref="B45:AA45">
    <cfRule type="notContainsBlanks" dxfId="62" priority="28">
      <formula>LEN(TRIM(B45))&gt;0</formula>
    </cfRule>
  </conditionalFormatting>
  <conditionalFormatting sqref="B5 B3">
    <cfRule type="notContainsBlanks" dxfId="61" priority="27">
      <formula>LEN(TRIM(B3))&gt;0</formula>
    </cfRule>
  </conditionalFormatting>
  <conditionalFormatting sqref="C6">
    <cfRule type="notContainsBlanks" dxfId="60" priority="26">
      <formula>LEN(TRIM(C6))&gt;0</formula>
    </cfRule>
  </conditionalFormatting>
  <conditionalFormatting sqref="C18:Z20 C22:Z29 C31:Z32 C34:Z35">
    <cfRule type="notContainsBlanks" dxfId="59" priority="24">
      <formula>LEN(TRIM(C18))&gt;0</formula>
    </cfRule>
  </conditionalFormatting>
  <conditionalFormatting sqref="AA37">
    <cfRule type="notContainsBlanks" dxfId="58" priority="23">
      <formula>LEN(TRIM(AA37))&gt;0</formula>
    </cfRule>
  </conditionalFormatting>
  <conditionalFormatting sqref="C37:Z37">
    <cfRule type="notContainsBlanks" dxfId="57" priority="22">
      <formula>LEN(TRIM(C37))&gt;0</formula>
    </cfRule>
  </conditionalFormatting>
  <conditionalFormatting sqref="AA39:AA43">
    <cfRule type="notContainsBlanks" dxfId="56" priority="20">
      <formula>LEN(TRIM(AA39))&gt;0</formula>
    </cfRule>
  </conditionalFormatting>
  <conditionalFormatting sqref="C39:Z43">
    <cfRule type="notContainsBlanks" dxfId="55" priority="19">
      <formula>LEN(TRIM(C39))&gt;0</formula>
    </cfRule>
  </conditionalFormatting>
  <conditionalFormatting sqref="C40:Z40">
    <cfRule type="expression" dxfId="54" priority="4">
      <formula>C40&gt;C39</formula>
    </cfRule>
  </conditionalFormatting>
  <conditionalFormatting sqref="C42:Z42">
    <cfRule type="expression" dxfId="53" priority="1">
      <formula>C42&gt;C41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8:AA20 AA22:AA32 AA34:AA35 AA37 AA39:AA43 AA10:AA16" xr:uid="{36A968DE-50B4-4661-AA4B-FF9BB063A171}"/>
    <dataValidation type="list" allowBlank="1" showInputMessage="1" showErrorMessage="1" sqref="X5" xr:uid="{5F7F5120-E52D-4124-8E05-E21FECBE20CE}">
      <formula1>$AD$1:$BI$1</formula1>
    </dataValidation>
    <dataValidation type="list" allowBlank="1" showInputMessage="1" showErrorMessage="1" sqref="Y5" xr:uid="{DA8EED8A-24AD-4EA4-8674-308F4A49B6BC}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43" max="26" man="1"/>
    <brk id="44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7F5-C421-4BDC-B737-A3F75FE4C753}">
  <sheetPr>
    <pageSetUpPr fitToPage="1"/>
  </sheetPr>
  <dimension ref="A1:CB45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D42" sqref="D42"/>
      <selection pane="topRight" activeCell="D42" sqref="D42"/>
      <selection pane="bottomLeft" activeCell="D42" sqref="D42"/>
      <selection pane="bottomRight" activeCell="I20" sqref="I20"/>
    </sheetView>
  </sheetViews>
  <sheetFormatPr defaultColWidth="6.59765625" defaultRowHeight="11.65" x14ac:dyDescent="0.45"/>
  <cols>
    <col min="1" max="1" width="3.1328125" style="62" bestFit="1" customWidth="1"/>
    <col min="2" max="2" width="74" style="64" bestFit="1" customWidth="1"/>
    <col min="3" max="23" width="3.86328125" style="26" customWidth="1"/>
    <col min="24" max="24" width="4.59765625" style="26" customWidth="1"/>
    <col min="25" max="25" width="5.59765625" style="26" customWidth="1"/>
    <col min="26" max="26" width="5" style="26" bestFit="1" customWidth="1"/>
    <col min="27" max="27" width="4.86328125" style="26" bestFit="1" customWidth="1"/>
    <col min="28" max="28" width="9.1328125" style="26" hidden="1" customWidth="1"/>
    <col min="29" max="29" width="57.73046875" style="27" customWidth="1"/>
    <col min="30" max="30" width="4.265625" style="84" bestFit="1" customWidth="1"/>
    <col min="31" max="61" width="3" style="84" bestFit="1" customWidth="1"/>
    <col min="62" max="16384" width="6.59765625" style="27"/>
  </cols>
  <sheetData>
    <row r="1" spans="1:80" ht="12" thickBot="1" x14ac:dyDescent="0.5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84" t="s">
        <v>4</v>
      </c>
      <c r="AE1" s="85" t="s">
        <v>801</v>
      </c>
      <c r="AF1" s="85" t="s">
        <v>802</v>
      </c>
      <c r="AG1" s="85" t="s">
        <v>803</v>
      </c>
      <c r="AH1" s="85" t="s">
        <v>804</v>
      </c>
      <c r="AI1" s="85" t="s">
        <v>805</v>
      </c>
      <c r="AJ1" s="85" t="s">
        <v>806</v>
      </c>
      <c r="AK1" s="85" t="s">
        <v>807</v>
      </c>
      <c r="AL1" s="85" t="s">
        <v>808</v>
      </c>
      <c r="AM1" s="85" t="s">
        <v>809</v>
      </c>
      <c r="AN1" s="85" t="s">
        <v>810</v>
      </c>
      <c r="AO1" s="85" t="s">
        <v>811</v>
      </c>
      <c r="AP1" s="85" t="s">
        <v>812</v>
      </c>
      <c r="AQ1" s="85" t="s">
        <v>813</v>
      </c>
      <c r="AR1" s="85" t="s">
        <v>814</v>
      </c>
      <c r="AS1" s="85" t="s">
        <v>815</v>
      </c>
      <c r="AT1" s="85" t="s">
        <v>816</v>
      </c>
      <c r="AU1" s="85" t="s">
        <v>817</v>
      </c>
      <c r="AV1" s="85" t="s">
        <v>818</v>
      </c>
      <c r="AW1" s="85" t="s">
        <v>819</v>
      </c>
      <c r="AX1" s="85" t="s">
        <v>820</v>
      </c>
      <c r="AY1" s="85" t="s">
        <v>821</v>
      </c>
      <c r="AZ1" s="85" t="s">
        <v>822</v>
      </c>
      <c r="BA1" s="85" t="s">
        <v>823</v>
      </c>
      <c r="BB1" s="85" t="s">
        <v>824</v>
      </c>
      <c r="BC1" s="85" t="s">
        <v>825</v>
      </c>
      <c r="BD1" s="85" t="s">
        <v>826</v>
      </c>
      <c r="BE1" s="85" t="s">
        <v>827</v>
      </c>
      <c r="BF1" s="85" t="s">
        <v>828</v>
      </c>
      <c r="BG1" s="85" t="s">
        <v>829</v>
      </c>
      <c r="BH1" s="85" t="s">
        <v>830</v>
      </c>
      <c r="BI1" s="85" t="s">
        <v>831</v>
      </c>
    </row>
    <row r="2" spans="1:80" ht="12" customHeight="1" thickBot="1" x14ac:dyDescent="0.5">
      <c r="A2" s="125" t="s">
        <v>777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84" t="s">
        <v>5</v>
      </c>
      <c r="AE2" s="86" t="s">
        <v>801</v>
      </c>
      <c r="AF2" s="86" t="s">
        <v>802</v>
      </c>
      <c r="AG2" s="86" t="s">
        <v>803</v>
      </c>
      <c r="AH2" s="86" t="s">
        <v>804</v>
      </c>
      <c r="AI2" s="86" t="s">
        <v>805</v>
      </c>
      <c r="AJ2" s="86" t="s">
        <v>806</v>
      </c>
      <c r="AK2" s="86" t="s">
        <v>807</v>
      </c>
      <c r="AL2" s="86" t="s">
        <v>808</v>
      </c>
      <c r="AM2" s="86" t="s">
        <v>809</v>
      </c>
      <c r="AN2" s="86" t="s">
        <v>810</v>
      </c>
      <c r="AO2" s="86" t="s">
        <v>811</v>
      </c>
      <c r="AP2" s="86" t="s">
        <v>812</v>
      </c>
    </row>
    <row r="3" spans="1:80" ht="12" thickBot="1" x14ac:dyDescent="0.5">
      <c r="A3" s="12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45">
      <c r="A4" s="126"/>
      <c r="B4" s="68" t="s">
        <v>191</v>
      </c>
      <c r="C4" s="128" t="s">
        <v>31</v>
      </c>
      <c r="D4" s="129"/>
      <c r="E4" s="12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0" t="s">
        <v>30</v>
      </c>
      <c r="Y4" s="130"/>
      <c r="Z4" s="131"/>
      <c r="AA4" s="39"/>
    </row>
    <row r="5" spans="1:80" ht="12" thickBot="1" x14ac:dyDescent="0.5">
      <c r="A5" s="127"/>
      <c r="B5" s="40"/>
      <c r="C5" s="132" t="str">
        <f>IF(ISERROR((RIGHT(B5,LEN(B5)- FIND("_",B5)))),"",(RIGHT(B5,LEN(B5)- FIND("_",B5))))</f>
        <v/>
      </c>
      <c r="D5" s="133"/>
      <c r="E5" s="134"/>
      <c r="F5" s="135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  <c r="X5" s="82" t="s">
        <v>4</v>
      </c>
      <c r="Y5" s="82" t="s">
        <v>5</v>
      </c>
      <c r="Z5" s="83">
        <v>2020</v>
      </c>
      <c r="AA5" s="43"/>
    </row>
    <row r="6" spans="1:80" ht="12" thickBot="1" x14ac:dyDescent="0.5">
      <c r="A6" s="44"/>
      <c r="B6" s="45" t="s">
        <v>162</v>
      </c>
      <c r="C6" s="113" t="s">
        <v>192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80" s="48" customFormat="1" x14ac:dyDescent="0.45">
      <c r="A7" s="121" t="s">
        <v>9</v>
      </c>
      <c r="B7" s="122"/>
      <c r="C7" s="114" t="s">
        <v>194</v>
      </c>
      <c r="D7" s="114"/>
      <c r="E7" s="115" t="s">
        <v>195</v>
      </c>
      <c r="F7" s="120"/>
      <c r="G7" s="115" t="s">
        <v>196</v>
      </c>
      <c r="H7" s="120"/>
      <c r="I7" s="115" t="s">
        <v>197</v>
      </c>
      <c r="J7" s="120"/>
      <c r="K7" s="115" t="s">
        <v>198</v>
      </c>
      <c r="L7" s="120"/>
      <c r="M7" s="115" t="s">
        <v>199</v>
      </c>
      <c r="N7" s="119"/>
      <c r="O7" s="115" t="s">
        <v>200</v>
      </c>
      <c r="P7" s="120"/>
      <c r="Q7" s="115" t="s">
        <v>201</v>
      </c>
      <c r="R7" s="119"/>
      <c r="S7" s="114" t="s">
        <v>202</v>
      </c>
      <c r="T7" s="114"/>
      <c r="U7" s="115" t="s">
        <v>203</v>
      </c>
      <c r="V7" s="120"/>
      <c r="W7" s="114" t="s">
        <v>204</v>
      </c>
      <c r="X7" s="114"/>
      <c r="Y7" s="114" t="s">
        <v>205</v>
      </c>
      <c r="Z7" s="115"/>
      <c r="AA7" s="111" t="s">
        <v>217</v>
      </c>
      <c r="AB7" s="46"/>
      <c r="AC7" s="27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 x14ac:dyDescent="0.5">
      <c r="A8" s="123"/>
      <c r="B8" s="124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12"/>
      <c r="AB8" s="46"/>
      <c r="AC8" s="27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 x14ac:dyDescent="0.5">
      <c r="A9" s="52" t="s">
        <v>19</v>
      </c>
      <c r="B9" s="105" t="s">
        <v>20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7"/>
      <c r="AB9" s="53" t="s">
        <v>208</v>
      </c>
      <c r="AC9" s="27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4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4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 x14ac:dyDescent="0.45">
      <c r="A12" s="54">
        <f t="shared" ref="A12:A16" si="1">IF(ISERROR((A11+1)),"",(A11+1))</f>
        <v>3</v>
      </c>
      <c r="B12" s="65" t="s">
        <v>770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/>
      <c r="AB12" s="56">
        <v>46</v>
      </c>
    </row>
    <row r="13" spans="1:80" x14ac:dyDescent="0.4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4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4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" thickBot="1" x14ac:dyDescent="0.5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4.25" thickBot="1" x14ac:dyDescent="0.4">
      <c r="A17" s="54"/>
      <c r="B17" s="105" t="s">
        <v>177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7"/>
      <c r="AB17" s="58" t="s">
        <v>18</v>
      </c>
      <c r="AC17" s="2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</row>
    <row r="18" spans="1:61" s="59" customFormat="1" x14ac:dyDescent="0.35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</row>
    <row r="19" spans="1:61" x14ac:dyDescent="0.4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" thickBot="1" x14ac:dyDescent="0.5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4.25" thickBot="1" x14ac:dyDescent="0.5">
      <c r="A21" s="54"/>
      <c r="B21" s="105" t="s">
        <v>14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7"/>
      <c r="AB21" s="60" t="s">
        <v>17</v>
      </c>
    </row>
    <row r="22" spans="1:61" x14ac:dyDescent="0.45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 x14ac:dyDescent="0.4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 x14ac:dyDescent="0.4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 x14ac:dyDescent="0.4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 x14ac:dyDescent="0.4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 x14ac:dyDescent="0.4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 x14ac:dyDescent="0.4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 x14ac:dyDescent="0.4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 x14ac:dyDescent="0.45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 x14ac:dyDescent="0.4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" thickBot="1" x14ac:dyDescent="0.5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4.25" thickBot="1" x14ac:dyDescent="0.5">
      <c r="A33" s="54"/>
      <c r="B33" s="105" t="s">
        <v>16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7"/>
      <c r="AB33" s="60" t="s">
        <v>15</v>
      </c>
    </row>
    <row r="34" spans="1:28" x14ac:dyDescent="0.45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28" ht="12" thickBot="1" x14ac:dyDescent="0.5">
      <c r="A35" s="54">
        <f t="shared" ref="A35" si="5">IF(ISERROR((A34+1)),"",(A34+1))</f>
        <v>23</v>
      </c>
      <c r="B35" s="65" t="s">
        <v>767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28" ht="14.25" thickBot="1" x14ac:dyDescent="0.5">
      <c r="A36" s="54"/>
      <c r="B36" s="105" t="s">
        <v>758</v>
      </c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7"/>
      <c r="AB36" s="56" t="s">
        <v>759</v>
      </c>
    </row>
    <row r="37" spans="1:28" ht="12" thickBot="1" x14ac:dyDescent="0.5">
      <c r="A37" s="54">
        <v>24</v>
      </c>
      <c r="B37" s="65" t="s">
        <v>771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28" ht="14.25" thickBot="1" x14ac:dyDescent="0.5">
      <c r="A38" s="54"/>
      <c r="B38" s="105" t="s">
        <v>762</v>
      </c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7"/>
      <c r="AB38" s="56" t="s">
        <v>0</v>
      </c>
    </row>
    <row r="39" spans="1:28" x14ac:dyDescent="0.45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28" x14ac:dyDescent="0.45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28" x14ac:dyDescent="0.45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28" x14ac:dyDescent="0.45">
      <c r="A42" s="54">
        <f t="shared" si="8"/>
        <v>28</v>
      </c>
      <c r="B42" s="65" t="s">
        <v>769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28" x14ac:dyDescent="0.45">
      <c r="A43" s="54">
        <v>29</v>
      </c>
      <c r="B43" s="65" t="s">
        <v>768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28" ht="12" thickBot="1" x14ac:dyDescent="0.5">
      <c r="A44" s="54"/>
      <c r="B44" s="66" t="s">
        <v>160</v>
      </c>
      <c r="C44" s="116" t="s">
        <v>161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8"/>
      <c r="AB44" s="56"/>
    </row>
    <row r="45" spans="1:28" ht="12" thickBot="1" x14ac:dyDescent="0.5">
      <c r="B45" s="63"/>
      <c r="C45" s="108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10"/>
      <c r="AB45" s="60"/>
    </row>
  </sheetData>
  <sheetProtection algorithmName="SHA-512" hashValue="nesgIZip4y/0MaXBi5SYdi37aHUi63JhiMA6aJlutKuUTCjHkx2yAwwkQYVkt6jJHOa7zWZONmQLXne7LTWDdw==" saltValue="H3qyxIuflEIPBzzMQn5tAg==" spinCount="100000" sheet="1" selectLockedCells="1"/>
  <mergeCells count="28">
    <mergeCell ref="K7:L7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I7:J7"/>
    <mergeCell ref="B36:AA36"/>
    <mergeCell ref="B38:AA38"/>
    <mergeCell ref="C44:AA44"/>
    <mergeCell ref="C45:AA45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</mergeCells>
  <conditionalFormatting sqref="C18:Z18">
    <cfRule type="notContainsBlanks" dxfId="52" priority="33">
      <formula>LEN(TRIM(C18))&gt;0</formula>
    </cfRule>
  </conditionalFormatting>
  <conditionalFormatting sqref="C10:Z16">
    <cfRule type="notContainsBlanks" dxfId="51" priority="32">
      <formula>LEN(TRIM(C10))&gt;0</formula>
    </cfRule>
  </conditionalFormatting>
  <conditionalFormatting sqref="AA18:AA20 AA22:AA32 AA10:AA16">
    <cfRule type="notContainsBlanks" dxfId="50" priority="34">
      <formula>LEN(TRIM(AA10))&gt;0</formula>
    </cfRule>
  </conditionalFormatting>
  <conditionalFormatting sqref="B45:AA45">
    <cfRule type="notContainsBlanks" dxfId="49" priority="31">
      <formula>LEN(TRIM(B45))&gt;0</formula>
    </cfRule>
  </conditionalFormatting>
  <conditionalFormatting sqref="B5 B3">
    <cfRule type="notContainsBlanks" dxfId="48" priority="30">
      <formula>LEN(TRIM(B3))&gt;0</formula>
    </cfRule>
  </conditionalFormatting>
  <conditionalFormatting sqref="C6">
    <cfRule type="notContainsBlanks" dxfId="47" priority="29">
      <formula>LEN(TRIM(C6))&gt;0</formula>
    </cfRule>
  </conditionalFormatting>
  <conditionalFormatting sqref="C18:Z20 C22:Z29 C31:Z32">
    <cfRule type="notContainsBlanks" dxfId="46" priority="27">
      <formula>LEN(TRIM(C18))&gt;0</formula>
    </cfRule>
  </conditionalFormatting>
  <conditionalFormatting sqref="AA37">
    <cfRule type="notContainsBlanks" dxfId="45" priority="26">
      <formula>LEN(TRIM(AA37))&gt;0</formula>
    </cfRule>
  </conditionalFormatting>
  <conditionalFormatting sqref="C37:Z37">
    <cfRule type="notContainsBlanks" dxfId="44" priority="25">
      <formula>LEN(TRIM(C37))&gt;0</formula>
    </cfRule>
  </conditionalFormatting>
  <conditionalFormatting sqref="AA39:AA42">
    <cfRule type="notContainsBlanks" dxfId="43" priority="24">
      <formula>LEN(TRIM(AA39))&gt;0</formula>
    </cfRule>
  </conditionalFormatting>
  <conditionalFormatting sqref="C39:Z41">
    <cfRule type="notContainsBlanks" dxfId="42" priority="23">
      <formula>LEN(TRIM(C39))&gt;0</formula>
    </cfRule>
  </conditionalFormatting>
  <conditionalFormatting sqref="C40:Z40">
    <cfRule type="expression" dxfId="41" priority="16">
      <formula>C40&gt;C39</formula>
    </cfRule>
  </conditionalFormatting>
  <conditionalFormatting sqref="C30:Z30">
    <cfRule type="notContainsBlanks" dxfId="40" priority="13">
      <formula>LEN(TRIM(C30))&gt;0</formula>
    </cfRule>
  </conditionalFormatting>
  <conditionalFormatting sqref="AA43">
    <cfRule type="notContainsBlanks" dxfId="39" priority="11">
      <formula>LEN(TRIM(AA43))&gt;0</formula>
    </cfRule>
  </conditionalFormatting>
  <conditionalFormatting sqref="C43:Z43">
    <cfRule type="notContainsBlanks" dxfId="38" priority="10">
      <formula>LEN(TRIM(C43))&gt;0</formula>
    </cfRule>
  </conditionalFormatting>
  <conditionalFormatting sqref="C42:Z42">
    <cfRule type="notContainsBlanks" dxfId="37" priority="4">
      <formula>LEN(TRIM(C42))&gt;0</formula>
    </cfRule>
  </conditionalFormatting>
  <conditionalFormatting sqref="C42:Z42">
    <cfRule type="expression" dxfId="36" priority="3">
      <formula>C42&gt;C41</formula>
    </cfRule>
  </conditionalFormatting>
  <conditionalFormatting sqref="AA34:AA35">
    <cfRule type="notContainsBlanks" dxfId="35" priority="2">
      <formula>LEN(TRIM(AA34))&gt;0</formula>
    </cfRule>
  </conditionalFormatting>
  <conditionalFormatting sqref="C34:Z35">
    <cfRule type="notContainsBlanks" dxfId="34" priority="1">
      <formula>LEN(TRIM(C34))&gt;0</formula>
    </cfRule>
  </conditionalFormatting>
  <dataValidations count="7">
    <dataValidation allowBlank="1" showInputMessage="1" showErrorMessage="1" errorTitle="Non Numeric Character" error="Enter Numbers only" sqref="AA18:AA20 AA22:AA32 AA10:AA16 AA37 AA39:AA43 AA34:AA35" xr:uid="{17B34FEB-6871-4B31-9A02-FC2992EA0645}"/>
    <dataValidation type="list" allowBlank="1" showInputMessage="1" showErrorMessage="1" promptTitle="Service Delivery Point (SDP):" prompt="Click arrow to select_x000a_" sqref="C6" xr:uid="{C634B8CB-9DDD-435C-BA32-03DBE0C1B541}">
      <formula1>"PMTCT,CCC"</formula1>
    </dataValidation>
    <dataValidation type="list" allowBlank="1" showInputMessage="1" showErrorMessage="1" sqref="B3" xr:uid="{7EC3BFAA-790B-4690-82BA-43DBC27702CE}">
      <formula1>County</formula1>
    </dataValidation>
    <dataValidation type="list" allowBlank="1" showInputMessage="1" showErrorMessage="1" sqref="B5" xr:uid="{718B4D10-7666-48BE-B21A-BBA4BE1C6751}">
      <formula1>INDIRECT($B$3)</formula1>
    </dataValidation>
    <dataValidation type="whole" allowBlank="1" showInputMessage="1" showErrorMessage="1" errorTitle="Non Numeric Character" error="Enter Numbers only" sqref="C10:Z16 C18:Z20 C22:Z32 C37:Z37 C39:Z43 C34:Z35" xr:uid="{45671382-FFA2-4FE5-BBBE-628BB5EA4855}">
      <formula1>0</formula1>
      <formula2>10000</formula2>
    </dataValidation>
    <dataValidation type="list" allowBlank="1" showInputMessage="1" showErrorMessage="1" sqref="Y5" xr:uid="{D94FA98D-70FD-4665-A4DF-2BEBE48658ED}">
      <formula1>$AD$2:$AP$2</formula1>
    </dataValidation>
    <dataValidation type="list" allowBlank="1" showInputMessage="1" showErrorMessage="1" sqref="X5" xr:uid="{FF7D76B9-2CDF-4D4B-98D9-227223E942F1}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053E-1908-4BAD-96F2-8DC29EB26438}">
  <dimension ref="A13:E43"/>
  <sheetViews>
    <sheetView showGridLines="0" zoomScale="60" zoomScaleNormal="60" workbookViewId="0">
      <selection activeCell="B19" sqref="B19"/>
    </sheetView>
  </sheetViews>
  <sheetFormatPr defaultColWidth="9.1328125" defaultRowHeight="14.25" x14ac:dyDescent="0.45"/>
  <cols>
    <col min="1" max="1" width="71.86328125" style="143" bestFit="1" customWidth="1"/>
    <col min="2" max="2" width="23.1328125" style="143" customWidth="1"/>
    <col min="3" max="3" width="56.86328125" style="144" customWidth="1"/>
    <col min="4" max="4" width="31.86328125" style="143" customWidth="1"/>
    <col min="5" max="5" width="38.3984375" style="143" customWidth="1"/>
    <col min="6" max="16384" width="9.1328125" style="143"/>
  </cols>
  <sheetData>
    <row r="13" spans="1:5" ht="21" x14ac:dyDescent="0.45">
      <c r="A13" s="142" t="s">
        <v>840</v>
      </c>
    </row>
    <row r="14" spans="1:5" ht="47.25" customHeight="1" x14ac:dyDescent="0.45">
      <c r="A14" s="145" t="s">
        <v>841</v>
      </c>
      <c r="B14" s="145"/>
      <c r="C14" s="145"/>
      <c r="D14" s="145"/>
      <c r="E14" s="145"/>
    </row>
    <row r="15" spans="1:5" ht="47.25" customHeight="1" x14ac:dyDescent="0.45">
      <c r="A15" s="145" t="s">
        <v>842</v>
      </c>
      <c r="B15" s="145"/>
      <c r="C15" s="145"/>
      <c r="D15" s="145"/>
      <c r="E15" s="145"/>
    </row>
    <row r="16" spans="1:5" x14ac:dyDescent="0.45">
      <c r="A16" s="146"/>
      <c r="B16" s="146"/>
      <c r="C16" s="147"/>
      <c r="D16" s="146"/>
      <c r="E16" s="146"/>
    </row>
    <row r="17" spans="1:5" ht="28.5" customHeight="1" x14ac:dyDescent="0.45">
      <c r="A17" s="148" t="s">
        <v>843</v>
      </c>
      <c r="B17" s="148" t="s">
        <v>844</v>
      </c>
      <c r="C17" s="149" t="s">
        <v>845</v>
      </c>
      <c r="D17" s="148" t="s">
        <v>846</v>
      </c>
      <c r="E17" s="148" t="s">
        <v>847</v>
      </c>
    </row>
    <row r="18" spans="1:5" ht="55.5" customHeight="1" x14ac:dyDescent="0.45">
      <c r="A18" s="150" t="s">
        <v>848</v>
      </c>
      <c r="B18" s="151"/>
      <c r="C18" s="152" t="s">
        <v>849</v>
      </c>
      <c r="D18" s="151" t="s">
        <v>850</v>
      </c>
      <c r="E18" s="153" t="s">
        <v>851</v>
      </c>
    </row>
    <row r="19" spans="1:5" ht="57" customHeight="1" x14ac:dyDescent="0.45">
      <c r="A19" s="154" t="s">
        <v>852</v>
      </c>
      <c r="B19" s="146" t="s">
        <v>853</v>
      </c>
      <c r="C19" s="147" t="s">
        <v>854</v>
      </c>
      <c r="D19" s="146" t="s">
        <v>855</v>
      </c>
      <c r="E19" s="155" t="s">
        <v>775</v>
      </c>
    </row>
    <row r="20" spans="1:5" ht="57" customHeight="1" x14ac:dyDescent="0.45">
      <c r="A20" s="154" t="s">
        <v>852</v>
      </c>
      <c r="B20" s="146" t="s">
        <v>856</v>
      </c>
      <c r="C20" s="147" t="s">
        <v>857</v>
      </c>
      <c r="D20" s="146" t="s">
        <v>855</v>
      </c>
      <c r="E20" s="155" t="s">
        <v>775</v>
      </c>
    </row>
    <row r="21" spans="1:5" ht="64.5" customHeight="1" thickBot="1" x14ac:dyDescent="0.5">
      <c r="A21" s="156" t="s">
        <v>852</v>
      </c>
      <c r="B21" s="157" t="s">
        <v>858</v>
      </c>
      <c r="C21" s="158" t="s">
        <v>859</v>
      </c>
      <c r="D21" s="146" t="s">
        <v>860</v>
      </c>
      <c r="E21" s="159" t="s">
        <v>775</v>
      </c>
    </row>
    <row r="22" spans="1:5" ht="42.75" x14ac:dyDescent="0.45">
      <c r="A22" s="160" t="s">
        <v>861</v>
      </c>
      <c r="B22" s="161" t="s">
        <v>853</v>
      </c>
      <c r="C22" s="162" t="s">
        <v>862</v>
      </c>
      <c r="D22" s="161" t="s">
        <v>863</v>
      </c>
      <c r="E22" s="163" t="s">
        <v>864</v>
      </c>
    </row>
    <row r="23" spans="1:5" ht="47.45" customHeight="1" x14ac:dyDescent="0.45">
      <c r="A23" s="154" t="s">
        <v>861</v>
      </c>
      <c r="B23" s="146" t="s">
        <v>856</v>
      </c>
      <c r="C23" s="147" t="s">
        <v>865</v>
      </c>
      <c r="D23" s="146" t="s">
        <v>863</v>
      </c>
      <c r="E23" s="155" t="s">
        <v>864</v>
      </c>
    </row>
    <row r="24" spans="1:5" ht="48" customHeight="1" thickBot="1" x14ac:dyDescent="0.5">
      <c r="A24" s="156" t="s">
        <v>861</v>
      </c>
      <c r="B24" s="157" t="s">
        <v>858</v>
      </c>
      <c r="C24" s="158" t="s">
        <v>866</v>
      </c>
      <c r="D24" s="157" t="s">
        <v>863</v>
      </c>
      <c r="E24" s="159" t="s">
        <v>864</v>
      </c>
    </row>
    <row r="25" spans="1:5" ht="42.75" x14ac:dyDescent="0.45">
      <c r="A25" s="160" t="s">
        <v>867</v>
      </c>
      <c r="B25" s="161" t="s">
        <v>853</v>
      </c>
      <c r="C25" s="162" t="s">
        <v>868</v>
      </c>
      <c r="D25" s="161" t="s">
        <v>863</v>
      </c>
      <c r="E25" s="163" t="s">
        <v>864</v>
      </c>
    </row>
    <row r="26" spans="1:5" ht="42.75" x14ac:dyDescent="0.45">
      <c r="A26" s="154" t="s">
        <v>867</v>
      </c>
      <c r="B26" s="146" t="s">
        <v>856</v>
      </c>
      <c r="C26" s="147" t="s">
        <v>869</v>
      </c>
      <c r="D26" s="146" t="s">
        <v>863</v>
      </c>
      <c r="E26" s="155" t="s">
        <v>864</v>
      </c>
    </row>
    <row r="27" spans="1:5" ht="48.95" customHeight="1" thickBot="1" x14ac:dyDescent="0.5">
      <c r="A27" s="156" t="s">
        <v>867</v>
      </c>
      <c r="B27" s="157" t="s">
        <v>858</v>
      </c>
      <c r="C27" s="158" t="s">
        <v>870</v>
      </c>
      <c r="D27" s="157" t="s">
        <v>863</v>
      </c>
      <c r="E27" s="159" t="s">
        <v>864</v>
      </c>
    </row>
    <row r="28" spans="1:5" ht="42.6" customHeight="1" x14ac:dyDescent="0.45">
      <c r="A28" s="160" t="s">
        <v>871</v>
      </c>
      <c r="B28" s="161"/>
      <c r="C28" s="162" t="s">
        <v>872</v>
      </c>
      <c r="D28" s="161" t="s">
        <v>873</v>
      </c>
      <c r="E28" s="163" t="s">
        <v>874</v>
      </c>
    </row>
    <row r="29" spans="1:5" ht="42" customHeight="1" x14ac:dyDescent="0.45">
      <c r="A29" s="154" t="s">
        <v>875</v>
      </c>
      <c r="B29" s="146"/>
      <c r="C29" s="147" t="s">
        <v>876</v>
      </c>
      <c r="D29" s="146" t="s">
        <v>873</v>
      </c>
      <c r="E29" s="155" t="s">
        <v>874</v>
      </c>
    </row>
    <row r="30" spans="1:5" ht="14.65" thickBot="1" x14ac:dyDescent="0.5">
      <c r="A30" s="154" t="s">
        <v>877</v>
      </c>
      <c r="B30" s="146"/>
      <c r="C30" s="147"/>
      <c r="D30" s="146" t="s">
        <v>873</v>
      </c>
      <c r="E30" s="155" t="s">
        <v>878</v>
      </c>
    </row>
    <row r="31" spans="1:5" ht="28.5" x14ac:dyDescent="0.45">
      <c r="A31" s="164" t="s">
        <v>879</v>
      </c>
      <c r="B31" s="165"/>
      <c r="C31" s="166" t="s">
        <v>880</v>
      </c>
      <c r="D31" s="165"/>
      <c r="E31" s="167"/>
    </row>
    <row r="32" spans="1:5" ht="39.950000000000003" customHeight="1" x14ac:dyDescent="0.45">
      <c r="A32" s="154" t="s">
        <v>881</v>
      </c>
      <c r="B32" s="146" t="s">
        <v>882</v>
      </c>
      <c r="C32" s="147" t="s">
        <v>883</v>
      </c>
      <c r="D32" s="146" t="s">
        <v>884</v>
      </c>
      <c r="E32" s="155" t="s">
        <v>775</v>
      </c>
    </row>
    <row r="33" spans="1:5" ht="41.1" customHeight="1" x14ac:dyDescent="0.45">
      <c r="A33" s="154" t="s">
        <v>881</v>
      </c>
      <c r="B33" s="146" t="s">
        <v>885</v>
      </c>
      <c r="C33" s="147" t="s">
        <v>886</v>
      </c>
      <c r="D33" s="146" t="s">
        <v>884</v>
      </c>
      <c r="E33" s="155" t="s">
        <v>775</v>
      </c>
    </row>
    <row r="34" spans="1:5" ht="28.9" thickBot="1" x14ac:dyDescent="0.5">
      <c r="A34" s="154" t="s">
        <v>881</v>
      </c>
      <c r="B34" s="146" t="s">
        <v>887</v>
      </c>
      <c r="C34" s="147" t="s">
        <v>886</v>
      </c>
      <c r="D34" s="146" t="s">
        <v>884</v>
      </c>
      <c r="E34" s="155" t="s">
        <v>775</v>
      </c>
    </row>
    <row r="35" spans="1:5" ht="28.5" x14ac:dyDescent="0.45">
      <c r="A35" s="160" t="s">
        <v>888</v>
      </c>
      <c r="B35" s="161" t="s">
        <v>882</v>
      </c>
      <c r="C35" s="162" t="s">
        <v>883</v>
      </c>
      <c r="D35" s="146" t="s">
        <v>884</v>
      </c>
      <c r="E35" s="155" t="s">
        <v>864</v>
      </c>
    </row>
    <row r="36" spans="1:5" ht="28.5" x14ac:dyDescent="0.45">
      <c r="A36" s="168" t="s">
        <v>888</v>
      </c>
      <c r="B36" s="169" t="s">
        <v>885</v>
      </c>
      <c r="C36" s="170" t="s">
        <v>886</v>
      </c>
      <c r="D36" s="146" t="s">
        <v>884</v>
      </c>
      <c r="E36" s="155" t="s">
        <v>864</v>
      </c>
    </row>
    <row r="37" spans="1:5" ht="28.5" x14ac:dyDescent="0.45">
      <c r="A37" s="168" t="s">
        <v>888</v>
      </c>
      <c r="B37" s="169" t="s">
        <v>887</v>
      </c>
      <c r="C37" s="170" t="s">
        <v>886</v>
      </c>
      <c r="D37" s="146" t="s">
        <v>884</v>
      </c>
      <c r="E37" s="155" t="s">
        <v>864</v>
      </c>
    </row>
    <row r="38" spans="1:5" ht="28.5" x14ac:dyDescent="0.45">
      <c r="A38" s="168" t="s">
        <v>889</v>
      </c>
      <c r="B38" s="169" t="s">
        <v>882</v>
      </c>
      <c r="C38" s="170" t="s">
        <v>890</v>
      </c>
      <c r="D38" s="146" t="s">
        <v>884</v>
      </c>
      <c r="E38" s="155" t="s">
        <v>864</v>
      </c>
    </row>
    <row r="39" spans="1:5" ht="28.5" x14ac:dyDescent="0.45">
      <c r="A39" s="168" t="s">
        <v>889</v>
      </c>
      <c r="B39" s="169" t="s">
        <v>885</v>
      </c>
      <c r="C39" s="170" t="s">
        <v>891</v>
      </c>
      <c r="D39" s="146" t="s">
        <v>884</v>
      </c>
      <c r="E39" s="155" t="s">
        <v>864</v>
      </c>
    </row>
    <row r="40" spans="1:5" ht="28.5" x14ac:dyDescent="0.45">
      <c r="A40" s="168" t="s">
        <v>889</v>
      </c>
      <c r="B40" s="169" t="s">
        <v>887</v>
      </c>
      <c r="C40" s="170" t="s">
        <v>892</v>
      </c>
      <c r="D40" s="146" t="s">
        <v>884</v>
      </c>
      <c r="E40" s="155" t="s">
        <v>864</v>
      </c>
    </row>
    <row r="41" spans="1:5" ht="42.75" x14ac:dyDescent="0.45">
      <c r="A41" s="171" t="s">
        <v>893</v>
      </c>
      <c r="B41" s="172"/>
      <c r="C41" s="173" t="s">
        <v>894</v>
      </c>
      <c r="D41" s="172" t="s">
        <v>895</v>
      </c>
      <c r="E41" s="174" t="s">
        <v>896</v>
      </c>
    </row>
    <row r="42" spans="1:5" hidden="1" x14ac:dyDescent="0.45">
      <c r="A42" s="168" t="s">
        <v>897</v>
      </c>
      <c r="B42" s="169"/>
      <c r="C42" s="170" t="s">
        <v>898</v>
      </c>
      <c r="D42" s="146" t="s">
        <v>899</v>
      </c>
      <c r="E42" s="175" t="s">
        <v>896</v>
      </c>
    </row>
    <row r="43" spans="1:5" hidden="1" x14ac:dyDescent="0.45">
      <c r="A43" s="168" t="s">
        <v>900</v>
      </c>
      <c r="B43" s="169"/>
      <c r="C43" s="170"/>
      <c r="D43" s="146"/>
      <c r="E43" s="155" t="s">
        <v>878</v>
      </c>
    </row>
  </sheetData>
  <sheetProtection algorithmName="SHA-512" hashValue="M+oWxxciPxykCLFC+T6w/KtoifVfHfM1enCl0zJPWmD05D6ZyX4JJJ6TPvA1DPgYPqk3dIVOYeJzBu95rXUrIQ==" saltValue="859ZNJWsxHyyYcwloOT55g==" spinCount="100000" sheet="1" objects="1" scenarios="1"/>
  <mergeCells count="2">
    <mergeCell ref="A14:E14"/>
    <mergeCell ref="A15:E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BF1A-7A1C-4E45-9954-81BB25D7EB8B}">
  <sheetPr>
    <pageSetUpPr fitToPage="1"/>
  </sheetPr>
  <dimension ref="A1:CB36"/>
  <sheetViews>
    <sheetView showGridLines="0" tabSelected="1" zoomScale="85" zoomScaleNormal="85" zoomScaleSheetLayoutView="106" zoomScalePageLayoutView="80" workbookViewId="0">
      <pane xSplit="2" ySplit="9" topLeftCell="C10" activePane="bottomRight" state="frozen"/>
      <selection activeCell="D42" sqref="D42"/>
      <selection pane="topRight" activeCell="D42" sqref="D42"/>
      <selection pane="bottomLeft" activeCell="D42" sqref="D42"/>
      <selection pane="bottomRight" activeCell="H15" sqref="H15"/>
    </sheetView>
  </sheetViews>
  <sheetFormatPr defaultColWidth="6.59765625" defaultRowHeight="11.65" x14ac:dyDescent="0.45"/>
  <cols>
    <col min="1" max="1" width="3.1328125" style="62" bestFit="1" customWidth="1"/>
    <col min="2" max="2" width="74" style="64" bestFit="1" customWidth="1"/>
    <col min="3" max="23" width="3.86328125" style="26" customWidth="1"/>
    <col min="24" max="24" width="4.86328125" style="26" customWidth="1"/>
    <col min="25" max="25" width="6.265625" style="26" customWidth="1"/>
    <col min="26" max="26" width="7.86328125" style="26" customWidth="1"/>
    <col min="27" max="27" width="5.59765625" style="26" customWidth="1"/>
    <col min="28" max="28" width="7.86328125" style="26" hidden="1" customWidth="1"/>
    <col min="29" max="29" width="36.1328125" style="27" bestFit="1" customWidth="1"/>
    <col min="30" max="16384" width="6.59765625" style="27"/>
  </cols>
  <sheetData>
    <row r="1" spans="1:80" ht="12" thickBot="1" x14ac:dyDescent="0.5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84" t="s">
        <v>4</v>
      </c>
      <c r="AE1" s="85" t="s">
        <v>801</v>
      </c>
      <c r="AF1" s="85" t="s">
        <v>802</v>
      </c>
      <c r="AG1" s="85" t="s">
        <v>803</v>
      </c>
      <c r="AH1" s="85" t="s">
        <v>804</v>
      </c>
      <c r="AI1" s="85" t="s">
        <v>805</v>
      </c>
      <c r="AJ1" s="85" t="s">
        <v>806</v>
      </c>
      <c r="AK1" s="85" t="s">
        <v>807</v>
      </c>
      <c r="AL1" s="85" t="s">
        <v>808</v>
      </c>
      <c r="AM1" s="85" t="s">
        <v>809</v>
      </c>
      <c r="AN1" s="85" t="s">
        <v>810</v>
      </c>
      <c r="AO1" s="85" t="s">
        <v>811</v>
      </c>
      <c r="AP1" s="85" t="s">
        <v>812</v>
      </c>
      <c r="AQ1" s="85" t="s">
        <v>813</v>
      </c>
      <c r="AR1" s="85" t="s">
        <v>814</v>
      </c>
      <c r="AS1" s="85" t="s">
        <v>815</v>
      </c>
      <c r="AT1" s="85" t="s">
        <v>816</v>
      </c>
      <c r="AU1" s="85" t="s">
        <v>817</v>
      </c>
      <c r="AV1" s="85" t="s">
        <v>818</v>
      </c>
      <c r="AW1" s="85" t="s">
        <v>819</v>
      </c>
      <c r="AX1" s="85" t="s">
        <v>820</v>
      </c>
      <c r="AY1" s="85" t="s">
        <v>821</v>
      </c>
      <c r="AZ1" s="85" t="s">
        <v>822</v>
      </c>
      <c r="BA1" s="85" t="s">
        <v>823</v>
      </c>
      <c r="BB1" s="85" t="s">
        <v>824</v>
      </c>
      <c r="BC1" s="85" t="s">
        <v>825</v>
      </c>
      <c r="BD1" s="85" t="s">
        <v>826</v>
      </c>
      <c r="BE1" s="85" t="s">
        <v>827</v>
      </c>
      <c r="BF1" s="85" t="s">
        <v>828</v>
      </c>
      <c r="BG1" s="85" t="s">
        <v>829</v>
      </c>
      <c r="BH1" s="85" t="s">
        <v>830</v>
      </c>
      <c r="BI1" s="85" t="s">
        <v>831</v>
      </c>
    </row>
    <row r="2" spans="1:80" ht="12" customHeight="1" thickBot="1" x14ac:dyDescent="0.5">
      <c r="A2" s="125" t="s">
        <v>777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84" t="s">
        <v>5</v>
      </c>
      <c r="AE2" s="86" t="s">
        <v>801</v>
      </c>
      <c r="AF2" s="86" t="s">
        <v>802</v>
      </c>
      <c r="AG2" s="86" t="s">
        <v>803</v>
      </c>
      <c r="AH2" s="86" t="s">
        <v>804</v>
      </c>
      <c r="AI2" s="86" t="s">
        <v>805</v>
      </c>
      <c r="AJ2" s="86" t="s">
        <v>806</v>
      </c>
      <c r="AK2" s="86" t="s">
        <v>807</v>
      </c>
      <c r="AL2" s="86" t="s">
        <v>808</v>
      </c>
      <c r="AM2" s="86" t="s">
        <v>809</v>
      </c>
      <c r="AN2" s="86" t="s">
        <v>810</v>
      </c>
      <c r="AO2" s="86" t="s">
        <v>811</v>
      </c>
      <c r="AP2" s="86" t="s">
        <v>812</v>
      </c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</row>
    <row r="3" spans="1:80" ht="12" thickBot="1" x14ac:dyDescent="0.5">
      <c r="A3" s="126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45">
      <c r="A4" s="126"/>
      <c r="B4" s="68" t="s">
        <v>191</v>
      </c>
      <c r="C4" s="128" t="s">
        <v>31</v>
      </c>
      <c r="D4" s="129"/>
      <c r="E4" s="129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30" t="s">
        <v>30</v>
      </c>
      <c r="Y4" s="130"/>
      <c r="Z4" s="131"/>
      <c r="AA4" s="39"/>
    </row>
    <row r="5" spans="1:80" ht="12" thickBot="1" x14ac:dyDescent="0.5">
      <c r="A5" s="127"/>
      <c r="B5" s="40"/>
      <c r="C5" s="132" t="str">
        <f>IF(ISERROR((RIGHT(B5,LEN(B5)- FIND("_",B5)))),"",(RIGHT(B5,LEN(B5)- FIND("_",B5))))</f>
        <v/>
      </c>
      <c r="D5" s="133"/>
      <c r="E5" s="134"/>
      <c r="F5" s="135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  <c r="X5" s="82" t="s">
        <v>4</v>
      </c>
      <c r="Y5" s="82" t="s">
        <v>5</v>
      </c>
      <c r="Z5" s="83">
        <v>2020</v>
      </c>
      <c r="AA5" s="43"/>
    </row>
    <row r="6" spans="1:80" ht="12" thickBot="1" x14ac:dyDescent="0.5">
      <c r="A6" s="44"/>
      <c r="B6" s="45" t="s">
        <v>773</v>
      </c>
      <c r="C6" s="113" t="s">
        <v>772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</row>
    <row r="7" spans="1:80" s="48" customFormat="1" x14ac:dyDescent="0.45">
      <c r="A7" s="121" t="s">
        <v>9</v>
      </c>
      <c r="B7" s="122"/>
      <c r="C7" s="138" t="s">
        <v>194</v>
      </c>
      <c r="D7" s="138"/>
      <c r="E7" s="136" t="s">
        <v>195</v>
      </c>
      <c r="F7" s="137"/>
      <c r="G7" s="136" t="s">
        <v>196</v>
      </c>
      <c r="H7" s="137"/>
      <c r="I7" s="136" t="s">
        <v>197</v>
      </c>
      <c r="J7" s="137"/>
      <c r="K7" s="136" t="s">
        <v>198</v>
      </c>
      <c r="L7" s="137"/>
      <c r="M7" s="136" t="s">
        <v>199</v>
      </c>
      <c r="N7" s="141"/>
      <c r="O7" s="136" t="s">
        <v>200</v>
      </c>
      <c r="P7" s="137"/>
      <c r="Q7" s="136" t="s">
        <v>201</v>
      </c>
      <c r="R7" s="141"/>
      <c r="S7" s="138" t="s">
        <v>202</v>
      </c>
      <c r="T7" s="138"/>
      <c r="U7" s="136" t="s">
        <v>203</v>
      </c>
      <c r="V7" s="137"/>
      <c r="W7" s="138" t="s">
        <v>204</v>
      </c>
      <c r="X7" s="138"/>
      <c r="Y7" s="138" t="s">
        <v>205</v>
      </c>
      <c r="Z7" s="136"/>
      <c r="AA7" s="139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" thickBot="1" x14ac:dyDescent="0.5">
      <c r="A8" s="123"/>
      <c r="B8" s="124"/>
      <c r="C8" s="77" t="s">
        <v>0</v>
      </c>
      <c r="D8" s="78" t="s">
        <v>1</v>
      </c>
      <c r="E8" s="77" t="s">
        <v>0</v>
      </c>
      <c r="F8" s="78" t="s">
        <v>1</v>
      </c>
      <c r="G8" s="77" t="s">
        <v>0</v>
      </c>
      <c r="H8" s="78" t="s">
        <v>1</v>
      </c>
      <c r="I8" s="77" t="s">
        <v>0</v>
      </c>
      <c r="J8" s="78" t="s">
        <v>1</v>
      </c>
      <c r="K8" s="77" t="s">
        <v>0</v>
      </c>
      <c r="L8" s="78" t="s">
        <v>1</v>
      </c>
      <c r="M8" s="77" t="s">
        <v>0</v>
      </c>
      <c r="N8" s="78" t="s">
        <v>1</v>
      </c>
      <c r="O8" s="77" t="s">
        <v>0</v>
      </c>
      <c r="P8" s="78" t="s">
        <v>1</v>
      </c>
      <c r="Q8" s="77" t="s">
        <v>0</v>
      </c>
      <c r="R8" s="78" t="s">
        <v>1</v>
      </c>
      <c r="S8" s="77" t="s">
        <v>0</v>
      </c>
      <c r="T8" s="78" t="s">
        <v>1</v>
      </c>
      <c r="U8" s="77" t="s">
        <v>0</v>
      </c>
      <c r="V8" s="78" t="s">
        <v>1</v>
      </c>
      <c r="W8" s="77" t="s">
        <v>0</v>
      </c>
      <c r="X8" s="78" t="s">
        <v>1</v>
      </c>
      <c r="Y8" s="77" t="s">
        <v>0</v>
      </c>
      <c r="Z8" s="79" t="s">
        <v>1</v>
      </c>
      <c r="AA8" s="14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4.25" thickBot="1" x14ac:dyDescent="0.5">
      <c r="A9" s="52" t="s">
        <v>778</v>
      </c>
      <c r="B9" s="102" t="s">
        <v>776</v>
      </c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53" t="s">
        <v>208</v>
      </c>
      <c r="AC9" s="99" t="s">
        <v>832</v>
      </c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ht="14.25" x14ac:dyDescent="0.45">
      <c r="A10" s="54">
        <v>1</v>
      </c>
      <c r="B10" s="74" t="s">
        <v>839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98">
        <v>50</v>
      </c>
      <c r="AC10" s="81" t="s">
        <v>838</v>
      </c>
    </row>
    <row r="11" spans="1:80" ht="14.25" x14ac:dyDescent="0.45">
      <c r="A11" s="54">
        <f>IF(ISERROR((A10+1)),"",(A10+1))</f>
        <v>2</v>
      </c>
      <c r="B11" s="74" t="s">
        <v>786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3" si="0">IF(SUMPRODUCT(--(C11:Z11&lt;&gt;""))=0,"",SUM(C11:Z11))</f>
        <v/>
      </c>
      <c r="AB11" s="98">
        <v>51</v>
      </c>
      <c r="AC11" s="81" t="s">
        <v>775</v>
      </c>
    </row>
    <row r="12" spans="1:80" ht="14.25" x14ac:dyDescent="0.45">
      <c r="A12" s="54">
        <f t="shared" ref="A12:A16" si="1">IF(ISERROR((A11+1)),"",(A11+1))</f>
        <v>3</v>
      </c>
      <c r="B12" s="74" t="s">
        <v>785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 t="str">
        <f t="shared" si="0"/>
        <v/>
      </c>
      <c r="AB12" s="98">
        <v>52</v>
      </c>
      <c r="AC12" s="81" t="s">
        <v>775</v>
      </c>
    </row>
    <row r="13" spans="1:80" ht="14.25" x14ac:dyDescent="0.45">
      <c r="A13" s="54">
        <f t="shared" si="1"/>
        <v>4</v>
      </c>
      <c r="B13" s="74" t="s">
        <v>784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98">
        <v>53</v>
      </c>
      <c r="AC13" s="81" t="s">
        <v>775</v>
      </c>
    </row>
    <row r="14" spans="1:80" ht="14.25" x14ac:dyDescent="0.45">
      <c r="A14" s="54">
        <f t="shared" si="1"/>
        <v>5</v>
      </c>
      <c r="B14" s="74" t="s">
        <v>783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98">
        <v>54</v>
      </c>
      <c r="AC14" s="88" t="s">
        <v>800</v>
      </c>
    </row>
    <row r="15" spans="1:80" ht="14.25" x14ac:dyDescent="0.45">
      <c r="A15" s="54">
        <f t="shared" si="1"/>
        <v>6</v>
      </c>
      <c r="B15" s="74" t="s">
        <v>782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98">
        <v>55</v>
      </c>
      <c r="AC15" s="88" t="s">
        <v>800</v>
      </c>
    </row>
    <row r="16" spans="1:80" ht="14.25" x14ac:dyDescent="0.45">
      <c r="A16" s="54">
        <f t="shared" si="1"/>
        <v>7</v>
      </c>
      <c r="B16" s="74" t="s">
        <v>787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98">
        <v>56</v>
      </c>
      <c r="AC16" s="88" t="s">
        <v>800</v>
      </c>
    </row>
    <row r="17" spans="1:29" s="59" customFormat="1" ht="14.25" x14ac:dyDescent="0.45">
      <c r="A17" s="54">
        <v>8</v>
      </c>
      <c r="B17" s="74" t="s">
        <v>788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55" t="str">
        <f t="shared" si="0"/>
        <v/>
      </c>
      <c r="AB17" s="98">
        <v>57</v>
      </c>
      <c r="AC17" s="88" t="s">
        <v>800</v>
      </c>
    </row>
    <row r="18" spans="1:29" ht="14.25" x14ac:dyDescent="0.45">
      <c r="A18" s="54">
        <f t="shared" ref="A18:A19" si="2">IF(ISERROR((A17+1)),"",(A17+1))</f>
        <v>9</v>
      </c>
      <c r="B18" s="74" t="s">
        <v>789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98">
        <v>58</v>
      </c>
      <c r="AC18" s="88" t="s">
        <v>800</v>
      </c>
    </row>
    <row r="19" spans="1:29" ht="14.25" x14ac:dyDescent="0.45">
      <c r="A19" s="54">
        <f t="shared" si="2"/>
        <v>10</v>
      </c>
      <c r="B19" s="74" t="s">
        <v>790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98">
        <v>59</v>
      </c>
      <c r="AC19" s="88" t="s">
        <v>800</v>
      </c>
    </row>
    <row r="20" spans="1:29" ht="13.9" x14ac:dyDescent="0.45">
      <c r="A20" s="54" t="s">
        <v>779</v>
      </c>
      <c r="B20" s="93" t="s">
        <v>781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5"/>
      <c r="AB20" s="91" t="s">
        <v>778</v>
      </c>
      <c r="AC20" s="100"/>
    </row>
    <row r="21" spans="1:29" ht="14.25" x14ac:dyDescent="0.45">
      <c r="A21" s="54">
        <v>11</v>
      </c>
      <c r="B21" s="92" t="s">
        <v>835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69"/>
      <c r="AB21" s="98">
        <v>60</v>
      </c>
      <c r="AC21" s="90" t="s">
        <v>833</v>
      </c>
    </row>
    <row r="22" spans="1:29" ht="14.25" x14ac:dyDescent="0.45">
      <c r="A22" s="54">
        <f>IF(ISERROR((A21+1)),"",(A21+1))</f>
        <v>12</v>
      </c>
      <c r="B22" s="74" t="s">
        <v>837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69"/>
      <c r="AB22" s="98">
        <v>61</v>
      </c>
      <c r="AC22" s="90" t="s">
        <v>833</v>
      </c>
    </row>
    <row r="23" spans="1:29" ht="14.25" x14ac:dyDescent="0.45">
      <c r="A23" s="54">
        <f t="shared" ref="A23:A31" si="3">IF(ISERROR((A22+1)),"",(A22+1))</f>
        <v>13</v>
      </c>
      <c r="B23" s="74" t="s">
        <v>836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69"/>
      <c r="AB23" s="98">
        <v>62</v>
      </c>
      <c r="AC23" s="90" t="s">
        <v>833</v>
      </c>
    </row>
    <row r="24" spans="1:29" ht="13.9" x14ac:dyDescent="0.45">
      <c r="A24" s="54" t="s">
        <v>780</v>
      </c>
      <c r="B24" s="96" t="s">
        <v>834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100"/>
      <c r="AB24" s="97" t="s">
        <v>779</v>
      </c>
      <c r="AC24" s="100"/>
    </row>
    <row r="25" spans="1:29" ht="14.25" x14ac:dyDescent="0.45">
      <c r="A25" s="54">
        <v>14</v>
      </c>
      <c r="B25" s="73" t="s">
        <v>774</v>
      </c>
      <c r="C25" s="71"/>
      <c r="D25" s="71"/>
      <c r="E25" s="71"/>
      <c r="F25" s="71"/>
      <c r="G25" s="71"/>
      <c r="H25" s="71"/>
      <c r="I25" s="71"/>
      <c r="J25" s="71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98">
        <v>63</v>
      </c>
      <c r="AC25" s="72" t="s">
        <v>775</v>
      </c>
    </row>
    <row r="26" spans="1:29" ht="14.25" x14ac:dyDescent="0.45">
      <c r="A26" s="54">
        <f t="shared" si="3"/>
        <v>15</v>
      </c>
      <c r="B26" s="73" t="s">
        <v>791</v>
      </c>
      <c r="C26" s="71"/>
      <c r="D26" s="71"/>
      <c r="E26" s="71"/>
      <c r="F26" s="71"/>
      <c r="G26" s="71"/>
      <c r="H26" s="71"/>
      <c r="I26" s="71"/>
      <c r="J26" s="71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98">
        <v>64</v>
      </c>
      <c r="AC26" s="72" t="s">
        <v>775</v>
      </c>
    </row>
    <row r="27" spans="1:29" ht="14.25" x14ac:dyDescent="0.45">
      <c r="A27" s="54">
        <f t="shared" si="3"/>
        <v>16</v>
      </c>
      <c r="B27" s="73" t="s">
        <v>792</v>
      </c>
      <c r="C27" s="71"/>
      <c r="D27" s="71"/>
      <c r="E27" s="71"/>
      <c r="F27" s="71"/>
      <c r="G27" s="71"/>
      <c r="H27" s="71"/>
      <c r="I27" s="71"/>
      <c r="J27" s="71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98">
        <v>65</v>
      </c>
      <c r="AC27" s="72" t="s">
        <v>775</v>
      </c>
    </row>
    <row r="28" spans="1:29" ht="14.65" thickBot="1" x14ac:dyDescent="0.5">
      <c r="A28" s="54">
        <f t="shared" si="3"/>
        <v>17</v>
      </c>
      <c r="B28" s="73" t="s">
        <v>793</v>
      </c>
      <c r="C28" s="71"/>
      <c r="D28" s="71"/>
      <c r="E28" s="71"/>
      <c r="F28" s="71"/>
      <c r="G28" s="71"/>
      <c r="H28" s="71"/>
      <c r="I28" s="71"/>
      <c r="J28" s="71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98">
        <v>66</v>
      </c>
      <c r="AC28" s="72" t="s">
        <v>775</v>
      </c>
    </row>
    <row r="29" spans="1:29" ht="14.25" x14ac:dyDescent="0.45">
      <c r="A29" s="54">
        <f t="shared" si="3"/>
        <v>18</v>
      </c>
      <c r="B29" s="75" t="s">
        <v>794</v>
      </c>
      <c r="C29" s="71"/>
      <c r="D29" s="71"/>
      <c r="E29" s="71"/>
      <c r="F29" s="71"/>
      <c r="G29" s="71"/>
      <c r="H29" s="71"/>
      <c r="I29" s="71"/>
      <c r="J29" s="71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98">
        <v>67</v>
      </c>
      <c r="AC29" s="89" t="s">
        <v>800</v>
      </c>
    </row>
    <row r="30" spans="1:29" ht="14.25" x14ac:dyDescent="0.45">
      <c r="A30" s="54">
        <f t="shared" si="3"/>
        <v>19</v>
      </c>
      <c r="B30" s="76" t="s">
        <v>795</v>
      </c>
      <c r="C30" s="71"/>
      <c r="D30" s="71"/>
      <c r="E30" s="71"/>
      <c r="F30" s="71"/>
      <c r="G30" s="71"/>
      <c r="H30" s="71"/>
      <c r="I30" s="71"/>
      <c r="J30" s="71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98">
        <v>68</v>
      </c>
      <c r="AC30" s="89" t="s">
        <v>800</v>
      </c>
    </row>
    <row r="31" spans="1:29" ht="14.25" x14ac:dyDescent="0.45">
      <c r="A31" s="54">
        <f t="shared" si="3"/>
        <v>20</v>
      </c>
      <c r="B31" s="76" t="s">
        <v>796</v>
      </c>
      <c r="C31" s="71"/>
      <c r="D31" s="71"/>
      <c r="E31" s="71"/>
      <c r="F31" s="71"/>
      <c r="G31" s="71"/>
      <c r="H31" s="71"/>
      <c r="I31" s="71"/>
      <c r="J31" s="71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98">
        <v>69</v>
      </c>
      <c r="AC31" s="89" t="s">
        <v>800</v>
      </c>
    </row>
    <row r="32" spans="1:29" ht="14.25" x14ac:dyDescent="0.45">
      <c r="A32" s="54">
        <v>22</v>
      </c>
      <c r="B32" s="76" t="s">
        <v>799</v>
      </c>
      <c r="C32" s="71"/>
      <c r="D32" s="71"/>
      <c r="E32" s="71"/>
      <c r="F32" s="71"/>
      <c r="G32" s="71"/>
      <c r="H32" s="71"/>
      <c r="I32" s="71"/>
      <c r="J32" s="71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1" t="str">
        <f t="shared" si="0"/>
        <v/>
      </c>
      <c r="AB32" s="98">
        <v>70</v>
      </c>
      <c r="AC32" s="89" t="s">
        <v>800</v>
      </c>
    </row>
    <row r="33" spans="1:29" ht="14.25" x14ac:dyDescent="0.45">
      <c r="A33" s="54">
        <f t="shared" ref="A33" si="4">IF(ISERROR((A32+1)),"",(A32+1))</f>
        <v>23</v>
      </c>
      <c r="B33" s="76" t="s">
        <v>797</v>
      </c>
      <c r="C33" s="71"/>
      <c r="D33" s="71"/>
      <c r="E33" s="71"/>
      <c r="F33" s="71"/>
      <c r="G33" s="71"/>
      <c r="H33" s="71"/>
      <c r="I33" s="71"/>
      <c r="J33" s="71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55" t="str">
        <f t="shared" si="0"/>
        <v/>
      </c>
      <c r="AB33" s="98">
        <v>71</v>
      </c>
      <c r="AC33" s="89" t="s">
        <v>800</v>
      </c>
    </row>
    <row r="34" spans="1:29" ht="14.25" x14ac:dyDescent="0.45">
      <c r="A34" s="54">
        <v>24</v>
      </c>
      <c r="B34" s="76" t="s">
        <v>798</v>
      </c>
      <c r="C34" s="71"/>
      <c r="D34" s="71"/>
      <c r="E34" s="71"/>
      <c r="F34" s="71"/>
      <c r="G34" s="71"/>
      <c r="H34" s="71"/>
      <c r="I34" s="71"/>
      <c r="J34" s="71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55" t="str">
        <f t="shared" ref="AA34" si="5">IF(SUMPRODUCT(--(C34:Z34&lt;&gt;""))=0,"",SUM(C34:Z34))</f>
        <v/>
      </c>
      <c r="AB34" s="98">
        <v>72</v>
      </c>
      <c r="AC34" s="89" t="s">
        <v>800</v>
      </c>
    </row>
    <row r="35" spans="1:29" ht="14.65" thickBot="1" x14ac:dyDescent="0.5">
      <c r="A35" s="54"/>
      <c r="B35" s="66" t="s">
        <v>160</v>
      </c>
      <c r="C35" s="116" t="s">
        <v>161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8"/>
      <c r="AB35" s="56"/>
      <c r="AC35" s="101"/>
    </row>
    <row r="36" spans="1:29" ht="12" thickBot="1" x14ac:dyDescent="0.5">
      <c r="B36" s="63"/>
      <c r="C36" s="108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80"/>
    </row>
  </sheetData>
  <sheetProtection algorithmName="SHA-512" hashValue="MsYI9S5nrJXzRpXuhkONLgONBnSjBw8UeN8DIr2Ui9lOwlNBMptFYHol+IRgucuGx9ZsPUQmk9i8zVwBaxnQZA==" saltValue="zqlJrhI0gT+Y51Zzgs6xRg==" spinCount="100000" sheet="1" selectLockedCells="1"/>
  <mergeCells count="23">
    <mergeCell ref="A2:A5"/>
    <mergeCell ref="C4:E4"/>
    <mergeCell ref="C35:AA35"/>
    <mergeCell ref="C36:AA36"/>
    <mergeCell ref="Y7:Z7"/>
    <mergeCell ref="AA7:AA8"/>
    <mergeCell ref="B9:AA9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X4:Z4"/>
    <mergeCell ref="C5:E5"/>
    <mergeCell ref="F5:W5"/>
    <mergeCell ref="C6:AA6"/>
    <mergeCell ref="G7:H7"/>
    <mergeCell ref="I7:J7"/>
    <mergeCell ref="K7:L7"/>
  </mergeCells>
  <conditionalFormatting sqref="C10:Z19">
    <cfRule type="notContainsBlanks" dxfId="33" priority="21">
      <formula>LEN(TRIM(C10))&gt;0</formula>
    </cfRule>
  </conditionalFormatting>
  <conditionalFormatting sqref="AA25:AA33 AA10:AA19">
    <cfRule type="notContainsBlanks" dxfId="32" priority="23">
      <formula>LEN(TRIM(AA10))&gt;0</formula>
    </cfRule>
  </conditionalFormatting>
  <conditionalFormatting sqref="B36:AA36">
    <cfRule type="notContainsBlanks" dxfId="31" priority="20">
      <formula>LEN(TRIM(B36))&gt;0</formula>
    </cfRule>
  </conditionalFormatting>
  <conditionalFormatting sqref="B5 B3">
    <cfRule type="notContainsBlanks" dxfId="30" priority="19">
      <formula>LEN(TRIM(B3))&gt;0</formula>
    </cfRule>
  </conditionalFormatting>
  <conditionalFormatting sqref="C6">
    <cfRule type="notContainsBlanks" dxfId="29" priority="18">
      <formula>LEN(TRIM(C6))&gt;0</formula>
    </cfRule>
  </conditionalFormatting>
  <conditionalFormatting sqref="K25:Z34">
    <cfRule type="notContainsBlanks" dxfId="28" priority="17">
      <formula>LEN(TRIM(K25))&gt;0</formula>
    </cfRule>
  </conditionalFormatting>
  <conditionalFormatting sqref="AA34">
    <cfRule type="notContainsBlanks" dxfId="27" priority="16">
      <formula>LEN(TRIM(AA34))&gt;0</formula>
    </cfRule>
  </conditionalFormatting>
  <conditionalFormatting sqref="C34:J34">
    <cfRule type="notContainsBlanks" dxfId="26" priority="15">
      <formula>LEN(TRIM(C34))&gt;0</formula>
    </cfRule>
  </conditionalFormatting>
  <conditionalFormatting sqref="C25:J33">
    <cfRule type="notContainsBlanks" dxfId="25" priority="6">
      <formula>LEN(TRIM(C25))&gt;0</formula>
    </cfRule>
  </conditionalFormatting>
  <conditionalFormatting sqref="C21:Z23">
    <cfRule type="notContainsBlanks" dxfId="3" priority="4">
      <formula>LEN(TRIM(C21))&gt;0</formula>
    </cfRule>
  </conditionalFormatting>
  <conditionalFormatting sqref="AA21">
    <cfRule type="notContainsBlanks" dxfId="2" priority="3">
      <formula>LEN(TRIM(AA21))&gt;0</formula>
    </cfRule>
  </conditionalFormatting>
  <conditionalFormatting sqref="AA22">
    <cfRule type="notContainsBlanks" dxfId="1" priority="2">
      <formula>LEN(TRIM(AA22))&gt;0</formula>
    </cfRule>
  </conditionalFormatting>
  <conditionalFormatting sqref="AA23">
    <cfRule type="notContainsBlanks" dxfId="0" priority="1">
      <formula>LEN(TRIM(AA23))&gt;0</formula>
    </cfRule>
  </conditionalFormatting>
  <dataValidations count="7">
    <dataValidation type="whole" allowBlank="1" showInputMessage="1" showErrorMessage="1" errorTitle="Non Numeric Character" error="Enter Numbers only" sqref="C10:Z19 C25:Z34 C21:AA23" xr:uid="{78DF4659-E2F8-484D-8F47-2F7A0B38BDF6}">
      <formula1>0</formula1>
      <formula2>10000</formula2>
    </dataValidation>
    <dataValidation type="list" allowBlank="1" showInputMessage="1" showErrorMessage="1" sqref="B5" xr:uid="{3E8F1BC8-5CDA-445D-B561-12CDA90BAD72}">
      <formula1>INDIRECT($B$3)</formula1>
    </dataValidation>
    <dataValidation type="list" allowBlank="1" showInputMessage="1" showErrorMessage="1" sqref="B3" xr:uid="{30084E64-9FE8-4E2A-9A41-D590162A53D5}">
      <formula1>County</formula1>
    </dataValidation>
    <dataValidation allowBlank="1" showInputMessage="1" showErrorMessage="1" errorTitle="Non Numeric Character" error="Enter Numbers only" sqref="AA25:AA34 AA10:AA19" xr:uid="{A413B433-2BD7-440B-8183-70FC85EBEA52}"/>
    <dataValidation type="list" allowBlank="1" showInputMessage="1" showErrorMessage="1" promptTitle="Service Delivery Point (SDP):" prompt="Click arrow to select_x000a_" sqref="C6:AA6" xr:uid="{D1C4FE1E-7FA2-42A3-B810-42D0D69751E2}">
      <formula1>"PMTCT,CCC,COVID 19"</formula1>
    </dataValidation>
    <dataValidation type="list" allowBlank="1" showInputMessage="1" showErrorMessage="1" sqref="X5" xr:uid="{C88D257F-D362-42DF-876B-0538A0E44721}">
      <formula1>$AD$1:$BI$1</formula1>
    </dataValidation>
    <dataValidation type="list" allowBlank="1" showInputMessage="1" showErrorMessage="1" sqref="Y5" xr:uid="{5EBC472C-AC93-4DC9-AC8B-A881303ED482}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ignoredErrors>
    <ignoredError sqref="AE1:AE2 AF1:AF2 AG1:AG2 AH1:AH2 AI1:AI2 AJ1:AJ2 AK1:AK2 AL1:AM2 AN1:AN2 AO1:AO2 AP1:AP2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4.25" x14ac:dyDescent="0.45"/>
  <cols>
    <col min="1" max="1" width="13.265625" customWidth="1"/>
    <col min="2" max="2" width="18.73046875" customWidth="1"/>
    <col min="3" max="3" width="12.265625" customWidth="1"/>
    <col min="4" max="4" width="20.86328125" customWidth="1"/>
    <col min="5" max="5" width="11.59765625" customWidth="1"/>
    <col min="6" max="6" width="15.265625" bestFit="1" customWidth="1"/>
    <col min="7" max="7" width="77.1328125" bestFit="1" customWidth="1"/>
    <col min="8" max="8" width="9.73046875" customWidth="1"/>
    <col min="9" max="9" width="13.3984375" customWidth="1"/>
    <col min="10" max="10" width="8.73046875" customWidth="1"/>
  </cols>
  <sheetData>
    <row r="1" spans="1:10" x14ac:dyDescent="0.45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 x14ac:dyDescent="0.4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 x14ac:dyDescent="0.4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 x14ac:dyDescent="0.4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 x14ac:dyDescent="0.4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 x14ac:dyDescent="0.4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 x14ac:dyDescent="0.4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 x14ac:dyDescent="0.4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 x14ac:dyDescent="0.4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 x14ac:dyDescent="0.4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 x14ac:dyDescent="0.4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 x14ac:dyDescent="0.4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 x14ac:dyDescent="0.4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 x14ac:dyDescent="0.4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 x14ac:dyDescent="0.4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 x14ac:dyDescent="0.4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 x14ac:dyDescent="0.4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 x14ac:dyDescent="0.4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 x14ac:dyDescent="0.4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 x14ac:dyDescent="0.4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 x14ac:dyDescent="0.4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 x14ac:dyDescent="0.4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 x14ac:dyDescent="0.4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 x14ac:dyDescent="0.4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 x14ac:dyDescent="0.4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 x14ac:dyDescent="0.4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 x14ac:dyDescent="0.4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 x14ac:dyDescent="0.4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 x14ac:dyDescent="0.4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 x14ac:dyDescent="0.4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 x14ac:dyDescent="0.4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 x14ac:dyDescent="0.4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 x14ac:dyDescent="0.4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 x14ac:dyDescent="0.4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 x14ac:dyDescent="0.4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 x14ac:dyDescent="0.4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 x14ac:dyDescent="0.4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 x14ac:dyDescent="0.4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 x14ac:dyDescent="0.4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 x14ac:dyDescent="0.4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 x14ac:dyDescent="0.4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 x14ac:dyDescent="0.4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 x14ac:dyDescent="0.4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 x14ac:dyDescent="0.4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 x14ac:dyDescent="0.4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 x14ac:dyDescent="0.4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 x14ac:dyDescent="0.4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 x14ac:dyDescent="0.4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 x14ac:dyDescent="0.4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 x14ac:dyDescent="0.4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 x14ac:dyDescent="0.4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 x14ac:dyDescent="0.4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 x14ac:dyDescent="0.4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 x14ac:dyDescent="0.4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 x14ac:dyDescent="0.4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 x14ac:dyDescent="0.4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 x14ac:dyDescent="0.4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 x14ac:dyDescent="0.4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 x14ac:dyDescent="0.4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 x14ac:dyDescent="0.4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 x14ac:dyDescent="0.4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 x14ac:dyDescent="0.4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 x14ac:dyDescent="0.4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 x14ac:dyDescent="0.4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 x14ac:dyDescent="0.4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 x14ac:dyDescent="0.4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 x14ac:dyDescent="0.4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 x14ac:dyDescent="0.4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 x14ac:dyDescent="0.4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 x14ac:dyDescent="0.4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 x14ac:dyDescent="0.4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 x14ac:dyDescent="0.4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 x14ac:dyDescent="0.4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 x14ac:dyDescent="0.4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 x14ac:dyDescent="0.4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 x14ac:dyDescent="0.4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 x14ac:dyDescent="0.4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 x14ac:dyDescent="0.4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 x14ac:dyDescent="0.4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 x14ac:dyDescent="0.4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4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 x14ac:dyDescent="0.4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 x14ac:dyDescent="0.4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 x14ac:dyDescent="0.4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 x14ac:dyDescent="0.4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 x14ac:dyDescent="0.4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4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 x14ac:dyDescent="0.4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 x14ac:dyDescent="0.4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 x14ac:dyDescent="0.4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 x14ac:dyDescent="0.4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 x14ac:dyDescent="0.4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4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 x14ac:dyDescent="0.4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 x14ac:dyDescent="0.4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 x14ac:dyDescent="0.4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 x14ac:dyDescent="0.4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 x14ac:dyDescent="0.4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4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 x14ac:dyDescent="0.4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4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4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4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4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4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4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4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4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4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4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4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4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4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4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4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4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4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4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4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4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4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4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4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4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4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4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4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4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4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4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4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4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4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4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4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4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4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4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4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143"/>
  <sheetViews>
    <sheetView topLeftCell="A41" workbookViewId="0">
      <selection activeCell="C73" sqref="C73"/>
    </sheetView>
  </sheetViews>
  <sheetFormatPr defaultRowHeight="14.25" x14ac:dyDescent="0.45"/>
  <cols>
    <col min="1" max="1" width="8.86328125" bestFit="1" customWidth="1"/>
    <col min="2" max="2" width="38.3984375" bestFit="1" customWidth="1"/>
    <col min="3" max="3" width="46.73046875" bestFit="1" customWidth="1"/>
    <col min="4" max="4" width="46.73046875" customWidth="1"/>
    <col min="5" max="5" width="40.86328125" bestFit="1" customWidth="1"/>
    <col min="6" max="6" width="32.265625" customWidth="1"/>
  </cols>
  <sheetData>
    <row r="1" spans="1:6" x14ac:dyDescent="0.45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 x14ac:dyDescent="0.45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 x14ac:dyDescent="0.45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 x14ac:dyDescent="0.45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 x14ac:dyDescent="0.45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 x14ac:dyDescent="0.45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 x14ac:dyDescent="0.45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 x14ac:dyDescent="0.45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 x14ac:dyDescent="0.45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 x14ac:dyDescent="0.45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 x14ac:dyDescent="0.45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 x14ac:dyDescent="0.45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 x14ac:dyDescent="0.45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 x14ac:dyDescent="0.45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 x14ac:dyDescent="0.45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 x14ac:dyDescent="0.45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 x14ac:dyDescent="0.45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 x14ac:dyDescent="0.45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 x14ac:dyDescent="0.45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 x14ac:dyDescent="0.45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 x14ac:dyDescent="0.45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 x14ac:dyDescent="0.45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 x14ac:dyDescent="0.45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 x14ac:dyDescent="0.45">
      <c r="B24" t="s">
        <v>508</v>
      </c>
      <c r="C24" t="s">
        <v>110</v>
      </c>
      <c r="D24" t="s">
        <v>574</v>
      </c>
      <c r="E24" t="s">
        <v>598</v>
      </c>
    </row>
    <row r="25" spans="2:6" x14ac:dyDescent="0.45">
      <c r="B25" t="s">
        <v>509</v>
      </c>
      <c r="C25" t="s">
        <v>529</v>
      </c>
      <c r="D25" t="s">
        <v>575</v>
      </c>
      <c r="E25" t="s">
        <v>117</v>
      </c>
    </row>
    <row r="26" spans="2:6" x14ac:dyDescent="0.45">
      <c r="B26" t="s">
        <v>510</v>
      </c>
      <c r="C26" t="s">
        <v>530</v>
      </c>
      <c r="D26" t="s">
        <v>576</v>
      </c>
      <c r="E26" t="s">
        <v>599</v>
      </c>
    </row>
    <row r="27" spans="2:6" x14ac:dyDescent="0.45">
      <c r="B27" t="s">
        <v>511</v>
      </c>
      <c r="C27" t="s">
        <v>531</v>
      </c>
      <c r="D27" t="s">
        <v>577</v>
      </c>
      <c r="E27" t="s">
        <v>135</v>
      </c>
    </row>
    <row r="28" spans="2:6" x14ac:dyDescent="0.45">
      <c r="B28" t="s">
        <v>512</v>
      </c>
      <c r="C28" t="s">
        <v>532</v>
      </c>
      <c r="D28" t="s">
        <v>578</v>
      </c>
      <c r="E28" t="s">
        <v>128</v>
      </c>
    </row>
    <row r="29" spans="2:6" x14ac:dyDescent="0.45">
      <c r="C29" t="s">
        <v>533</v>
      </c>
      <c r="D29" t="s">
        <v>579</v>
      </c>
      <c r="E29" t="s">
        <v>119</v>
      </c>
    </row>
    <row r="30" spans="2:6" x14ac:dyDescent="0.45">
      <c r="C30" t="s">
        <v>534</v>
      </c>
      <c r="D30" t="s">
        <v>580</v>
      </c>
      <c r="E30" t="s">
        <v>136</v>
      </c>
    </row>
    <row r="31" spans="2:6" x14ac:dyDescent="0.45">
      <c r="C31" t="s">
        <v>535</v>
      </c>
      <c r="D31" t="s">
        <v>581</v>
      </c>
      <c r="E31" t="s">
        <v>600</v>
      </c>
    </row>
    <row r="32" spans="2:6" x14ac:dyDescent="0.45">
      <c r="C32" t="s">
        <v>101</v>
      </c>
      <c r="D32" t="s">
        <v>756</v>
      </c>
      <c r="E32" t="s">
        <v>111</v>
      </c>
    </row>
    <row r="33" spans="3:5" x14ac:dyDescent="0.45">
      <c r="C33" t="s">
        <v>536</v>
      </c>
      <c r="D33" t="s">
        <v>757</v>
      </c>
      <c r="E33" t="s">
        <v>601</v>
      </c>
    </row>
    <row r="34" spans="3:5" x14ac:dyDescent="0.45">
      <c r="C34" t="s">
        <v>537</v>
      </c>
      <c r="E34" t="s">
        <v>602</v>
      </c>
    </row>
    <row r="35" spans="3:5" x14ac:dyDescent="0.45">
      <c r="C35" t="s">
        <v>106</v>
      </c>
      <c r="E35" t="s">
        <v>603</v>
      </c>
    </row>
    <row r="36" spans="3:5" x14ac:dyDescent="0.45">
      <c r="C36" t="s">
        <v>538</v>
      </c>
      <c r="E36" t="s">
        <v>604</v>
      </c>
    </row>
    <row r="37" spans="3:5" x14ac:dyDescent="0.45">
      <c r="C37" t="s">
        <v>539</v>
      </c>
      <c r="E37" t="s">
        <v>605</v>
      </c>
    </row>
    <row r="38" spans="3:5" x14ac:dyDescent="0.45">
      <c r="C38" t="s">
        <v>540</v>
      </c>
      <c r="E38" t="s">
        <v>143</v>
      </c>
    </row>
    <row r="39" spans="3:5" x14ac:dyDescent="0.45">
      <c r="C39" t="s">
        <v>107</v>
      </c>
      <c r="E39" t="s">
        <v>113</v>
      </c>
    </row>
    <row r="40" spans="3:5" x14ac:dyDescent="0.45">
      <c r="C40" t="s">
        <v>541</v>
      </c>
      <c r="E40" t="s">
        <v>137</v>
      </c>
    </row>
    <row r="41" spans="3:5" x14ac:dyDescent="0.45">
      <c r="C41" t="s">
        <v>108</v>
      </c>
      <c r="E41" t="s">
        <v>606</v>
      </c>
    </row>
    <row r="42" spans="3:5" x14ac:dyDescent="0.45">
      <c r="C42" t="s">
        <v>542</v>
      </c>
      <c r="E42" t="s">
        <v>607</v>
      </c>
    </row>
    <row r="43" spans="3:5" x14ac:dyDescent="0.45">
      <c r="C43" t="s">
        <v>543</v>
      </c>
      <c r="E43" t="s">
        <v>608</v>
      </c>
    </row>
    <row r="44" spans="3:5" x14ac:dyDescent="0.45">
      <c r="C44" t="s">
        <v>544</v>
      </c>
      <c r="E44" t="s">
        <v>609</v>
      </c>
    </row>
    <row r="45" spans="3:5" x14ac:dyDescent="0.45">
      <c r="C45" t="s">
        <v>105</v>
      </c>
      <c r="E45" t="s">
        <v>610</v>
      </c>
    </row>
    <row r="46" spans="3:5" x14ac:dyDescent="0.45">
      <c r="C46" t="s">
        <v>545</v>
      </c>
      <c r="E46" t="s">
        <v>611</v>
      </c>
    </row>
    <row r="47" spans="3:5" x14ac:dyDescent="0.45">
      <c r="C47" t="s">
        <v>546</v>
      </c>
      <c r="E47" t="s">
        <v>138</v>
      </c>
    </row>
    <row r="48" spans="3:5" x14ac:dyDescent="0.45">
      <c r="C48" t="s">
        <v>547</v>
      </c>
      <c r="E48" t="s">
        <v>120</v>
      </c>
    </row>
    <row r="49" spans="3:5" x14ac:dyDescent="0.45">
      <c r="C49" t="s">
        <v>548</v>
      </c>
      <c r="E49" t="s">
        <v>612</v>
      </c>
    </row>
    <row r="50" spans="3:5" x14ac:dyDescent="0.45">
      <c r="C50" t="s">
        <v>549</v>
      </c>
      <c r="E50" t="s">
        <v>613</v>
      </c>
    </row>
    <row r="51" spans="3:5" x14ac:dyDescent="0.45">
      <c r="C51" t="s">
        <v>550</v>
      </c>
      <c r="E51" t="s">
        <v>114</v>
      </c>
    </row>
    <row r="52" spans="3:5" x14ac:dyDescent="0.45">
      <c r="C52" t="s">
        <v>551</v>
      </c>
      <c r="E52" t="s">
        <v>614</v>
      </c>
    </row>
    <row r="53" spans="3:5" x14ac:dyDescent="0.45">
      <c r="E53" t="s">
        <v>615</v>
      </c>
    </row>
    <row r="54" spans="3:5" x14ac:dyDescent="0.45">
      <c r="E54" t="s">
        <v>616</v>
      </c>
    </row>
    <row r="55" spans="3:5" x14ac:dyDescent="0.45">
      <c r="E55" t="s">
        <v>121</v>
      </c>
    </row>
    <row r="56" spans="3:5" x14ac:dyDescent="0.45">
      <c r="E56" t="s">
        <v>617</v>
      </c>
    </row>
    <row r="57" spans="3:5" x14ac:dyDescent="0.45">
      <c r="E57" t="s">
        <v>618</v>
      </c>
    </row>
    <row r="58" spans="3:5" x14ac:dyDescent="0.45">
      <c r="E58" t="s">
        <v>619</v>
      </c>
    </row>
    <row r="59" spans="3:5" x14ac:dyDescent="0.45">
      <c r="E59" t="s">
        <v>620</v>
      </c>
    </row>
    <row r="60" spans="3:5" x14ac:dyDescent="0.45">
      <c r="E60" t="s">
        <v>115</v>
      </c>
    </row>
    <row r="61" spans="3:5" x14ac:dyDescent="0.45">
      <c r="E61" t="s">
        <v>621</v>
      </c>
    </row>
    <row r="62" spans="3:5" x14ac:dyDescent="0.45">
      <c r="E62" t="s">
        <v>622</v>
      </c>
    </row>
    <row r="63" spans="3:5" x14ac:dyDescent="0.45">
      <c r="E63" t="s">
        <v>623</v>
      </c>
    </row>
    <row r="64" spans="3:5" x14ac:dyDescent="0.45">
      <c r="E64" t="s">
        <v>624</v>
      </c>
    </row>
    <row r="65" spans="5:5" x14ac:dyDescent="0.45">
      <c r="E65" t="s">
        <v>625</v>
      </c>
    </row>
    <row r="66" spans="5:5" x14ac:dyDescent="0.45">
      <c r="E66" t="s">
        <v>626</v>
      </c>
    </row>
    <row r="67" spans="5:5" x14ac:dyDescent="0.45">
      <c r="E67" t="s">
        <v>122</v>
      </c>
    </row>
    <row r="68" spans="5:5" x14ac:dyDescent="0.45">
      <c r="E68" t="s">
        <v>129</v>
      </c>
    </row>
    <row r="69" spans="5:5" x14ac:dyDescent="0.45">
      <c r="E69" t="s">
        <v>130</v>
      </c>
    </row>
    <row r="70" spans="5:5" x14ac:dyDescent="0.45">
      <c r="E70" t="s">
        <v>627</v>
      </c>
    </row>
    <row r="71" spans="5:5" x14ac:dyDescent="0.45">
      <c r="E71" t="s">
        <v>628</v>
      </c>
    </row>
    <row r="72" spans="5:5" x14ac:dyDescent="0.45">
      <c r="E72" t="s">
        <v>629</v>
      </c>
    </row>
    <row r="73" spans="5:5" x14ac:dyDescent="0.45">
      <c r="E73" t="s">
        <v>630</v>
      </c>
    </row>
    <row r="74" spans="5:5" x14ac:dyDescent="0.45">
      <c r="E74" t="s">
        <v>631</v>
      </c>
    </row>
    <row r="75" spans="5:5" x14ac:dyDescent="0.45">
      <c r="E75" t="s">
        <v>123</v>
      </c>
    </row>
    <row r="76" spans="5:5" x14ac:dyDescent="0.45">
      <c r="E76" t="s">
        <v>632</v>
      </c>
    </row>
    <row r="77" spans="5:5" x14ac:dyDescent="0.45">
      <c r="E77" t="s">
        <v>633</v>
      </c>
    </row>
    <row r="78" spans="5:5" x14ac:dyDescent="0.45">
      <c r="E78" t="s">
        <v>634</v>
      </c>
    </row>
    <row r="79" spans="5:5" x14ac:dyDescent="0.45">
      <c r="E79" t="s">
        <v>635</v>
      </c>
    </row>
    <row r="80" spans="5:5" x14ac:dyDescent="0.45">
      <c r="E80" t="s">
        <v>144</v>
      </c>
    </row>
    <row r="81" spans="5:5" x14ac:dyDescent="0.45">
      <c r="E81" t="s">
        <v>636</v>
      </c>
    </row>
    <row r="82" spans="5:5" x14ac:dyDescent="0.45">
      <c r="E82" t="s">
        <v>637</v>
      </c>
    </row>
    <row r="83" spans="5:5" x14ac:dyDescent="0.45">
      <c r="E83" t="s">
        <v>638</v>
      </c>
    </row>
    <row r="84" spans="5:5" x14ac:dyDescent="0.45">
      <c r="E84" t="s">
        <v>639</v>
      </c>
    </row>
    <row r="85" spans="5:5" x14ac:dyDescent="0.45">
      <c r="E85" t="s">
        <v>640</v>
      </c>
    </row>
    <row r="86" spans="5:5" x14ac:dyDescent="0.45">
      <c r="E86" t="s">
        <v>641</v>
      </c>
    </row>
    <row r="87" spans="5:5" x14ac:dyDescent="0.45">
      <c r="E87" t="s">
        <v>131</v>
      </c>
    </row>
    <row r="88" spans="5:5" x14ac:dyDescent="0.45">
      <c r="E88" t="s">
        <v>642</v>
      </c>
    </row>
    <row r="89" spans="5:5" x14ac:dyDescent="0.45">
      <c r="E89" t="s">
        <v>643</v>
      </c>
    </row>
    <row r="90" spans="5:5" x14ac:dyDescent="0.45">
      <c r="E90" t="s">
        <v>644</v>
      </c>
    </row>
    <row r="91" spans="5:5" x14ac:dyDescent="0.45">
      <c r="E91" t="s">
        <v>118</v>
      </c>
    </row>
    <row r="92" spans="5:5" x14ac:dyDescent="0.45">
      <c r="E92" t="s">
        <v>645</v>
      </c>
    </row>
    <row r="93" spans="5:5" x14ac:dyDescent="0.45">
      <c r="E93" t="s">
        <v>139</v>
      </c>
    </row>
    <row r="94" spans="5:5" x14ac:dyDescent="0.45">
      <c r="E94" t="s">
        <v>646</v>
      </c>
    </row>
    <row r="95" spans="5:5" x14ac:dyDescent="0.45">
      <c r="E95" t="s">
        <v>647</v>
      </c>
    </row>
    <row r="96" spans="5:5" x14ac:dyDescent="0.45">
      <c r="E96" t="s">
        <v>648</v>
      </c>
    </row>
    <row r="97" spans="5:5" x14ac:dyDescent="0.45">
      <c r="E97" t="s">
        <v>649</v>
      </c>
    </row>
    <row r="98" spans="5:5" x14ac:dyDescent="0.45">
      <c r="E98" t="s">
        <v>124</v>
      </c>
    </row>
    <row r="99" spans="5:5" x14ac:dyDescent="0.45">
      <c r="E99" t="s">
        <v>650</v>
      </c>
    </row>
    <row r="100" spans="5:5" x14ac:dyDescent="0.45">
      <c r="E100" t="s">
        <v>140</v>
      </c>
    </row>
    <row r="101" spans="5:5" x14ac:dyDescent="0.45">
      <c r="E101" t="s">
        <v>651</v>
      </c>
    </row>
    <row r="102" spans="5:5" x14ac:dyDescent="0.45">
      <c r="E102" t="s">
        <v>652</v>
      </c>
    </row>
    <row r="103" spans="5:5" x14ac:dyDescent="0.45">
      <c r="E103" t="s">
        <v>141</v>
      </c>
    </row>
    <row r="104" spans="5:5" x14ac:dyDescent="0.45">
      <c r="E104" t="s">
        <v>653</v>
      </c>
    </row>
    <row r="105" spans="5:5" x14ac:dyDescent="0.45">
      <c r="E105" t="s">
        <v>654</v>
      </c>
    </row>
    <row r="106" spans="5:5" x14ac:dyDescent="0.45">
      <c r="E106" t="s">
        <v>655</v>
      </c>
    </row>
    <row r="107" spans="5:5" x14ac:dyDescent="0.45">
      <c r="E107" t="s">
        <v>656</v>
      </c>
    </row>
    <row r="108" spans="5:5" x14ac:dyDescent="0.45">
      <c r="E108" t="s">
        <v>145</v>
      </c>
    </row>
    <row r="109" spans="5:5" x14ac:dyDescent="0.45">
      <c r="E109" t="s">
        <v>657</v>
      </c>
    </row>
    <row r="110" spans="5:5" x14ac:dyDescent="0.45">
      <c r="E110" t="s">
        <v>658</v>
      </c>
    </row>
    <row r="111" spans="5:5" x14ac:dyDescent="0.45">
      <c r="E111" t="s">
        <v>659</v>
      </c>
    </row>
    <row r="112" spans="5:5" x14ac:dyDescent="0.45">
      <c r="E112" t="s">
        <v>660</v>
      </c>
    </row>
    <row r="113" spans="5:5" x14ac:dyDescent="0.45">
      <c r="E113" t="s">
        <v>116</v>
      </c>
    </row>
    <row r="114" spans="5:5" x14ac:dyDescent="0.45">
      <c r="E114" t="s">
        <v>661</v>
      </c>
    </row>
    <row r="115" spans="5:5" x14ac:dyDescent="0.45">
      <c r="E115" t="s">
        <v>662</v>
      </c>
    </row>
    <row r="116" spans="5:5" x14ac:dyDescent="0.45">
      <c r="E116" t="s">
        <v>663</v>
      </c>
    </row>
    <row r="117" spans="5:5" x14ac:dyDescent="0.45">
      <c r="E117" t="s">
        <v>664</v>
      </c>
    </row>
    <row r="118" spans="5:5" x14ac:dyDescent="0.45">
      <c r="E118" t="s">
        <v>665</v>
      </c>
    </row>
    <row r="119" spans="5:5" x14ac:dyDescent="0.45">
      <c r="E119" t="s">
        <v>666</v>
      </c>
    </row>
    <row r="120" spans="5:5" x14ac:dyDescent="0.45">
      <c r="E120" t="s">
        <v>142</v>
      </c>
    </row>
    <row r="121" spans="5:5" x14ac:dyDescent="0.45">
      <c r="E121" t="s">
        <v>667</v>
      </c>
    </row>
    <row r="122" spans="5:5" x14ac:dyDescent="0.45">
      <c r="E122" t="s">
        <v>146</v>
      </c>
    </row>
    <row r="123" spans="5:5" x14ac:dyDescent="0.45">
      <c r="E123" t="s">
        <v>668</v>
      </c>
    </row>
    <row r="124" spans="5:5" x14ac:dyDescent="0.45">
      <c r="E124" t="s">
        <v>669</v>
      </c>
    </row>
    <row r="125" spans="5:5" x14ac:dyDescent="0.45">
      <c r="E125" t="s">
        <v>670</v>
      </c>
    </row>
    <row r="126" spans="5:5" x14ac:dyDescent="0.45">
      <c r="E126" t="s">
        <v>671</v>
      </c>
    </row>
    <row r="127" spans="5:5" x14ac:dyDescent="0.45">
      <c r="E127" t="s">
        <v>672</v>
      </c>
    </row>
    <row r="128" spans="5:5" x14ac:dyDescent="0.45">
      <c r="E128" t="s">
        <v>673</v>
      </c>
    </row>
    <row r="129" spans="5:5" x14ac:dyDescent="0.45">
      <c r="E129" t="s">
        <v>674</v>
      </c>
    </row>
    <row r="130" spans="5:5" x14ac:dyDescent="0.45">
      <c r="E130" t="s">
        <v>675</v>
      </c>
    </row>
    <row r="131" spans="5:5" x14ac:dyDescent="0.45">
      <c r="E131" t="s">
        <v>676</v>
      </c>
    </row>
    <row r="132" spans="5:5" x14ac:dyDescent="0.45">
      <c r="E132" t="s">
        <v>112</v>
      </c>
    </row>
    <row r="133" spans="5:5" x14ac:dyDescent="0.45">
      <c r="E133" t="s">
        <v>677</v>
      </c>
    </row>
    <row r="134" spans="5:5" x14ac:dyDescent="0.45">
      <c r="E134" t="s">
        <v>147</v>
      </c>
    </row>
    <row r="135" spans="5:5" x14ac:dyDescent="0.45">
      <c r="E135" t="s">
        <v>678</v>
      </c>
    </row>
    <row r="136" spans="5:5" x14ac:dyDescent="0.45">
      <c r="E136" t="s">
        <v>679</v>
      </c>
    </row>
    <row r="137" spans="5:5" x14ac:dyDescent="0.45">
      <c r="E137" t="s">
        <v>680</v>
      </c>
    </row>
    <row r="138" spans="5:5" x14ac:dyDescent="0.45">
      <c r="E138" t="s">
        <v>681</v>
      </c>
    </row>
    <row r="139" spans="5:5" x14ac:dyDescent="0.45">
      <c r="E139" t="s">
        <v>682</v>
      </c>
    </row>
    <row r="140" spans="5:5" x14ac:dyDescent="0.45">
      <c r="E140" t="s">
        <v>683</v>
      </c>
    </row>
    <row r="141" spans="5:5" x14ac:dyDescent="0.45">
      <c r="E141" t="s">
        <v>684</v>
      </c>
    </row>
    <row r="142" spans="5:5" x14ac:dyDescent="0.45">
      <c r="E142" t="s">
        <v>685</v>
      </c>
    </row>
    <row r="143" spans="5:5" x14ac:dyDescent="0.45">
      <c r="E143" t="s">
        <v>686</v>
      </c>
    </row>
  </sheetData>
  <sheetProtection algorithmName="SHA-512" hashValue="LpmwCnwMRUxn1XBT4qEX9E5IMYP/1vAf30C6v/AMMCOe/Fio+5mqYwDJVQeSUJMzGzJB68NP9BP8UccfgHCh0w==" saltValue="G3Y+hq8r0Y+tk5itT0mtuw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301" workbookViewId="0">
      <selection activeCell="B330" sqref="B330"/>
    </sheetView>
  </sheetViews>
  <sheetFormatPr defaultColWidth="9.265625" defaultRowHeight="14.25" x14ac:dyDescent="0.45"/>
  <cols>
    <col min="1" max="1" width="9.3984375" customWidth="1"/>
    <col min="2" max="2" width="40.86328125" bestFit="1" customWidth="1"/>
    <col min="3" max="3" width="34.73046875" bestFit="1" customWidth="1"/>
    <col min="4" max="4" width="10.1328125" customWidth="1"/>
  </cols>
  <sheetData>
    <row r="1" spans="1:4" x14ac:dyDescent="0.45">
      <c r="A1" s="3" t="s">
        <v>156</v>
      </c>
      <c r="B1" s="3" t="s">
        <v>159</v>
      </c>
      <c r="C1" s="3" t="s">
        <v>35</v>
      </c>
      <c r="D1" s="3" t="s">
        <v>31</v>
      </c>
    </row>
    <row r="2" spans="1:4" x14ac:dyDescent="0.45">
      <c r="A2" s="1" t="s">
        <v>218</v>
      </c>
      <c r="B2" s="1" t="s">
        <v>489</v>
      </c>
      <c r="C2" s="1" t="s">
        <v>229</v>
      </c>
      <c r="D2" s="1">
        <v>14211</v>
      </c>
    </row>
    <row r="3" spans="1:4" x14ac:dyDescent="0.45">
      <c r="A3" s="2" t="s">
        <v>218</v>
      </c>
      <c r="B3" s="2" t="s">
        <v>490</v>
      </c>
      <c r="C3" s="2" t="s">
        <v>226</v>
      </c>
      <c r="D3" s="2">
        <v>14243</v>
      </c>
    </row>
    <row r="4" spans="1:4" x14ac:dyDescent="0.45">
      <c r="A4" s="1" t="s">
        <v>218</v>
      </c>
      <c r="B4" s="1" t="s">
        <v>491</v>
      </c>
      <c r="C4" s="1" t="s">
        <v>230</v>
      </c>
      <c r="D4" s="1">
        <v>14964</v>
      </c>
    </row>
    <row r="5" spans="1:4" x14ac:dyDescent="0.45">
      <c r="A5" s="2" t="s">
        <v>218</v>
      </c>
      <c r="B5" s="2" t="s">
        <v>97</v>
      </c>
      <c r="C5" s="2" t="s">
        <v>37</v>
      </c>
      <c r="D5" s="2">
        <v>14432</v>
      </c>
    </row>
    <row r="6" spans="1:4" x14ac:dyDescent="0.45">
      <c r="A6" s="1" t="s">
        <v>218</v>
      </c>
      <c r="B6" s="1" t="s">
        <v>492</v>
      </c>
      <c r="C6" s="1" t="s">
        <v>240</v>
      </c>
      <c r="D6" s="1">
        <v>14446</v>
      </c>
    </row>
    <row r="7" spans="1:4" x14ac:dyDescent="0.45">
      <c r="A7" s="2" t="s">
        <v>218</v>
      </c>
      <c r="B7" s="2" t="s">
        <v>493</v>
      </c>
      <c r="C7" s="2" t="s">
        <v>231</v>
      </c>
      <c r="D7" s="2">
        <v>14477</v>
      </c>
    </row>
    <row r="8" spans="1:4" x14ac:dyDescent="0.45">
      <c r="A8" s="1" t="s">
        <v>218</v>
      </c>
      <c r="B8" s="1" t="s">
        <v>96</v>
      </c>
      <c r="C8" s="1" t="s">
        <v>36</v>
      </c>
      <c r="D8" s="1">
        <v>14607</v>
      </c>
    </row>
    <row r="9" spans="1:4" x14ac:dyDescent="0.45">
      <c r="A9" s="2" t="s">
        <v>218</v>
      </c>
      <c r="B9" s="2" t="s">
        <v>494</v>
      </c>
      <c r="C9" s="2" t="s">
        <v>227</v>
      </c>
      <c r="D9" s="2">
        <v>14609</v>
      </c>
    </row>
    <row r="10" spans="1:4" x14ac:dyDescent="0.45">
      <c r="A10" s="1" t="s">
        <v>218</v>
      </c>
      <c r="B10" s="1" t="s">
        <v>495</v>
      </c>
      <c r="C10" s="1" t="s">
        <v>219</v>
      </c>
      <c r="D10" s="1">
        <v>14784</v>
      </c>
    </row>
    <row r="11" spans="1:4" x14ac:dyDescent="0.45">
      <c r="A11" s="2" t="s">
        <v>218</v>
      </c>
      <c r="B11" s="2" t="s">
        <v>496</v>
      </c>
      <c r="C11" s="2" t="s">
        <v>228</v>
      </c>
      <c r="D11" s="2">
        <v>14817</v>
      </c>
    </row>
    <row r="12" spans="1:4" x14ac:dyDescent="0.45">
      <c r="A12" s="1" t="s">
        <v>218</v>
      </c>
      <c r="B12" s="1" t="s">
        <v>497</v>
      </c>
      <c r="C12" s="1" t="s">
        <v>235</v>
      </c>
      <c r="D12" s="1">
        <v>14867</v>
      </c>
    </row>
    <row r="13" spans="1:4" x14ac:dyDescent="0.45">
      <c r="A13" s="2" t="s">
        <v>218</v>
      </c>
      <c r="B13" s="2" t="s">
        <v>498</v>
      </c>
      <c r="C13" s="2" t="s">
        <v>220</v>
      </c>
      <c r="D13" s="2">
        <v>14923</v>
      </c>
    </row>
    <row r="14" spans="1:4" x14ac:dyDescent="0.45">
      <c r="A14" s="1" t="s">
        <v>218</v>
      </c>
      <c r="B14" s="1" t="s">
        <v>499</v>
      </c>
      <c r="C14" s="1" t="s">
        <v>241</v>
      </c>
      <c r="D14" s="1">
        <v>14940</v>
      </c>
    </row>
    <row r="15" spans="1:4" x14ac:dyDescent="0.45">
      <c r="A15" s="2" t="s">
        <v>218</v>
      </c>
      <c r="B15" s="2" t="s">
        <v>500</v>
      </c>
      <c r="C15" s="2" t="s">
        <v>221</v>
      </c>
      <c r="D15" s="2">
        <v>14953</v>
      </c>
    </row>
    <row r="16" spans="1:4" x14ac:dyDescent="0.45">
      <c r="A16" s="1" t="s">
        <v>218</v>
      </c>
      <c r="B16" s="1" t="s">
        <v>501</v>
      </c>
      <c r="C16" s="1" t="s">
        <v>232</v>
      </c>
      <c r="D16" s="1">
        <v>15111</v>
      </c>
    </row>
    <row r="17" spans="1:4" x14ac:dyDescent="0.45">
      <c r="A17" s="2" t="s">
        <v>218</v>
      </c>
      <c r="B17" s="2" t="s">
        <v>502</v>
      </c>
      <c r="C17" s="2" t="s">
        <v>236</v>
      </c>
      <c r="D17" s="2">
        <v>15137</v>
      </c>
    </row>
    <row r="18" spans="1:4" x14ac:dyDescent="0.45">
      <c r="A18" s="1" t="s">
        <v>218</v>
      </c>
      <c r="B18" s="1" t="s">
        <v>503</v>
      </c>
      <c r="C18" s="1" t="s">
        <v>237</v>
      </c>
      <c r="D18" s="1">
        <v>15138</v>
      </c>
    </row>
    <row r="19" spans="1:4" x14ac:dyDescent="0.45">
      <c r="A19" s="2" t="s">
        <v>218</v>
      </c>
      <c r="B19" s="2" t="s">
        <v>98</v>
      </c>
      <c r="C19" s="2" t="s">
        <v>38</v>
      </c>
      <c r="D19" s="2">
        <v>15174</v>
      </c>
    </row>
    <row r="20" spans="1:4" x14ac:dyDescent="0.45">
      <c r="A20" s="1" t="s">
        <v>218</v>
      </c>
      <c r="B20" s="1" t="s">
        <v>504</v>
      </c>
      <c r="C20" s="1" t="s">
        <v>238</v>
      </c>
      <c r="D20" s="1">
        <v>15192</v>
      </c>
    </row>
    <row r="21" spans="1:4" x14ac:dyDescent="0.45">
      <c r="A21" s="2" t="s">
        <v>218</v>
      </c>
      <c r="B21" s="2" t="s">
        <v>505</v>
      </c>
      <c r="C21" s="2" t="s">
        <v>222</v>
      </c>
      <c r="D21" s="2">
        <v>15197</v>
      </c>
    </row>
    <row r="22" spans="1:4" x14ac:dyDescent="0.45">
      <c r="A22" s="1" t="s">
        <v>218</v>
      </c>
      <c r="B22" s="1" t="s">
        <v>506</v>
      </c>
      <c r="C22" s="1" t="s">
        <v>242</v>
      </c>
      <c r="D22" s="1">
        <v>15198</v>
      </c>
    </row>
    <row r="23" spans="1:4" x14ac:dyDescent="0.45">
      <c r="A23" s="2" t="s">
        <v>218</v>
      </c>
      <c r="B23" s="2" t="s">
        <v>507</v>
      </c>
      <c r="C23" s="2" t="s">
        <v>239</v>
      </c>
      <c r="D23" s="2">
        <v>15386</v>
      </c>
    </row>
    <row r="24" spans="1:4" x14ac:dyDescent="0.45">
      <c r="A24" s="1" t="s">
        <v>218</v>
      </c>
      <c r="B24" s="1" t="s">
        <v>508</v>
      </c>
      <c r="C24" s="1" t="s">
        <v>223</v>
      </c>
      <c r="D24" s="1">
        <v>15522</v>
      </c>
    </row>
    <row r="25" spans="1:4" x14ac:dyDescent="0.45">
      <c r="A25" s="2" t="s">
        <v>218</v>
      </c>
      <c r="B25" s="2" t="s">
        <v>509</v>
      </c>
      <c r="C25" s="2" t="s">
        <v>224</v>
      </c>
      <c r="D25" s="2">
        <v>15718</v>
      </c>
    </row>
    <row r="26" spans="1:4" x14ac:dyDescent="0.45">
      <c r="A26" s="1" t="s">
        <v>218</v>
      </c>
      <c r="B26" s="1" t="s">
        <v>510</v>
      </c>
      <c r="C26" s="1" t="s">
        <v>225</v>
      </c>
      <c r="D26" s="1">
        <v>15724</v>
      </c>
    </row>
    <row r="27" spans="1:4" x14ac:dyDescent="0.45">
      <c r="A27" s="2" t="s">
        <v>218</v>
      </c>
      <c r="B27" s="2" t="s">
        <v>511</v>
      </c>
      <c r="C27" s="2" t="s">
        <v>233</v>
      </c>
      <c r="D27" s="2">
        <v>15725</v>
      </c>
    </row>
    <row r="28" spans="1:4" x14ac:dyDescent="0.45">
      <c r="A28" s="1" t="s">
        <v>218</v>
      </c>
      <c r="B28" s="1" t="s">
        <v>512</v>
      </c>
      <c r="C28" s="1" t="s">
        <v>234</v>
      </c>
      <c r="D28" s="1">
        <v>15735</v>
      </c>
    </row>
    <row r="29" spans="1:4" x14ac:dyDescent="0.45">
      <c r="A29" s="2" t="s">
        <v>243</v>
      </c>
      <c r="B29" s="2" t="s">
        <v>99</v>
      </c>
      <c r="C29" s="2" t="s">
        <v>39</v>
      </c>
      <c r="D29" s="2">
        <v>14259</v>
      </c>
    </row>
    <row r="30" spans="1:4" x14ac:dyDescent="0.45">
      <c r="A30" s="1" t="s">
        <v>243</v>
      </c>
      <c r="B30" s="1" t="s">
        <v>513</v>
      </c>
      <c r="C30" s="1" t="s">
        <v>270</v>
      </c>
      <c r="D30" s="1">
        <v>14260</v>
      </c>
    </row>
    <row r="31" spans="1:4" x14ac:dyDescent="0.45">
      <c r="A31" s="2" t="s">
        <v>243</v>
      </c>
      <c r="B31" s="2" t="s">
        <v>514</v>
      </c>
      <c r="C31" s="2" t="s">
        <v>255</v>
      </c>
      <c r="D31" s="2">
        <v>14445</v>
      </c>
    </row>
    <row r="32" spans="1:4" x14ac:dyDescent="0.45">
      <c r="A32" s="1" t="s">
        <v>243</v>
      </c>
      <c r="B32" s="1" t="s">
        <v>515</v>
      </c>
      <c r="C32" s="1" t="s">
        <v>263</v>
      </c>
      <c r="D32" s="1">
        <v>15600</v>
      </c>
    </row>
    <row r="33" spans="1:4" x14ac:dyDescent="0.45">
      <c r="A33" s="2" t="s">
        <v>243</v>
      </c>
      <c r="B33" s="2" t="s">
        <v>516</v>
      </c>
      <c r="C33" s="2" t="s">
        <v>271</v>
      </c>
      <c r="D33" s="2">
        <v>14467</v>
      </c>
    </row>
    <row r="34" spans="1:4" x14ac:dyDescent="0.45">
      <c r="A34" s="1" t="s">
        <v>243</v>
      </c>
      <c r="B34" s="1" t="s">
        <v>517</v>
      </c>
      <c r="C34" s="1" t="s">
        <v>264</v>
      </c>
      <c r="D34" s="1">
        <v>14469</v>
      </c>
    </row>
    <row r="35" spans="1:4" x14ac:dyDescent="0.45">
      <c r="A35" s="2" t="s">
        <v>243</v>
      </c>
      <c r="B35" s="2" t="s">
        <v>518</v>
      </c>
      <c r="C35" s="2" t="s">
        <v>247</v>
      </c>
      <c r="D35" s="2">
        <v>14475</v>
      </c>
    </row>
    <row r="36" spans="1:4" x14ac:dyDescent="0.45">
      <c r="A36" s="1" t="s">
        <v>243</v>
      </c>
      <c r="B36" s="1" t="s">
        <v>519</v>
      </c>
      <c r="C36" s="1" t="s">
        <v>265</v>
      </c>
      <c r="D36" s="1">
        <v>16427</v>
      </c>
    </row>
    <row r="37" spans="1:4" x14ac:dyDescent="0.45">
      <c r="A37" s="2" t="s">
        <v>243</v>
      </c>
      <c r="B37" s="2" t="s">
        <v>520</v>
      </c>
      <c r="C37" s="2" t="s">
        <v>266</v>
      </c>
      <c r="D37" s="2">
        <v>14486</v>
      </c>
    </row>
    <row r="38" spans="1:4" x14ac:dyDescent="0.45">
      <c r="A38" s="1" t="s">
        <v>243</v>
      </c>
      <c r="B38" s="1" t="s">
        <v>521</v>
      </c>
      <c r="C38" s="1" t="s">
        <v>272</v>
      </c>
      <c r="D38" s="1">
        <v>14493</v>
      </c>
    </row>
    <row r="39" spans="1:4" x14ac:dyDescent="0.45">
      <c r="A39" s="2" t="s">
        <v>243</v>
      </c>
      <c r="B39" s="2" t="s">
        <v>522</v>
      </c>
      <c r="C39" s="2" t="s">
        <v>256</v>
      </c>
      <c r="D39" s="2">
        <v>14494</v>
      </c>
    </row>
    <row r="40" spans="1:4" x14ac:dyDescent="0.45">
      <c r="A40" s="1" t="s">
        <v>243</v>
      </c>
      <c r="B40" s="1" t="s">
        <v>523</v>
      </c>
      <c r="C40" s="1" t="s">
        <v>248</v>
      </c>
      <c r="D40" s="1">
        <v>14503</v>
      </c>
    </row>
    <row r="41" spans="1:4" x14ac:dyDescent="0.45">
      <c r="A41" s="2" t="s">
        <v>243</v>
      </c>
      <c r="B41" s="2" t="s">
        <v>524</v>
      </c>
      <c r="C41" s="2" t="s">
        <v>273</v>
      </c>
      <c r="D41" s="2">
        <v>14567</v>
      </c>
    </row>
    <row r="42" spans="1:4" x14ac:dyDescent="0.45">
      <c r="A42" s="1" t="s">
        <v>243</v>
      </c>
      <c r="B42" s="1" t="s">
        <v>525</v>
      </c>
      <c r="C42" s="1" t="s">
        <v>274</v>
      </c>
      <c r="D42" s="1">
        <v>14573</v>
      </c>
    </row>
    <row r="43" spans="1:4" x14ac:dyDescent="0.45">
      <c r="A43" s="2" t="s">
        <v>243</v>
      </c>
      <c r="B43" s="2" t="s">
        <v>526</v>
      </c>
      <c r="C43" s="2" t="s">
        <v>275</v>
      </c>
      <c r="D43" s="2">
        <v>14581</v>
      </c>
    </row>
    <row r="44" spans="1:4" x14ac:dyDescent="0.45">
      <c r="A44" s="1" t="s">
        <v>243</v>
      </c>
      <c r="B44" s="1" t="s">
        <v>102</v>
      </c>
      <c r="C44" s="1" t="s">
        <v>42</v>
      </c>
      <c r="D44" s="1">
        <v>14582</v>
      </c>
    </row>
    <row r="45" spans="1:4" x14ac:dyDescent="0.45">
      <c r="A45" s="2" t="s">
        <v>243</v>
      </c>
      <c r="B45" s="2" t="s">
        <v>100</v>
      </c>
      <c r="C45" s="2" t="s">
        <v>40</v>
      </c>
      <c r="D45" s="2">
        <v>14652</v>
      </c>
    </row>
    <row r="46" spans="1:4" x14ac:dyDescent="0.45">
      <c r="A46" s="1" t="s">
        <v>243</v>
      </c>
      <c r="B46" s="1" t="s">
        <v>109</v>
      </c>
      <c r="C46" s="1" t="s">
        <v>49</v>
      </c>
      <c r="D46" s="1">
        <v>14868</v>
      </c>
    </row>
    <row r="47" spans="1:4" x14ac:dyDescent="0.45">
      <c r="A47" s="2" t="s">
        <v>243</v>
      </c>
      <c r="B47" s="2" t="s">
        <v>103</v>
      </c>
      <c r="C47" s="2" t="s">
        <v>43</v>
      </c>
      <c r="D47" s="2">
        <v>14950</v>
      </c>
    </row>
    <row r="48" spans="1:4" x14ac:dyDescent="0.45">
      <c r="A48" s="1" t="s">
        <v>243</v>
      </c>
      <c r="B48" s="1" t="s">
        <v>104</v>
      </c>
      <c r="C48" s="1" t="s">
        <v>44</v>
      </c>
      <c r="D48" s="1">
        <v>14951</v>
      </c>
    </row>
    <row r="49" spans="1:4" x14ac:dyDescent="0.45">
      <c r="A49" s="2" t="s">
        <v>243</v>
      </c>
      <c r="B49" s="2" t="s">
        <v>527</v>
      </c>
      <c r="C49" s="2" t="s">
        <v>257</v>
      </c>
      <c r="D49" s="2">
        <v>14955</v>
      </c>
    </row>
    <row r="50" spans="1:4" x14ac:dyDescent="0.45">
      <c r="A50" s="1" t="s">
        <v>243</v>
      </c>
      <c r="B50" s="1" t="s">
        <v>528</v>
      </c>
      <c r="C50" s="1" t="s">
        <v>276</v>
      </c>
      <c r="D50" s="1">
        <v>15012</v>
      </c>
    </row>
    <row r="51" spans="1:4" x14ac:dyDescent="0.45">
      <c r="A51" s="2" t="s">
        <v>243</v>
      </c>
      <c r="B51" s="2" t="s">
        <v>110</v>
      </c>
      <c r="C51" s="2" t="s">
        <v>50</v>
      </c>
      <c r="D51" s="2">
        <v>15051</v>
      </c>
    </row>
    <row r="52" spans="1:4" x14ac:dyDescent="0.45">
      <c r="A52" s="1" t="s">
        <v>243</v>
      </c>
      <c r="B52" s="1" t="s">
        <v>529</v>
      </c>
      <c r="C52" s="1" t="s">
        <v>267</v>
      </c>
      <c r="D52" s="1">
        <v>15107</v>
      </c>
    </row>
    <row r="53" spans="1:4" x14ac:dyDescent="0.45">
      <c r="A53" s="2" t="s">
        <v>243</v>
      </c>
      <c r="B53" s="2" t="s">
        <v>530</v>
      </c>
      <c r="C53" s="2" t="s">
        <v>244</v>
      </c>
      <c r="D53" s="2">
        <v>15109</v>
      </c>
    </row>
    <row r="54" spans="1:4" x14ac:dyDescent="0.45">
      <c r="A54" s="1" t="s">
        <v>243</v>
      </c>
      <c r="B54" s="1" t="s">
        <v>531</v>
      </c>
      <c r="C54" s="1" t="s">
        <v>245</v>
      </c>
      <c r="D54" s="1">
        <v>15122</v>
      </c>
    </row>
    <row r="55" spans="1:4" x14ac:dyDescent="0.45">
      <c r="A55" s="2" t="s">
        <v>243</v>
      </c>
      <c r="B55" s="2" t="s">
        <v>532</v>
      </c>
      <c r="C55" s="2" t="s">
        <v>258</v>
      </c>
      <c r="D55" s="2">
        <v>18084</v>
      </c>
    </row>
    <row r="56" spans="1:4" x14ac:dyDescent="0.45">
      <c r="A56" s="1" t="s">
        <v>243</v>
      </c>
      <c r="B56" s="1" t="s">
        <v>533</v>
      </c>
      <c r="C56" s="1" t="s">
        <v>249</v>
      </c>
      <c r="D56" s="1">
        <v>15150</v>
      </c>
    </row>
    <row r="57" spans="1:4" x14ac:dyDescent="0.45">
      <c r="A57" s="2" t="s">
        <v>243</v>
      </c>
      <c r="B57" s="2" t="s">
        <v>534</v>
      </c>
      <c r="C57" s="2" t="s">
        <v>250</v>
      </c>
      <c r="D57" s="2">
        <v>15180</v>
      </c>
    </row>
    <row r="58" spans="1:4" x14ac:dyDescent="0.45">
      <c r="A58" s="1" t="s">
        <v>243</v>
      </c>
      <c r="B58" s="1" t="s">
        <v>535</v>
      </c>
      <c r="C58" s="1" t="s">
        <v>259</v>
      </c>
      <c r="D58" s="1">
        <v>18195</v>
      </c>
    </row>
    <row r="59" spans="1:4" x14ac:dyDescent="0.45">
      <c r="A59" s="2" t="s">
        <v>243</v>
      </c>
      <c r="B59" s="2" t="s">
        <v>101</v>
      </c>
      <c r="C59" s="2" t="s">
        <v>41</v>
      </c>
      <c r="D59" s="2">
        <v>15294</v>
      </c>
    </row>
    <row r="60" spans="1:4" x14ac:dyDescent="0.45">
      <c r="A60" s="1" t="s">
        <v>243</v>
      </c>
      <c r="B60" s="1" t="s">
        <v>536</v>
      </c>
      <c r="C60" s="1" t="s">
        <v>277</v>
      </c>
      <c r="D60" s="1">
        <v>15296</v>
      </c>
    </row>
    <row r="61" spans="1:4" x14ac:dyDescent="0.45">
      <c r="A61" s="2" t="s">
        <v>243</v>
      </c>
      <c r="B61" s="2" t="s">
        <v>537</v>
      </c>
      <c r="C61" s="2" t="s">
        <v>260</v>
      </c>
      <c r="D61" s="2">
        <v>15334</v>
      </c>
    </row>
    <row r="62" spans="1:4" x14ac:dyDescent="0.45">
      <c r="A62" s="2" t="s">
        <v>243</v>
      </c>
      <c r="B62" s="2" t="s">
        <v>106</v>
      </c>
      <c r="C62" s="2" t="s">
        <v>46</v>
      </c>
      <c r="D62" s="2">
        <v>15351</v>
      </c>
    </row>
    <row r="63" spans="1:4" x14ac:dyDescent="0.45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 x14ac:dyDescent="0.45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 x14ac:dyDescent="0.45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 x14ac:dyDescent="0.45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 x14ac:dyDescent="0.45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 x14ac:dyDescent="0.45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 x14ac:dyDescent="0.45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 x14ac:dyDescent="0.45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 x14ac:dyDescent="0.45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 x14ac:dyDescent="0.45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 x14ac:dyDescent="0.45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 x14ac:dyDescent="0.45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 x14ac:dyDescent="0.45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 x14ac:dyDescent="0.45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 x14ac:dyDescent="0.45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 x14ac:dyDescent="0.45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 x14ac:dyDescent="0.45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 x14ac:dyDescent="0.45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 x14ac:dyDescent="0.45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 x14ac:dyDescent="0.45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 x14ac:dyDescent="0.45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 x14ac:dyDescent="0.45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 x14ac:dyDescent="0.45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 x14ac:dyDescent="0.45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 x14ac:dyDescent="0.45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 x14ac:dyDescent="0.45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 x14ac:dyDescent="0.45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 x14ac:dyDescent="0.45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 x14ac:dyDescent="0.45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 x14ac:dyDescent="0.45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 x14ac:dyDescent="0.45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 x14ac:dyDescent="0.45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 x14ac:dyDescent="0.45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 x14ac:dyDescent="0.45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 x14ac:dyDescent="0.45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 x14ac:dyDescent="0.45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 x14ac:dyDescent="0.45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 x14ac:dyDescent="0.45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 x14ac:dyDescent="0.45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 x14ac:dyDescent="0.45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 x14ac:dyDescent="0.45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 x14ac:dyDescent="0.45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 x14ac:dyDescent="0.45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 x14ac:dyDescent="0.45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 x14ac:dyDescent="0.45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 x14ac:dyDescent="0.45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 x14ac:dyDescent="0.45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 x14ac:dyDescent="0.45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 x14ac:dyDescent="0.45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 x14ac:dyDescent="0.45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 x14ac:dyDescent="0.45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 x14ac:dyDescent="0.45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 x14ac:dyDescent="0.45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 x14ac:dyDescent="0.45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 x14ac:dyDescent="0.45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 x14ac:dyDescent="0.45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 x14ac:dyDescent="0.45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 x14ac:dyDescent="0.45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 x14ac:dyDescent="0.45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 x14ac:dyDescent="0.45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 x14ac:dyDescent="0.45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 x14ac:dyDescent="0.45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 x14ac:dyDescent="0.45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 x14ac:dyDescent="0.45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 x14ac:dyDescent="0.45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 x14ac:dyDescent="0.45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 x14ac:dyDescent="0.45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 x14ac:dyDescent="0.45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 x14ac:dyDescent="0.45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 x14ac:dyDescent="0.45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 x14ac:dyDescent="0.45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 x14ac:dyDescent="0.45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 x14ac:dyDescent="0.45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 x14ac:dyDescent="0.45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 x14ac:dyDescent="0.45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 x14ac:dyDescent="0.45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 x14ac:dyDescent="0.45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 x14ac:dyDescent="0.45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 x14ac:dyDescent="0.45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 x14ac:dyDescent="0.45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 x14ac:dyDescent="0.45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 x14ac:dyDescent="0.45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 x14ac:dyDescent="0.45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 x14ac:dyDescent="0.45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 x14ac:dyDescent="0.45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 x14ac:dyDescent="0.45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 x14ac:dyDescent="0.45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 x14ac:dyDescent="0.45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 x14ac:dyDescent="0.45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 x14ac:dyDescent="0.45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 x14ac:dyDescent="0.45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 x14ac:dyDescent="0.45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 x14ac:dyDescent="0.45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 x14ac:dyDescent="0.45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 x14ac:dyDescent="0.45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 x14ac:dyDescent="0.45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 x14ac:dyDescent="0.45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 x14ac:dyDescent="0.45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 x14ac:dyDescent="0.45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 x14ac:dyDescent="0.45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 x14ac:dyDescent="0.45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 x14ac:dyDescent="0.45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 x14ac:dyDescent="0.45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 x14ac:dyDescent="0.45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 x14ac:dyDescent="0.45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 x14ac:dyDescent="0.45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 x14ac:dyDescent="0.45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 x14ac:dyDescent="0.45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 x14ac:dyDescent="0.45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 x14ac:dyDescent="0.45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 x14ac:dyDescent="0.45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 x14ac:dyDescent="0.45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 x14ac:dyDescent="0.45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 x14ac:dyDescent="0.45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 x14ac:dyDescent="0.45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 x14ac:dyDescent="0.45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 x14ac:dyDescent="0.45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 x14ac:dyDescent="0.45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 x14ac:dyDescent="0.45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 x14ac:dyDescent="0.45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 x14ac:dyDescent="0.45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 x14ac:dyDescent="0.45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 x14ac:dyDescent="0.45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 x14ac:dyDescent="0.45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 x14ac:dyDescent="0.45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 x14ac:dyDescent="0.45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 x14ac:dyDescent="0.45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 x14ac:dyDescent="0.45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 x14ac:dyDescent="0.45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 x14ac:dyDescent="0.45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 x14ac:dyDescent="0.45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 x14ac:dyDescent="0.45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 x14ac:dyDescent="0.45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 x14ac:dyDescent="0.45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 x14ac:dyDescent="0.45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 x14ac:dyDescent="0.45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 x14ac:dyDescent="0.45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 x14ac:dyDescent="0.45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 x14ac:dyDescent="0.45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 x14ac:dyDescent="0.45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 x14ac:dyDescent="0.45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 x14ac:dyDescent="0.45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 x14ac:dyDescent="0.45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 x14ac:dyDescent="0.45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 x14ac:dyDescent="0.45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 x14ac:dyDescent="0.45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 x14ac:dyDescent="0.45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 x14ac:dyDescent="0.45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 x14ac:dyDescent="0.45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 x14ac:dyDescent="0.45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 x14ac:dyDescent="0.45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 x14ac:dyDescent="0.45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 x14ac:dyDescent="0.45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 x14ac:dyDescent="0.45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 x14ac:dyDescent="0.45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 x14ac:dyDescent="0.45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 x14ac:dyDescent="0.45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 x14ac:dyDescent="0.45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 x14ac:dyDescent="0.45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 x14ac:dyDescent="0.45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 x14ac:dyDescent="0.45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 x14ac:dyDescent="0.45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 x14ac:dyDescent="0.45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 x14ac:dyDescent="0.45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 x14ac:dyDescent="0.45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 x14ac:dyDescent="0.45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 x14ac:dyDescent="0.45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 x14ac:dyDescent="0.45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 x14ac:dyDescent="0.45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 x14ac:dyDescent="0.45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 x14ac:dyDescent="0.45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 x14ac:dyDescent="0.45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 x14ac:dyDescent="0.45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 x14ac:dyDescent="0.45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 x14ac:dyDescent="0.45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 x14ac:dyDescent="0.45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 x14ac:dyDescent="0.45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 x14ac:dyDescent="0.45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 x14ac:dyDescent="0.45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 x14ac:dyDescent="0.45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 x14ac:dyDescent="0.45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 x14ac:dyDescent="0.45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 x14ac:dyDescent="0.45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 x14ac:dyDescent="0.45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 x14ac:dyDescent="0.45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 x14ac:dyDescent="0.45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 x14ac:dyDescent="0.45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 x14ac:dyDescent="0.45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 x14ac:dyDescent="0.45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 x14ac:dyDescent="0.45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 x14ac:dyDescent="0.45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 x14ac:dyDescent="0.45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 x14ac:dyDescent="0.45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 x14ac:dyDescent="0.45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 x14ac:dyDescent="0.45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 x14ac:dyDescent="0.45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 x14ac:dyDescent="0.45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 x14ac:dyDescent="0.45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 x14ac:dyDescent="0.45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 x14ac:dyDescent="0.45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 x14ac:dyDescent="0.45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 x14ac:dyDescent="0.45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 x14ac:dyDescent="0.45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 x14ac:dyDescent="0.45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 x14ac:dyDescent="0.45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 x14ac:dyDescent="0.45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 x14ac:dyDescent="0.45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 x14ac:dyDescent="0.45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 x14ac:dyDescent="0.45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 x14ac:dyDescent="0.45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 x14ac:dyDescent="0.45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 x14ac:dyDescent="0.45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 x14ac:dyDescent="0.45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 x14ac:dyDescent="0.45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 x14ac:dyDescent="0.45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 x14ac:dyDescent="0.45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 x14ac:dyDescent="0.45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 x14ac:dyDescent="0.45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 x14ac:dyDescent="0.45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 x14ac:dyDescent="0.45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 x14ac:dyDescent="0.45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 x14ac:dyDescent="0.45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 x14ac:dyDescent="0.45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 x14ac:dyDescent="0.45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 x14ac:dyDescent="0.45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 x14ac:dyDescent="0.45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 x14ac:dyDescent="0.45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 x14ac:dyDescent="0.45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 x14ac:dyDescent="0.45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 x14ac:dyDescent="0.45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 x14ac:dyDescent="0.45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 x14ac:dyDescent="0.45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 x14ac:dyDescent="0.45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 x14ac:dyDescent="0.45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 x14ac:dyDescent="0.45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 x14ac:dyDescent="0.45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 x14ac:dyDescent="0.45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 x14ac:dyDescent="0.45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 x14ac:dyDescent="0.45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 x14ac:dyDescent="0.45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 x14ac:dyDescent="0.45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 x14ac:dyDescent="0.45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 x14ac:dyDescent="0.45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 x14ac:dyDescent="0.45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 x14ac:dyDescent="0.45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 x14ac:dyDescent="0.45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 x14ac:dyDescent="0.45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 x14ac:dyDescent="0.45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 x14ac:dyDescent="0.45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 x14ac:dyDescent="0.45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 x14ac:dyDescent="0.45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 x14ac:dyDescent="0.45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 x14ac:dyDescent="0.45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 x14ac:dyDescent="0.45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 x14ac:dyDescent="0.45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 x14ac:dyDescent="0.45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 x14ac:dyDescent="0.45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 x14ac:dyDescent="0.45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 x14ac:dyDescent="0.45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 x14ac:dyDescent="0.45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 x14ac:dyDescent="0.45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 x14ac:dyDescent="0.45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 x14ac:dyDescent="0.45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 x14ac:dyDescent="0.45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 x14ac:dyDescent="0.45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 x14ac:dyDescent="0.45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3BDFE02228544949715B3778B08C0" ma:contentTypeVersion="12" ma:contentTypeDescription="Create a new document." ma:contentTypeScope="" ma:versionID="f3342d1e5c241a0a5a2a88c2d293fd12">
  <xsd:schema xmlns:xsd="http://www.w3.org/2001/XMLSchema" xmlns:xs="http://www.w3.org/2001/XMLSchema" xmlns:p="http://schemas.microsoft.com/office/2006/metadata/properties" xmlns:ns3="0cf0ce3d-2dcf-4ba1-91eb-af94baae1aed" xmlns:ns4="b6907629-5e36-4bf8-b220-6ae69389e533" targetNamespace="http://schemas.microsoft.com/office/2006/metadata/properties" ma:root="true" ma:fieldsID="3501ee055d6d19eb68dba586aa6a95c7" ns3:_="" ns4:_="">
    <xsd:import namespace="0cf0ce3d-2dcf-4ba1-91eb-af94baae1aed"/>
    <xsd:import namespace="b6907629-5e36-4bf8-b220-6ae69389e5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0ce3d-2dcf-4ba1-91eb-af94baae1a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07629-5e36-4bf8-b220-6ae69389e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D56450-F963-43FC-98CF-8DE25DFCCF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0ce3d-2dcf-4ba1-91eb-af94baae1aed"/>
    <ds:schemaRef ds:uri="b6907629-5e36-4bf8-b220-6ae69389e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cf0ce3d-2dcf-4ba1-91eb-af94baae1aed"/>
    <ds:schemaRef ds:uri="http://schemas.microsoft.com/office/2006/documentManagement/types"/>
    <ds:schemaRef ds:uri="http://schemas.microsoft.com/office/infopath/2007/PartnerControls"/>
    <ds:schemaRef ds:uri="b6907629-5e36-4bf8-b220-6ae69389e53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pmtct</vt:lpstr>
      <vt:lpstr>ccc</vt:lpstr>
      <vt:lpstr>indicator definition</vt:lpstr>
      <vt:lpstr>COVID 19</vt:lpstr>
      <vt:lpstr>data</vt:lpstr>
      <vt:lpstr>SiteSetUp</vt:lpstr>
      <vt:lpstr>SurgeSites</vt:lpstr>
      <vt:lpstr>Baringo</vt:lpstr>
      <vt:lpstr>County</vt:lpstr>
      <vt:lpstr>ccc!dd</vt:lpstr>
      <vt:lpstr>'COVID 19'!dd</vt:lpstr>
      <vt:lpstr>pmtct!dd</vt:lpstr>
      <vt:lpstr>Kajiado</vt:lpstr>
      <vt:lpstr>Laikipia</vt:lpstr>
      <vt:lpstr>ccc!mflcode</vt:lpstr>
      <vt:lpstr>'COVID 19'!mflcode</vt:lpstr>
      <vt:lpstr>pmtct!mflcode</vt:lpstr>
      <vt:lpstr>ccc!mm</vt:lpstr>
      <vt:lpstr>'COVID 19'!mm</vt:lpstr>
      <vt:lpstr>pmtct!mm</vt:lpstr>
      <vt:lpstr>Nakuru</vt:lpstr>
      <vt:lpstr>ccc!Print_Area</vt:lpstr>
      <vt:lpstr>'COVID 19'!Print_Area</vt:lpstr>
      <vt:lpstr>pmtct!Print_Area</vt:lpstr>
      <vt:lpstr>Samburu</vt:lpstr>
      <vt:lpstr>ccc!sdp</vt:lpstr>
      <vt:lpstr>'COVID 19'!sdp</vt:lpstr>
      <vt:lpstr>pmtct!sdp</vt:lpstr>
      <vt:lpstr>ccc!site</vt:lpstr>
      <vt:lpstr>'COVID 19'!site</vt:lpstr>
      <vt:lpstr>pmtct!site</vt:lpstr>
      <vt:lpstr>ccc!sitecounty</vt:lpstr>
      <vt:lpstr>'COVID 19'!sitecounty</vt:lpstr>
      <vt:lpstr>pmtct!sitecounty</vt:lpstr>
      <vt:lpstr>ccc!yyyy</vt:lpstr>
      <vt:lpstr>'COVID 19'!yyyy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2020-05-11T19:22:04Z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0x010100C2B3BDFE02228544949715B3778B08C0</vt:lpwstr>
  </property>
</Properties>
</file>