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projects\InternalSystem\web\"/>
    </mc:Choice>
  </mc:AlternateContent>
  <bookViews>
    <workbookView xWindow="-120" yWindow="-120" windowWidth="29040" windowHeight="15840" activeTab="2"/>
  </bookViews>
  <sheets>
    <sheet name="rawdata" sheetId="1" r:id="rId1"/>
    <sheet name="Source Micare" sheetId="2" r:id="rId2"/>
    <sheet name="MiCARE" sheetId="3" r:id="rId3"/>
  </sheets>
  <calcPr calcId="162913"/>
  <pivotCaches>
    <pivotCache cacheId="24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4" i="3" l="1"/>
  <c r="X4" i="3"/>
  <c r="Y4" i="3"/>
  <c r="Z4" i="3"/>
  <c r="AA4" i="3"/>
  <c r="AB4" i="3"/>
  <c r="AC4" i="3"/>
  <c r="W5" i="3"/>
  <c r="X5" i="3"/>
  <c r="Y5" i="3"/>
  <c r="Z5" i="3"/>
  <c r="AA5" i="3"/>
  <c r="AB5" i="3"/>
  <c r="AC5" i="3"/>
  <c r="W6" i="3"/>
  <c r="X6" i="3"/>
  <c r="Y6" i="3"/>
  <c r="Z6" i="3"/>
  <c r="AA6" i="3"/>
  <c r="AB6" i="3"/>
  <c r="AC6" i="3"/>
  <c r="V5" i="3"/>
  <c r="V6" i="3"/>
  <c r="V4" i="3"/>
  <c r="U5" i="3"/>
  <c r="U6" i="3"/>
  <c r="U4" i="3"/>
  <c r="T4" i="3"/>
  <c r="T5" i="3"/>
  <c r="T6" i="3"/>
  <c r="N4" i="3"/>
  <c r="O4" i="3"/>
  <c r="P4" i="3"/>
  <c r="Q4" i="3"/>
  <c r="R4" i="3"/>
  <c r="S4" i="3"/>
  <c r="N5" i="3"/>
  <c r="O5" i="3"/>
  <c r="P5" i="3"/>
  <c r="Q5" i="3"/>
  <c r="R5" i="3"/>
  <c r="S5" i="3"/>
  <c r="N6" i="3"/>
  <c r="O6" i="3"/>
  <c r="P6" i="3"/>
  <c r="Q6" i="3"/>
  <c r="R6" i="3"/>
  <c r="S6" i="3"/>
  <c r="M5" i="3"/>
  <c r="M6" i="3"/>
  <c r="M4" i="3"/>
  <c r="L6" i="3"/>
  <c r="L5" i="3"/>
  <c r="AD5" i="3" s="1"/>
  <c r="L4" i="3"/>
  <c r="L25" i="3" l="1"/>
  <c r="M25" i="3"/>
  <c r="N25" i="3"/>
  <c r="O25" i="3"/>
  <c r="AG25" i="3" s="1"/>
  <c r="P25" i="3"/>
  <c r="Q25" i="3"/>
  <c r="R25" i="3"/>
  <c r="S25" i="3"/>
  <c r="AK25" i="3" s="1"/>
  <c r="T25" i="3"/>
  <c r="U25" i="3"/>
  <c r="AD25" i="3" s="1"/>
  <c r="V25" i="3"/>
  <c r="AE25" i="3" s="1"/>
  <c r="W25" i="3"/>
  <c r="AF25" i="3" s="1"/>
  <c r="X25" i="3"/>
  <c r="Y25" i="3"/>
  <c r="AH25" i="3" s="1"/>
  <c r="Z25" i="3"/>
  <c r="AI25" i="3" s="1"/>
  <c r="AA25" i="3"/>
  <c r="AB25" i="3"/>
  <c r="AC25" i="3"/>
  <c r="AL25" i="3" s="1"/>
  <c r="L26" i="3"/>
  <c r="M26" i="3"/>
  <c r="AE26" i="3" s="1"/>
  <c r="N26" i="3"/>
  <c r="O26" i="3"/>
  <c r="P26" i="3"/>
  <c r="Q26" i="3"/>
  <c r="AI26" i="3" s="1"/>
  <c r="R26" i="3"/>
  <c r="S26" i="3"/>
  <c r="T26" i="3"/>
  <c r="U26" i="3"/>
  <c r="V26" i="3"/>
  <c r="W26" i="3"/>
  <c r="X26" i="3"/>
  <c r="AG26" i="3" s="1"/>
  <c r="Y26" i="3"/>
  <c r="Z26" i="3"/>
  <c r="AA26" i="3"/>
  <c r="AB26" i="3"/>
  <c r="AK26" i="3" s="1"/>
  <c r="AC26" i="3"/>
  <c r="L27" i="3"/>
  <c r="M27" i="3"/>
  <c r="N27" i="3"/>
  <c r="O27" i="3"/>
  <c r="AG27" i="3" s="1"/>
  <c r="P27" i="3"/>
  <c r="Q27" i="3"/>
  <c r="R27" i="3"/>
  <c r="S27" i="3"/>
  <c r="AK27" i="3" s="1"/>
  <c r="T27" i="3"/>
  <c r="U27" i="3"/>
  <c r="AD27" i="3" s="1"/>
  <c r="V27" i="3"/>
  <c r="AE27" i="3" s="1"/>
  <c r="W27" i="3"/>
  <c r="X27" i="3"/>
  <c r="Y27" i="3"/>
  <c r="AH27" i="3" s="1"/>
  <c r="Z27" i="3"/>
  <c r="AI27" i="3" s="1"/>
  <c r="AA27" i="3"/>
  <c r="AB27" i="3"/>
  <c r="AC27" i="3"/>
  <c r="L28" i="3"/>
  <c r="M28" i="3"/>
  <c r="AE28" i="3" s="1"/>
  <c r="N28" i="3"/>
  <c r="O28" i="3"/>
  <c r="P28" i="3"/>
  <c r="Q28" i="3"/>
  <c r="AI28" i="3" s="1"/>
  <c r="R28" i="3"/>
  <c r="S28" i="3"/>
  <c r="T28" i="3"/>
  <c r="U28" i="3"/>
  <c r="V28" i="3"/>
  <c r="W28" i="3"/>
  <c r="X28" i="3"/>
  <c r="AG28" i="3" s="1"/>
  <c r="Y28" i="3"/>
  <c r="Z28" i="3"/>
  <c r="AA28" i="3"/>
  <c r="AB28" i="3"/>
  <c r="AK28" i="3" s="1"/>
  <c r="AC28" i="3"/>
  <c r="L29" i="3"/>
  <c r="M29" i="3"/>
  <c r="N29" i="3"/>
  <c r="AF29" i="3" s="1"/>
  <c r="O29" i="3"/>
  <c r="AG29" i="3" s="1"/>
  <c r="P29" i="3"/>
  <c r="Q29" i="3"/>
  <c r="R29" i="3"/>
  <c r="S29" i="3"/>
  <c r="AK29" i="3" s="1"/>
  <c r="T29" i="3"/>
  <c r="U29" i="3"/>
  <c r="AD29" i="3" s="1"/>
  <c r="V29" i="3"/>
  <c r="W29" i="3"/>
  <c r="X29" i="3"/>
  <c r="Y29" i="3"/>
  <c r="Z29" i="3"/>
  <c r="AI29" i="3" s="1"/>
  <c r="AA29" i="3"/>
  <c r="AB29" i="3"/>
  <c r="AC29" i="3"/>
  <c r="AL29" i="3" s="1"/>
  <c r="L30" i="3"/>
  <c r="M30" i="3"/>
  <c r="AE30" i="3" s="1"/>
  <c r="N30" i="3"/>
  <c r="O30" i="3"/>
  <c r="P30" i="3"/>
  <c r="Q30" i="3"/>
  <c r="AI30" i="3" s="1"/>
  <c r="R30" i="3"/>
  <c r="S30" i="3"/>
  <c r="T30" i="3"/>
  <c r="U30" i="3"/>
  <c r="V30" i="3"/>
  <c r="W30" i="3"/>
  <c r="X30" i="3"/>
  <c r="AG30" i="3" s="1"/>
  <c r="Y30" i="3"/>
  <c r="Z30" i="3"/>
  <c r="AA30" i="3"/>
  <c r="AB30" i="3"/>
  <c r="AK30" i="3" s="1"/>
  <c r="AC30" i="3"/>
  <c r="L31" i="3"/>
  <c r="M31" i="3"/>
  <c r="N31" i="3"/>
  <c r="O31" i="3"/>
  <c r="AG31" i="3" s="1"/>
  <c r="P31" i="3"/>
  <c r="Q31" i="3"/>
  <c r="R31" i="3"/>
  <c r="S31" i="3"/>
  <c r="AK31" i="3" s="1"/>
  <c r="T31" i="3"/>
  <c r="U31" i="3"/>
  <c r="AD31" i="3" s="1"/>
  <c r="V31" i="3"/>
  <c r="AE31" i="3" s="1"/>
  <c r="W31" i="3"/>
  <c r="X31" i="3"/>
  <c r="Y31" i="3"/>
  <c r="Z31" i="3"/>
  <c r="AI31" i="3" s="1"/>
  <c r="AA31" i="3"/>
  <c r="AB31" i="3"/>
  <c r="AC31" i="3"/>
  <c r="AL31" i="3" s="1"/>
  <c r="L32" i="3"/>
  <c r="M32" i="3"/>
  <c r="AE32" i="3" s="1"/>
  <c r="N32" i="3"/>
  <c r="O32" i="3"/>
  <c r="P32" i="3"/>
  <c r="Q32" i="3"/>
  <c r="AI32" i="3" s="1"/>
  <c r="R32" i="3"/>
  <c r="S32" i="3"/>
  <c r="T32" i="3"/>
  <c r="U32" i="3"/>
  <c r="V32" i="3"/>
  <c r="W32" i="3"/>
  <c r="X32" i="3"/>
  <c r="AG32" i="3" s="1"/>
  <c r="Y32" i="3"/>
  <c r="Z32" i="3"/>
  <c r="AA32" i="3"/>
  <c r="AJ32" i="3" s="1"/>
  <c r="AB32" i="3"/>
  <c r="AK32" i="3" s="1"/>
  <c r="AC32" i="3"/>
  <c r="L33" i="3"/>
  <c r="M33" i="3"/>
  <c r="N33" i="3"/>
  <c r="O33" i="3"/>
  <c r="AG33" i="3" s="1"/>
  <c r="P33" i="3"/>
  <c r="Q33" i="3"/>
  <c r="R33" i="3"/>
  <c r="S33" i="3"/>
  <c r="AK33" i="3" s="1"/>
  <c r="T33" i="3"/>
  <c r="U33" i="3"/>
  <c r="AD33" i="3" s="1"/>
  <c r="V33" i="3"/>
  <c r="AE33" i="3" s="1"/>
  <c r="W33" i="3"/>
  <c r="X33" i="3"/>
  <c r="Y33" i="3"/>
  <c r="AH33" i="3" s="1"/>
  <c r="Z33" i="3"/>
  <c r="AI33" i="3" s="1"/>
  <c r="AA33" i="3"/>
  <c r="AB33" i="3"/>
  <c r="AC33" i="3"/>
  <c r="L34" i="3"/>
  <c r="M34" i="3"/>
  <c r="AE34" i="3" s="1"/>
  <c r="N34" i="3"/>
  <c r="O34" i="3"/>
  <c r="P34" i="3"/>
  <c r="Q34" i="3"/>
  <c r="AI34" i="3" s="1"/>
  <c r="R34" i="3"/>
  <c r="S34" i="3"/>
  <c r="AK34" i="3" s="1"/>
  <c r="T34" i="3"/>
  <c r="U34" i="3"/>
  <c r="V34" i="3"/>
  <c r="W34" i="3"/>
  <c r="X34" i="3"/>
  <c r="AG34" i="3" s="1"/>
  <c r="Y34" i="3"/>
  <c r="Z34" i="3"/>
  <c r="AA34" i="3"/>
  <c r="AJ34" i="3" s="1"/>
  <c r="AB34" i="3"/>
  <c r="AC34" i="3"/>
  <c r="L35" i="3"/>
  <c r="M35" i="3"/>
  <c r="N35" i="3"/>
  <c r="O35" i="3"/>
  <c r="AG35" i="3" s="1"/>
  <c r="P35" i="3"/>
  <c r="Q35" i="3"/>
  <c r="R35" i="3"/>
  <c r="S35" i="3"/>
  <c r="AK35" i="3" s="1"/>
  <c r="T35" i="3"/>
  <c r="U35" i="3"/>
  <c r="V35" i="3"/>
  <c r="AE35" i="3" s="1"/>
  <c r="W35" i="3"/>
  <c r="X35" i="3"/>
  <c r="Y35" i="3"/>
  <c r="Z35" i="3"/>
  <c r="AI35" i="3" s="1"/>
  <c r="AA35" i="3"/>
  <c r="AJ35" i="3" s="1"/>
  <c r="AB35" i="3"/>
  <c r="AC35" i="3"/>
  <c r="L36" i="3"/>
  <c r="M36" i="3"/>
  <c r="AE36" i="3" s="1"/>
  <c r="N36" i="3"/>
  <c r="O36" i="3"/>
  <c r="P36" i="3"/>
  <c r="Q36" i="3"/>
  <c r="AI36" i="3" s="1"/>
  <c r="R36" i="3"/>
  <c r="S36" i="3"/>
  <c r="T36" i="3"/>
  <c r="U36" i="3"/>
  <c r="V36" i="3"/>
  <c r="W36" i="3"/>
  <c r="X36" i="3"/>
  <c r="Y36" i="3"/>
  <c r="Z36" i="3"/>
  <c r="AA36" i="3"/>
  <c r="AB36" i="3"/>
  <c r="AK36" i="3" s="1"/>
  <c r="AC36" i="3"/>
  <c r="L22" i="3"/>
  <c r="M22" i="3"/>
  <c r="N22" i="3"/>
  <c r="O22" i="3"/>
  <c r="AG22" i="3" s="1"/>
  <c r="P22" i="3"/>
  <c r="Q22" i="3"/>
  <c r="R22" i="3"/>
  <c r="S22" i="3"/>
  <c r="AK22" i="3" s="1"/>
  <c r="T22" i="3"/>
  <c r="U22" i="3"/>
  <c r="AD22" i="3" s="1"/>
  <c r="V22" i="3"/>
  <c r="W22" i="3"/>
  <c r="X22" i="3"/>
  <c r="Y22" i="3"/>
  <c r="AH22" i="3" s="1"/>
  <c r="Z22" i="3"/>
  <c r="AI22" i="3" s="1"/>
  <c r="AA22" i="3"/>
  <c r="AB22" i="3"/>
  <c r="AC22" i="3"/>
  <c r="AL22" i="3" s="1"/>
  <c r="L23" i="3"/>
  <c r="M23" i="3"/>
  <c r="AE23" i="3" s="1"/>
  <c r="N23" i="3"/>
  <c r="O23" i="3"/>
  <c r="P23" i="3"/>
  <c r="Q23" i="3"/>
  <c r="AI23" i="3" s="1"/>
  <c r="R23" i="3"/>
  <c r="S23" i="3"/>
  <c r="T23" i="3"/>
  <c r="U23" i="3"/>
  <c r="V23" i="3"/>
  <c r="W23" i="3"/>
  <c r="X23" i="3"/>
  <c r="AG23" i="3" s="1"/>
  <c r="Y23" i="3"/>
  <c r="Z23" i="3"/>
  <c r="AA23" i="3"/>
  <c r="AB23" i="3"/>
  <c r="AK23" i="3" s="1"/>
  <c r="AC23" i="3"/>
  <c r="L24" i="3"/>
  <c r="M24" i="3"/>
  <c r="N24" i="3"/>
  <c r="O24" i="3"/>
  <c r="AG24" i="3" s="1"/>
  <c r="P24" i="3"/>
  <c r="Q24" i="3"/>
  <c r="R24" i="3"/>
  <c r="S24" i="3"/>
  <c r="AK24" i="3" s="1"/>
  <c r="T24" i="3"/>
  <c r="U24" i="3"/>
  <c r="V24" i="3"/>
  <c r="AE24" i="3" s="1"/>
  <c r="W24" i="3"/>
  <c r="X24" i="3"/>
  <c r="Y24" i="3"/>
  <c r="AH24" i="3" s="1"/>
  <c r="Z24" i="3"/>
  <c r="AA24" i="3"/>
  <c r="AB24" i="3"/>
  <c r="AC24" i="3"/>
  <c r="L13" i="3"/>
  <c r="M13" i="3"/>
  <c r="AE13" i="3" s="1"/>
  <c r="N13" i="3"/>
  <c r="O13" i="3"/>
  <c r="P13" i="3"/>
  <c r="Q13" i="3"/>
  <c r="AI13" i="3" s="1"/>
  <c r="R13" i="3"/>
  <c r="S13" i="3"/>
  <c r="T13" i="3"/>
  <c r="U13" i="3"/>
  <c r="V13" i="3"/>
  <c r="W13" i="3"/>
  <c r="AF13" i="3" s="1"/>
  <c r="X13" i="3"/>
  <c r="AG13" i="3" s="1"/>
  <c r="Y13" i="3"/>
  <c r="Z13" i="3"/>
  <c r="AA13" i="3"/>
  <c r="AJ13" i="3" s="1"/>
  <c r="AB13" i="3"/>
  <c r="AC13" i="3"/>
  <c r="L14" i="3"/>
  <c r="M14" i="3"/>
  <c r="N14" i="3"/>
  <c r="O14" i="3"/>
  <c r="AG14" i="3" s="1"/>
  <c r="P14" i="3"/>
  <c r="Q14" i="3"/>
  <c r="R14" i="3"/>
  <c r="S14" i="3"/>
  <c r="AK14" i="3" s="1"/>
  <c r="T14" i="3"/>
  <c r="U14" i="3"/>
  <c r="V14" i="3"/>
  <c r="AE14" i="3" s="1"/>
  <c r="W14" i="3"/>
  <c r="X14" i="3"/>
  <c r="Y14" i="3"/>
  <c r="AH14" i="3" s="1"/>
  <c r="Z14" i="3"/>
  <c r="AI14" i="3" s="1"/>
  <c r="AA14" i="3"/>
  <c r="AJ14" i="3" s="1"/>
  <c r="AB14" i="3"/>
  <c r="AC14" i="3"/>
  <c r="AL14" i="3" s="1"/>
  <c r="L15" i="3"/>
  <c r="M15" i="3"/>
  <c r="AE15" i="3" s="1"/>
  <c r="N15" i="3"/>
  <c r="O15" i="3"/>
  <c r="P15" i="3"/>
  <c r="Q15" i="3"/>
  <c r="AI15" i="3" s="1"/>
  <c r="R15" i="3"/>
  <c r="S15" i="3"/>
  <c r="T15" i="3"/>
  <c r="U15" i="3"/>
  <c r="V15" i="3"/>
  <c r="W15" i="3"/>
  <c r="AF15" i="3" s="1"/>
  <c r="X15" i="3"/>
  <c r="Y15" i="3"/>
  <c r="Z15" i="3"/>
  <c r="AA15" i="3"/>
  <c r="AJ15" i="3" s="1"/>
  <c r="AB15" i="3"/>
  <c r="AK15" i="3" s="1"/>
  <c r="AC15" i="3"/>
  <c r="L16" i="3"/>
  <c r="M16" i="3"/>
  <c r="N16" i="3"/>
  <c r="O16" i="3"/>
  <c r="AG16" i="3" s="1"/>
  <c r="P16" i="3"/>
  <c r="Q16" i="3"/>
  <c r="R16" i="3"/>
  <c r="S16" i="3"/>
  <c r="AK16" i="3" s="1"/>
  <c r="T16" i="3"/>
  <c r="U16" i="3"/>
  <c r="AD16" i="3" s="1"/>
  <c r="V16" i="3"/>
  <c r="W16" i="3"/>
  <c r="X16" i="3"/>
  <c r="Y16" i="3"/>
  <c r="Z16" i="3"/>
  <c r="AI16" i="3" s="1"/>
  <c r="AA16" i="3"/>
  <c r="AJ16" i="3" s="1"/>
  <c r="AB16" i="3"/>
  <c r="AC16" i="3"/>
  <c r="AL16" i="3" s="1"/>
  <c r="L17" i="3"/>
  <c r="M17" i="3"/>
  <c r="AE17" i="3" s="1"/>
  <c r="N17" i="3"/>
  <c r="O17" i="3"/>
  <c r="P17" i="3"/>
  <c r="Q17" i="3"/>
  <c r="AI17" i="3" s="1"/>
  <c r="R17" i="3"/>
  <c r="S17" i="3"/>
  <c r="T17" i="3"/>
  <c r="U17" i="3"/>
  <c r="V17" i="3"/>
  <c r="W17" i="3"/>
  <c r="X17" i="3"/>
  <c r="AG17" i="3" s="1"/>
  <c r="Y17" i="3"/>
  <c r="AH17" i="3" s="1"/>
  <c r="Z17" i="3"/>
  <c r="AA17" i="3"/>
  <c r="AJ17" i="3" s="1"/>
  <c r="AB17" i="3"/>
  <c r="AC17" i="3"/>
  <c r="L18" i="3"/>
  <c r="M18" i="3"/>
  <c r="N18" i="3"/>
  <c r="O18" i="3"/>
  <c r="AG18" i="3" s="1"/>
  <c r="P18" i="3"/>
  <c r="Q18" i="3"/>
  <c r="R18" i="3"/>
  <c r="S18" i="3"/>
  <c r="AK18" i="3" s="1"/>
  <c r="T18" i="3"/>
  <c r="U18" i="3"/>
  <c r="AD18" i="3" s="1"/>
  <c r="V18" i="3"/>
  <c r="W18" i="3"/>
  <c r="AF18" i="3" s="1"/>
  <c r="X18" i="3"/>
  <c r="Y18" i="3"/>
  <c r="AH18" i="3" s="1"/>
  <c r="Z18" i="3"/>
  <c r="AA18" i="3"/>
  <c r="AB18" i="3"/>
  <c r="AC18" i="3"/>
  <c r="L19" i="3"/>
  <c r="M19" i="3"/>
  <c r="AE19" i="3" s="1"/>
  <c r="N19" i="3"/>
  <c r="O19" i="3"/>
  <c r="P19" i="3"/>
  <c r="Q19" i="3"/>
  <c r="AI19" i="3" s="1"/>
  <c r="R19" i="3"/>
  <c r="S19" i="3"/>
  <c r="T19" i="3"/>
  <c r="U19" i="3"/>
  <c r="AD19" i="3" s="1"/>
  <c r="V19" i="3"/>
  <c r="W19" i="3"/>
  <c r="AF19" i="3" s="1"/>
  <c r="X19" i="3"/>
  <c r="AG19" i="3" s="1"/>
  <c r="Y19" i="3"/>
  <c r="Z19" i="3"/>
  <c r="AA19" i="3"/>
  <c r="AJ19" i="3" s="1"/>
  <c r="AB19" i="3"/>
  <c r="AK19" i="3" s="1"/>
  <c r="AC19" i="3"/>
  <c r="L20" i="3"/>
  <c r="M20" i="3"/>
  <c r="N20" i="3"/>
  <c r="O20" i="3"/>
  <c r="AG20" i="3" s="1"/>
  <c r="P20" i="3"/>
  <c r="Q20" i="3"/>
  <c r="R20" i="3"/>
  <c r="S20" i="3"/>
  <c r="AK20" i="3" s="1"/>
  <c r="T20" i="3"/>
  <c r="U20" i="3"/>
  <c r="AD20" i="3" s="1"/>
  <c r="V20" i="3"/>
  <c r="W20" i="3"/>
  <c r="X20" i="3"/>
  <c r="Y20" i="3"/>
  <c r="AH20" i="3" s="1"/>
  <c r="Z20" i="3"/>
  <c r="AA20" i="3"/>
  <c r="AB20" i="3"/>
  <c r="AC20" i="3"/>
  <c r="AL20" i="3" s="1"/>
  <c r="L21" i="3"/>
  <c r="M21" i="3"/>
  <c r="AE21" i="3" s="1"/>
  <c r="N21" i="3"/>
  <c r="O21" i="3"/>
  <c r="P21" i="3"/>
  <c r="Q21" i="3"/>
  <c r="AI21" i="3" s="1"/>
  <c r="R21" i="3"/>
  <c r="S21" i="3"/>
  <c r="T21" i="3"/>
  <c r="U21" i="3"/>
  <c r="AD21" i="3" s="1"/>
  <c r="V21" i="3"/>
  <c r="W21" i="3"/>
  <c r="AF21" i="3" s="1"/>
  <c r="X21" i="3"/>
  <c r="AG21" i="3" s="1"/>
  <c r="Y21" i="3"/>
  <c r="Z21" i="3"/>
  <c r="AA21" i="3"/>
  <c r="AJ21" i="3" s="1"/>
  <c r="AB21" i="3"/>
  <c r="AC21" i="3"/>
  <c r="W12" i="3"/>
  <c r="X12" i="3"/>
  <c r="Y12" i="3"/>
  <c r="Z12" i="3"/>
  <c r="AA12" i="3"/>
  <c r="AB12" i="3"/>
  <c r="AC12" i="3"/>
  <c r="V12" i="3"/>
  <c r="V9" i="3" s="1"/>
  <c r="U12" i="3"/>
  <c r="N12" i="3"/>
  <c r="O12" i="3"/>
  <c r="P12" i="3"/>
  <c r="P9" i="3" s="1"/>
  <c r="Q12" i="3"/>
  <c r="R12" i="3"/>
  <c r="S12" i="3"/>
  <c r="T12" i="3"/>
  <c r="T9" i="3" s="1"/>
  <c r="M12" i="3"/>
  <c r="L12" i="3"/>
  <c r="L10" i="3"/>
  <c r="M10" i="3"/>
  <c r="AE10" i="3" s="1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W8" i="3"/>
  <c r="X8" i="3"/>
  <c r="Y8" i="3"/>
  <c r="AH8" i="3" s="1"/>
  <c r="Z8" i="3"/>
  <c r="AA8" i="3"/>
  <c r="AB8" i="3"/>
  <c r="AC8" i="3"/>
  <c r="AL8" i="3" s="1"/>
  <c r="V8" i="3"/>
  <c r="U8" i="3"/>
  <c r="T8" i="3"/>
  <c r="N8" i="3"/>
  <c r="AF8" i="3" s="1"/>
  <c r="O8" i="3"/>
  <c r="P8" i="3"/>
  <c r="Q8" i="3"/>
  <c r="R8" i="3"/>
  <c r="AJ8" i="3" s="1"/>
  <c r="S8" i="3"/>
  <c r="AK8" i="3" s="1"/>
  <c r="M8" i="3"/>
  <c r="L8" i="3"/>
  <c r="AH35" i="3"/>
  <c r="AF34" i="3"/>
  <c r="AJ30" i="3"/>
  <c r="AE29" i="3"/>
  <c r="AF28" i="3"/>
  <c r="AF26" i="3"/>
  <c r="AH16" i="3"/>
  <c r="AD14" i="3"/>
  <c r="AJ6" i="3"/>
  <c r="AH6" i="3"/>
  <c r="AD6" i="3"/>
  <c r="AJ4" i="3"/>
  <c r="AL4" i="3"/>
  <c r="AD4" i="3"/>
  <c r="AF30" i="3"/>
  <c r="AH29" i="3"/>
  <c r="AK4" i="3"/>
  <c r="AE4" i="3"/>
  <c r="AD24" i="3"/>
  <c r="AD35" i="3"/>
  <c r="AD34" i="3"/>
  <c r="AJ36" i="3"/>
  <c r="AF36" i="3"/>
  <c r="AL35" i="3"/>
  <c r="AL33" i="3"/>
  <c r="AF32" i="3"/>
  <c r="AH31" i="3"/>
  <c r="AJ28" i="3"/>
  <c r="AL27" i="3"/>
  <c r="AJ26" i="3"/>
  <c r="AL24" i="3"/>
  <c r="AJ23" i="3"/>
  <c r="AF23" i="3"/>
  <c r="AL18" i="3"/>
  <c r="AF17" i="3"/>
  <c r="AJ12" i="3"/>
  <c r="AL6" i="3"/>
  <c r="AK6" i="3"/>
  <c r="AI6" i="3"/>
  <c r="AG6" i="3"/>
  <c r="AF6" i="3"/>
  <c r="AE6" i="3"/>
  <c r="AL5" i="3"/>
  <c r="AK5" i="3"/>
  <c r="AJ5" i="3"/>
  <c r="AI5" i="3"/>
  <c r="AH5" i="3"/>
  <c r="AG5" i="3"/>
  <c r="AF5" i="3"/>
  <c r="AE5" i="3"/>
  <c r="AF4" i="3"/>
  <c r="AG4" i="3"/>
  <c r="AH4" i="3"/>
  <c r="AI4" i="3"/>
  <c r="AH28" i="3" l="1"/>
  <c r="AK10" i="3"/>
  <c r="AG36" i="3"/>
  <c r="AL12" i="3"/>
  <c r="AL10" i="3"/>
  <c r="AD10" i="3"/>
  <c r="AH21" i="3"/>
  <c r="AJ20" i="3"/>
  <c r="AF20" i="3"/>
  <c r="AJ18" i="3"/>
  <c r="AD17" i="3"/>
  <c r="AF16" i="3"/>
  <c r="AH13" i="3"/>
  <c r="AJ24" i="3"/>
  <c r="AJ22" i="3"/>
  <c r="AL30" i="3"/>
  <c r="AJ27" i="3"/>
  <c r="AI8" i="3"/>
  <c r="AG8" i="3"/>
  <c r="AI10" i="3"/>
  <c r="Z9" i="3"/>
  <c r="AI12" i="3"/>
  <c r="AI9" i="3" s="1"/>
  <c r="S9" i="3"/>
  <c r="AG12" i="3"/>
  <c r="O9" i="3"/>
  <c r="AC9" i="3"/>
  <c r="Y9" i="3"/>
  <c r="AL21" i="3"/>
  <c r="AL19" i="3"/>
  <c r="AH19" i="3"/>
  <c r="AL17" i="3"/>
  <c r="AL15" i="3"/>
  <c r="AH15" i="3"/>
  <c r="AD15" i="3"/>
  <c r="AF14" i="3"/>
  <c r="AL13" i="3"/>
  <c r="AL9" i="3" s="1"/>
  <c r="AD13" i="3"/>
  <c r="AF24" i="3"/>
  <c r="AL23" i="3"/>
  <c r="AH23" i="3"/>
  <c r="AD23" i="3"/>
  <c r="AF22" i="3"/>
  <c r="AL36" i="3"/>
  <c r="AH36" i="3"/>
  <c r="AD36" i="3"/>
  <c r="AF35" i="3"/>
  <c r="AL34" i="3"/>
  <c r="AH34" i="3"/>
  <c r="AJ33" i="3"/>
  <c r="AF33" i="3"/>
  <c r="AL32" i="3"/>
  <c r="AH32" i="3"/>
  <c r="AD32" i="3"/>
  <c r="AJ31" i="3"/>
  <c r="AF31" i="3"/>
  <c r="AH30" i="3"/>
  <c r="AD30" i="3"/>
  <c r="AJ29" i="3"/>
  <c r="AL28" i="3"/>
  <c r="AD28" i="3"/>
  <c r="AF27" i="3"/>
  <c r="AL26" i="3"/>
  <c r="AH26" i="3"/>
  <c r="AD26" i="3"/>
  <c r="AJ25" i="3"/>
  <c r="AG10" i="3"/>
  <c r="L9" i="3"/>
  <c r="AI20" i="3"/>
  <c r="AE18" i="3"/>
  <c r="AJ9" i="3"/>
  <c r="AE22" i="3"/>
  <c r="AD8" i="3"/>
  <c r="AJ10" i="3"/>
  <c r="AF10" i="3"/>
  <c r="M9" i="3"/>
  <c r="R9" i="3"/>
  <c r="AF12" i="3"/>
  <c r="N9" i="3"/>
  <c r="AK12" i="3"/>
  <c r="AB9" i="3"/>
  <c r="X9" i="3"/>
  <c r="AK21" i="3"/>
  <c r="AE20" i="3"/>
  <c r="AI18" i="3"/>
  <c r="AK17" i="3"/>
  <c r="AE16" i="3"/>
  <c r="AG15" i="3"/>
  <c r="AK13" i="3"/>
  <c r="AI24" i="3"/>
  <c r="AE12" i="3"/>
  <c r="AE9" i="3" s="1"/>
  <c r="AH10" i="3"/>
  <c r="Q9" i="3"/>
  <c r="U9" i="3"/>
  <c r="AA9" i="3"/>
  <c r="W9" i="3"/>
  <c r="AH12" i="3"/>
  <c r="AD12" i="3"/>
  <c r="AE8" i="3"/>
  <c r="AK9" i="3" l="1"/>
  <c r="AD9" i="3"/>
  <c r="AF9" i="3"/>
  <c r="AH9" i="3"/>
  <c r="AG9" i="3"/>
</calcChain>
</file>

<file path=xl/sharedStrings.xml><?xml version="1.0" encoding="utf-8"?>
<sst xmlns="http://schemas.openxmlformats.org/spreadsheetml/2006/main" count="214" uniqueCount="83">
  <si>
    <t>Typology</t>
  </si>
  <si>
    <t>Section</t>
  </si>
  <si>
    <t>Indicator</t>
  </si>
  <si>
    <t>Order</t>
  </si>
  <si>
    <t>15-17 Yrs</t>
  </si>
  <si>
    <t>18-19 Yrs</t>
  </si>
  <si>
    <t>20-24 Yrs</t>
  </si>
  <si>
    <t>25-29 Yrs</t>
  </si>
  <si>
    <t>30-34 Yrs</t>
  </si>
  <si>
    <t>35-39 Yrs</t>
  </si>
  <si>
    <t>40-44 Yrs</t>
  </si>
  <si>
    <t>44-49 Yrs</t>
  </si>
  <si>
    <t>50 Yrs</t>
  </si>
  <si>
    <t>Total</t>
  </si>
  <si>
    <t>MSM</t>
  </si>
  <si>
    <t>Mental Health Screening at community level</t>
  </si>
  <si>
    <t>Number of KVPs identified with mental health issues (at community level)</t>
  </si>
  <si>
    <t>FSW</t>
  </si>
  <si>
    <t>a. GAD-2</t>
  </si>
  <si>
    <t>b. PHQ-2</t>
  </si>
  <si>
    <t>Number of KVPs Referred for mental health services from community</t>
  </si>
  <si>
    <t>Mental Health Screening at the Facility Level</t>
  </si>
  <si>
    <t>Number of KVPs screened for mental health disorders (at facility level)</t>
  </si>
  <si>
    <t>a. GAD-7</t>
  </si>
  <si>
    <t>b. PHQ-9</t>
  </si>
  <si>
    <t>c. Conversion therapy</t>
  </si>
  <si>
    <t>Number of KVPs diagnosed with mental health issues</t>
  </si>
  <si>
    <t>PHQ9 - None</t>
  </si>
  <si>
    <t>PHQ9 - Mild</t>
  </si>
  <si>
    <t>PHQ9 - Moderate</t>
  </si>
  <si>
    <t>PHQ9 - Moderately Servere</t>
  </si>
  <si>
    <t>PHQ9 - Servere</t>
  </si>
  <si>
    <t>GAD7 - Minimal Anxiety</t>
  </si>
  <si>
    <t>GAD7 - Mild Anxiety</t>
  </si>
  <si>
    <t>GAD7 - Moderate Anxiety</t>
  </si>
  <si>
    <t>GAD7 - Servere Anxiety</t>
  </si>
  <si>
    <t>Experiencing Conversion Therapy</t>
  </si>
  <si>
    <t>Mental Health Care</t>
  </si>
  <si>
    <t>Number of KVPs diagonised with mental health issues receiving Psychological First Aid</t>
  </si>
  <si>
    <t>Number of KVPs diagonised with mental health issues referred for specialized services (Medication, psychiatric services, etc)</t>
  </si>
  <si>
    <t>Number of KVPs reached with psychoeducation/mental health awareness messages in the community</t>
  </si>
  <si>
    <t xml:space="preserve">Proportion of SMS made on mental health </t>
  </si>
  <si>
    <t>Denominator: Number of SMS received in the reporing period</t>
  </si>
  <si>
    <t>Numerator: Number of SMS on Mental health inquiries/reports</t>
  </si>
  <si>
    <t xml:space="preserve">Proportion of calls made on mental health </t>
  </si>
  <si>
    <t>Denominator: Number of calls received in the reporing period</t>
  </si>
  <si>
    <t>Numerator: Number of calls on Mental health inquiries/reports</t>
  </si>
  <si>
    <t>Proportion of SMS made on conversion therapy</t>
  </si>
  <si>
    <t>Numerator: Number of SMS on Conversion Therapy inquiries/reports</t>
  </si>
  <si>
    <t>Proportion of calls made on conversion therapy</t>
  </si>
  <si>
    <t>Numerator: Number of calls on Conversion Therapy inquiries/reports</t>
  </si>
  <si>
    <t>Grand Total</t>
  </si>
  <si>
    <t>TYPOLOGY</t>
  </si>
  <si>
    <t>Indicators/ Age</t>
  </si>
  <si>
    <t>Sum of 15-17 Yrs</t>
  </si>
  <si>
    <t>Values</t>
  </si>
  <si>
    <t>Total Sum of 15-17 Yrs</t>
  </si>
  <si>
    <t>Total Sum of 18-19 Yrs</t>
  </si>
  <si>
    <t>Sum of 18-19 Yrs</t>
  </si>
  <si>
    <t>Total Sum of 20-24 Yrs</t>
  </si>
  <si>
    <t>Sum of 20-24 Yrs</t>
  </si>
  <si>
    <t>Total Sum of 30-34 Yrs</t>
  </si>
  <si>
    <t>Sum of 30-34 Yrs</t>
  </si>
  <si>
    <t>Total Sum of 25-29 Yrs</t>
  </si>
  <si>
    <t>Sum of 25-29 Yrs</t>
  </si>
  <si>
    <t>Total Sum of 35-39 Yrs</t>
  </si>
  <si>
    <t>Sum of 35-39 Yrs</t>
  </si>
  <si>
    <t>Total Sum of 40-44 Yrs</t>
  </si>
  <si>
    <t>Sum of 40-44 Yrs</t>
  </si>
  <si>
    <t>Total Sum of 44-49 Yrs</t>
  </si>
  <si>
    <t>Sum of 44-49 Yrs</t>
  </si>
  <si>
    <t>Total Sum of 50 Yrs</t>
  </si>
  <si>
    <t>Sum of 50 Yrs</t>
  </si>
  <si>
    <t>Total Sum of Total</t>
  </si>
  <si>
    <t>Sum of Total</t>
  </si>
  <si>
    <t>Transgender</t>
  </si>
  <si>
    <t>TOTALS</t>
  </si>
  <si>
    <t>15-19 Yrs</t>
  </si>
  <si>
    <t>30-34Yrs</t>
  </si>
  <si>
    <t>35-39Yrs</t>
  </si>
  <si>
    <t>40-44Yrs</t>
  </si>
  <si>
    <t>45-49Yrs</t>
  </si>
  <si>
    <t>50+Yrs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</si>
</sst>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ptos Display"/>
      <family val="2"/>
    </font>
    <font>
      <sz val="11"/>
      <color indexed="8"/>
      <name val="Aptos Display"/>
      <family val="2"/>
    </font>
    <font>
      <b/>
      <sz val="11"/>
      <color theme="0"/>
      <name val="Aptos Display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808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8080"/>
      </left>
      <right style="thin">
        <color rgb="FF008080"/>
      </right>
      <top style="thin">
        <color rgb="FF008080"/>
      </top>
      <bottom style="thin">
        <color rgb="FF008080"/>
      </bottom>
      <diagonal/>
    </border>
    <border>
      <left/>
      <right style="thin">
        <color rgb="FF008080"/>
      </right>
      <top style="thin">
        <color rgb="FF008080"/>
      </top>
      <bottom style="thin">
        <color rgb="FF008080"/>
      </bottom>
      <diagonal/>
    </border>
    <border>
      <left style="thin">
        <color rgb="FF008080"/>
      </left>
      <right/>
      <top style="thin">
        <color rgb="FF008080"/>
      </top>
      <bottom style="thin">
        <color rgb="FF008080"/>
      </bottom>
      <diagonal/>
    </border>
    <border>
      <left/>
      <right style="thin">
        <color rgb="FF008080"/>
      </right>
      <top/>
      <bottom style="thin">
        <color rgb="FF008080"/>
      </bottom>
      <diagonal/>
    </border>
    <border>
      <left style="thin">
        <color rgb="FF008080"/>
      </left>
      <right style="thin">
        <color rgb="FF008080"/>
      </right>
      <top/>
      <bottom style="thin">
        <color rgb="FF008080"/>
      </bottom>
      <diagonal/>
    </border>
    <border>
      <left style="thin">
        <color rgb="FF008080"/>
      </left>
      <right/>
      <top/>
      <bottom style="thin">
        <color rgb="FF00808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0" fillId="0" borderId="0" xfId="0" pivotButton="1"/>
    <xf numFmtId="0" fontId="2" fillId="0" borderId="1" xfId="0" applyFont="1" applyBorder="1"/>
    <xf numFmtId="0" fontId="0" fillId="0" borderId="0" xfId="0" applyNumberFormat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/>
    <xf numFmtId="0" fontId="3" fillId="0" borderId="0" xfId="0" applyFont="1"/>
    <xf numFmtId="0" fontId="3" fillId="0" borderId="1" xfId="0" applyFont="1" applyBorder="1" applyAlignment="1">
      <alignment horizontal="center" textRotation="90"/>
    </xf>
    <xf numFmtId="0" fontId="4" fillId="0" borderId="0" xfId="0" applyFont="1"/>
    <xf numFmtId="0" fontId="4" fillId="0" borderId="1" xfId="0" applyFont="1" applyBorder="1"/>
    <xf numFmtId="9" fontId="4" fillId="0" borderId="1" xfId="1" applyFont="1" applyBorder="1"/>
    <xf numFmtId="0" fontId="3" fillId="0" borderId="0" xfId="0" applyFont="1" applyAlignment="1">
      <alignment vertical="center"/>
    </xf>
    <xf numFmtId="0" fontId="4" fillId="2" borderId="2" xfId="0" applyFont="1" applyFill="1" applyBorder="1" applyAlignment="1"/>
    <xf numFmtId="0" fontId="4" fillId="2" borderId="3" xfId="0" applyFont="1" applyFill="1" applyBorder="1" applyAlignment="1"/>
    <xf numFmtId="0" fontId="4" fillId="2" borderId="4" xfId="0" applyFont="1" applyFill="1" applyBorder="1" applyAlignment="1"/>
    <xf numFmtId="0" fontId="3" fillId="2" borderId="2" xfId="0" applyFont="1" applyFill="1" applyBorder="1" applyAlignment="1"/>
    <xf numFmtId="0" fontId="3" fillId="2" borderId="3" xfId="0" applyFont="1" applyFill="1" applyBorder="1" applyAlignment="1"/>
    <xf numFmtId="0" fontId="3" fillId="2" borderId="4" xfId="0" applyFont="1" applyFill="1" applyBorder="1" applyAlignment="1"/>
    <xf numFmtId="0" fontId="4" fillId="0" borderId="0" xfId="0" applyFont="1" applyAlignment="1">
      <alignment vertical="top"/>
    </xf>
    <xf numFmtId="0" fontId="4" fillId="0" borderId="5" xfId="0" applyFont="1" applyBorder="1" applyAlignment="1">
      <alignment horizontal="left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6" xfId="0" applyFont="1" applyBorder="1" applyAlignment="1">
      <alignment horizontal="left"/>
    </xf>
    <xf numFmtId="0" fontId="4" fillId="0" borderId="7" xfId="0" applyFont="1" applyBorder="1" applyAlignment="1">
      <alignment horizontal="left"/>
    </xf>
    <xf numFmtId="0" fontId="5" fillId="4" borderId="8" xfId="0" applyFont="1" applyFill="1" applyBorder="1" applyAlignment="1">
      <alignment horizontal="left" vertical="top" wrapText="1"/>
    </xf>
    <xf numFmtId="0" fontId="5" fillId="4" borderId="9" xfId="0" applyFont="1" applyFill="1" applyBorder="1" applyAlignment="1">
      <alignment horizontal="left" vertical="top" wrapText="1"/>
    </xf>
    <xf numFmtId="0" fontId="5" fillId="4" borderId="10" xfId="0" applyFont="1" applyFill="1" applyBorder="1" applyAlignment="1">
      <alignment horizontal="left" vertical="top" wrapText="1"/>
    </xf>
  </cellXfs>
  <cellStyles count="2">
    <cellStyle name="Normal" xfId="0" builtinId="0"/>
    <cellStyle name="Percent" xfId="1" builtinId="5"/>
  </cellStyles>
  <dxfs count="19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Display"/>
        <scheme val="none"/>
      </font>
      <fill>
        <patternFill patternType="solid">
          <fgColor indexed="64"/>
          <bgColor rgb="FF008080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rgb="FF008080"/>
        </left>
        <right style="thin">
          <color rgb="FF00808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ptos Display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ptos Display"/>
        <scheme val="none"/>
      </font>
      <alignment horizontal="left" vertical="bottom" textRotation="0" wrapText="0" indent="0" justifyLastLine="0" shrinkToFit="0" readingOrder="0"/>
      <border diagonalUp="0" diagonalDown="0">
        <left style="thin">
          <color rgb="FF008080"/>
        </left>
        <right/>
        <top style="thin">
          <color rgb="FF008080"/>
        </top>
        <bottom style="thin">
          <color rgb="FF00808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ptos Display"/>
        <scheme val="none"/>
      </font>
      <alignment horizontal="left" vertical="bottom" textRotation="0" wrapText="0" indent="0" justifyLastLine="0" shrinkToFit="0" readingOrder="0"/>
      <border diagonalUp="0" diagonalDown="0">
        <left style="thin">
          <color rgb="FF008080"/>
        </left>
        <right style="thin">
          <color rgb="FF008080"/>
        </right>
        <top style="thin">
          <color rgb="FF008080"/>
        </top>
        <bottom style="thin">
          <color rgb="FF00808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ptos Display"/>
        <scheme val="none"/>
      </font>
      <alignment horizontal="left" vertical="bottom" textRotation="0" wrapText="0" indent="0" justifyLastLine="0" shrinkToFit="0" readingOrder="0"/>
      <border diagonalUp="0" diagonalDown="0">
        <left style="thin">
          <color rgb="FF008080"/>
        </left>
        <right style="thin">
          <color rgb="FF008080"/>
        </right>
        <top style="thin">
          <color rgb="FF008080"/>
        </top>
        <bottom style="thin">
          <color rgb="FF00808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ptos Display"/>
        <scheme val="none"/>
      </font>
      <alignment horizontal="left" vertical="bottom" textRotation="0" wrapText="0" indent="0" justifyLastLine="0" shrinkToFit="0" readingOrder="0"/>
      <border diagonalUp="0" diagonalDown="0">
        <left style="thin">
          <color rgb="FF008080"/>
        </left>
        <right style="thin">
          <color rgb="FF008080"/>
        </right>
        <top style="thin">
          <color rgb="FF008080"/>
        </top>
        <bottom style="thin">
          <color rgb="FF00808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ptos Display"/>
        <scheme val="none"/>
      </font>
      <alignment horizontal="left" vertical="bottom" textRotation="0" wrapText="0" indent="0" justifyLastLine="0" shrinkToFit="0" readingOrder="0"/>
      <border diagonalUp="0" diagonalDown="0">
        <left style="thin">
          <color rgb="FF008080"/>
        </left>
        <right style="thin">
          <color rgb="FF008080"/>
        </right>
        <top style="thin">
          <color rgb="FF008080"/>
        </top>
        <bottom style="thin">
          <color rgb="FF00808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ptos Display"/>
        <scheme val="none"/>
      </font>
      <alignment horizontal="left" vertical="bottom" textRotation="0" wrapText="0" indent="0" justifyLastLine="0" shrinkToFit="0" readingOrder="0"/>
      <border diagonalUp="0" diagonalDown="0">
        <left style="thin">
          <color rgb="FF008080"/>
        </left>
        <right style="thin">
          <color rgb="FF008080"/>
        </right>
        <top style="thin">
          <color rgb="FF008080"/>
        </top>
        <bottom style="thin">
          <color rgb="FF00808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ptos Display"/>
        <scheme val="none"/>
      </font>
      <alignment horizontal="left" vertical="bottom" textRotation="0" wrapText="0" indent="0" justifyLastLine="0" shrinkToFit="0" readingOrder="0"/>
      <border diagonalUp="0" diagonalDown="0">
        <left style="thin">
          <color rgb="FF008080"/>
        </left>
        <right style="thin">
          <color rgb="FF008080"/>
        </right>
        <top style="thin">
          <color rgb="FF008080"/>
        </top>
        <bottom style="thin">
          <color rgb="FF00808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ptos Display"/>
        <scheme val="none"/>
      </font>
      <alignment horizontal="left" vertical="bottom" textRotation="0" wrapText="0" indent="0" justifyLastLine="0" shrinkToFit="0" readingOrder="0"/>
      <border diagonalUp="0" diagonalDown="0">
        <left style="thin">
          <color rgb="FF008080"/>
        </left>
        <right style="thin">
          <color rgb="FF008080"/>
        </right>
        <top style="thin">
          <color rgb="FF008080"/>
        </top>
        <bottom style="thin">
          <color rgb="FF00808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ptos Display"/>
        <scheme val="none"/>
      </font>
      <alignment horizontal="left" vertical="bottom" textRotation="0" wrapText="0" indent="0" justifyLastLine="0" shrinkToFit="0" readingOrder="0"/>
      <border diagonalUp="0" diagonalDown="0">
        <left style="thin">
          <color rgb="FF008080"/>
        </left>
        <right style="thin">
          <color rgb="FF008080"/>
        </right>
        <top style="thin">
          <color rgb="FF008080"/>
        </top>
        <bottom style="thin">
          <color rgb="FF00808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ptos Display"/>
        <scheme val="none"/>
      </font>
      <alignment horizontal="left" vertical="bottom" textRotation="0" wrapText="0" indent="0" justifyLastLine="0" shrinkToFit="0" readingOrder="0"/>
      <border diagonalUp="0" diagonalDown="0">
        <left style="thin">
          <color rgb="FF008080"/>
        </left>
        <right style="thin">
          <color rgb="FF008080"/>
        </right>
        <top style="thin">
          <color rgb="FF008080"/>
        </top>
        <bottom style="thin">
          <color rgb="FF00808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ptos Display"/>
        <scheme val="none"/>
      </font>
      <alignment horizontal="left" vertical="bottom" textRotation="0" wrapText="0" indent="0" justifyLastLine="0" shrinkToFit="0" readingOrder="0"/>
      <border diagonalUp="0" diagonalDown="0">
        <left style="thin">
          <color rgb="FF008080"/>
        </left>
        <right style="thin">
          <color rgb="FF008080"/>
        </right>
        <top style="thin">
          <color rgb="FF008080"/>
        </top>
        <bottom style="thin">
          <color rgb="FF00808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ptos Display"/>
        <scheme val="none"/>
      </font>
      <alignment horizontal="left" vertical="bottom" textRotation="0" wrapText="0" indent="0" justifyLastLine="0" shrinkToFit="0" readingOrder="0"/>
      <border diagonalUp="0" diagonalDown="0">
        <left style="thin">
          <color rgb="FF008080"/>
        </left>
        <right style="thin">
          <color rgb="FF008080"/>
        </right>
        <top style="thin">
          <color rgb="FF008080"/>
        </top>
        <bottom style="thin">
          <color rgb="FF00808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ptos Display"/>
        <scheme val="none"/>
      </font>
      <alignment horizontal="left" vertical="bottom" textRotation="0" wrapText="0" indent="0" justifyLastLine="0" shrinkToFit="0" readingOrder="0"/>
      <border diagonalUp="0" diagonalDown="0">
        <left style="thin">
          <color rgb="FF008080"/>
        </left>
        <right style="thin">
          <color rgb="FF008080"/>
        </right>
        <top style="thin">
          <color rgb="FF008080"/>
        </top>
        <bottom style="thin">
          <color rgb="FF00808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ptos Display"/>
        <scheme val="none"/>
      </font>
      <alignment horizontal="left" vertical="bottom" textRotation="0" wrapText="0" indent="0" justifyLastLine="0" shrinkToFit="0" readingOrder="0"/>
      <border diagonalUp="0" diagonalDown="0">
        <left/>
        <right style="thin">
          <color rgb="FF008080"/>
        </right>
        <top style="thin">
          <color rgb="FF008080"/>
        </top>
        <bottom style="thin">
          <color rgb="FF008080"/>
        </bottom>
        <vertical/>
        <horizontal/>
      </border>
    </dxf>
    <dxf>
      <border outline="0">
        <top style="thin">
          <color rgb="FF008080"/>
        </top>
      </border>
    </dxf>
    <dxf>
      <border outline="0">
        <bottom style="thin">
          <color rgb="FF008080"/>
        </bottom>
      </border>
    </dxf>
    <dxf>
      <border outline="0">
        <left style="thin">
          <color rgb="FF008080"/>
        </left>
        <right style="thin">
          <color rgb="FF008080"/>
        </right>
        <top style="thin">
          <color rgb="FF008080"/>
        </top>
        <bottom style="thin">
          <color rgb="FF008080"/>
        </bottom>
      </border>
    </dxf>
  </dxfs>
  <tableStyles count="0" defaultTableStyle="TableStyleMedium2" defaultPivotStyle="PivotStyleLight16"/>
  <colors>
    <mruColors>
      <color rgb="FF0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OnLoad="1" refreshedBy="Emmanuel Kaunda" refreshedDate="45447.394701967591" createdVersion="6" refreshedVersion="6" minRefreshableVersion="3" recordCount="68">
  <cacheSource type="worksheet">
    <worksheetSource name="Table1"/>
  </cacheSource>
  <cacheFields count="14">
    <cacheField name="Typology" numFmtId="0">
      <sharedItems count="2">
        <s v="FSW"/>
        <s v="MSM"/>
      </sharedItems>
    </cacheField>
    <cacheField name="Section" numFmtId="0">
      <sharedItems count="3">
        <s v="Mental Health Screening at community level"/>
        <s v="Mental Health Screening at the Facility Level"/>
        <s v="Mental Health Care"/>
      </sharedItems>
    </cacheField>
    <cacheField name="Indicator" numFmtId="0">
      <sharedItems count="32">
        <s v="Number of KVPs identified with mental health issues (at community level)"/>
        <s v="a. GAD-2"/>
        <s v="b. PHQ-2"/>
        <s v="Number of KVPs Referred for mental health services from community"/>
        <s v="Number of KVPs screened for mental health disorders (at facility level)"/>
        <s v="a. GAD-7"/>
        <s v="b. PHQ-9"/>
        <s v="c. Conversion therapy"/>
        <s v="Number of KVPs diagnosed with mental health issues"/>
        <s v="PHQ9 - None"/>
        <s v="PHQ9 - Mild"/>
        <s v="PHQ9 - Moderate"/>
        <s v="PHQ9 - Moderately Servere"/>
        <s v="PHQ9 - Servere"/>
        <s v="GAD7 - Minimal Anxiety"/>
        <s v="GAD7 - Mild Anxiety"/>
        <s v="GAD7 - Moderate Anxiety"/>
        <s v="GAD7 - Servere Anxiety"/>
        <s v="Experiencing Conversion Therapy"/>
        <s v="Number of KVPs diagonised with mental health issues receiving Psychological First Aid"/>
        <s v="Number of KVPs diagonised with mental health issues referred for specialized services (Medication, psychiatric services, etc)"/>
        <s v="Number of KVPs reached with psychoeducation/mental health awareness messages in the community"/>
        <s v="Proportion of SMS made on mental health "/>
        <s v="Denominator: Number of SMS received in the reporing period"/>
        <s v="Numerator: Number of SMS on Mental health inquiries/reports"/>
        <s v="Proportion of calls made on mental health "/>
        <s v="Denominator: Number of calls received in the reporing period"/>
        <s v="Numerator: Number of calls on Mental health inquiries/reports"/>
        <s v="Proportion of SMS made on conversion therapy"/>
        <s v="Numerator: Number of SMS on Conversion Therapy inquiries/reports"/>
        <s v="Proportion of calls made on conversion therapy"/>
        <s v="Numerator: Number of calls on Conversion Therapy inquiries/reports"/>
      </sharedItems>
    </cacheField>
    <cacheField name="Order" numFmtId="0">
      <sharedItems containsSemiMixedTypes="0" containsString="0" containsNumber="1" containsInteger="1" minValue="37" maxValue="77" count="34"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9"/>
        <n v="60"/>
        <n v="65"/>
        <n v="66"/>
        <n v="67"/>
        <n v="68"/>
        <n v="69"/>
        <n v="70"/>
        <n v="71"/>
        <n v="72"/>
        <n v="73"/>
        <n v="74"/>
        <n v="75"/>
        <n v="76"/>
        <n v="77"/>
      </sharedItems>
    </cacheField>
    <cacheField name="15-17 Yrs" numFmtId="0">
      <sharedItems containsSemiMixedTypes="0" containsString="0" containsNumber="1" containsInteger="1" minValue="0" maxValue="1"/>
    </cacheField>
    <cacheField name="18-19 Yrs" numFmtId="0">
      <sharedItems containsSemiMixedTypes="0" containsString="0" containsNumber="1" containsInteger="1" minValue="0" maxValue="150"/>
    </cacheField>
    <cacheField name="20-24 Yrs" numFmtId="0">
      <sharedItems containsSemiMixedTypes="0" containsString="0" containsNumber="1" containsInteger="1" minValue="0" maxValue="785"/>
    </cacheField>
    <cacheField name="25-29 Yrs" numFmtId="0">
      <sharedItems containsSemiMixedTypes="0" containsString="0" containsNumber="1" containsInteger="1" minValue="0" maxValue="1093"/>
    </cacheField>
    <cacheField name="30-34 Yrs" numFmtId="0">
      <sharedItems containsSemiMixedTypes="0" containsString="0" containsNumber="1" containsInteger="1" minValue="0" maxValue="860"/>
    </cacheField>
    <cacheField name="35-39 Yrs" numFmtId="0">
      <sharedItems containsSemiMixedTypes="0" containsString="0" containsNumber="1" containsInteger="1" minValue="0" maxValue="629"/>
    </cacheField>
    <cacheField name="40-44 Yrs" numFmtId="0">
      <sharedItems containsSemiMixedTypes="0" containsString="0" containsNumber="1" containsInteger="1" minValue="0" maxValue="238"/>
    </cacheField>
    <cacheField name="44-49 Yrs" numFmtId="0">
      <sharedItems containsSemiMixedTypes="0" containsString="0" containsNumber="1" containsInteger="1" minValue="0" maxValue="85"/>
    </cacheField>
    <cacheField name="50 Yrs" numFmtId="0">
      <sharedItems containsSemiMixedTypes="0" containsString="0" containsNumber="1" containsInteger="1" minValue="0" maxValue="23"/>
    </cacheField>
    <cacheField name="Total" numFmtId="0">
      <sharedItems containsSemiMixedTypes="0" containsString="0" containsNumber="1" containsInteger="1" minValue="0" maxValue="386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4" applyNumberFormats="0" applyBorderFormats="0" applyFontFormats="0" applyPatternFormats="0" applyAlignmentFormats="0" applyWidthHeightFormats="1" dataCaption="Values" updatedVersion="6" minRefreshableVersion="3" useAutoFormatting="1" itemPrintTitles="1" createdVersion="8" indent="0" compact="0" compactData="0" multipleFieldFilters="0">
  <location ref="A3:AG40" firstHeaderRow="1" firstDataRow="3" firstDataCol="3"/>
  <pivotFields count="14">
    <pivotField axis="axisCol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">
        <item x="2"/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2">
        <item x="1"/>
        <item x="5"/>
        <item x="2"/>
        <item x="6"/>
        <item x="7"/>
        <item x="26"/>
        <item x="23"/>
        <item x="18"/>
        <item x="15"/>
        <item x="14"/>
        <item x="16"/>
        <item x="17"/>
        <item x="8"/>
        <item x="19"/>
        <item x="20"/>
        <item x="0"/>
        <item x="21"/>
        <item x="3"/>
        <item x="4"/>
        <item x="31"/>
        <item x="27"/>
        <item x="29"/>
        <item x="24"/>
        <item x="10"/>
        <item x="11"/>
        <item x="12"/>
        <item x="9"/>
        <item x="13"/>
        <item x="30"/>
        <item x="25"/>
        <item x="28"/>
        <item x="2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3"/>
    <field x="1"/>
    <field x="2"/>
  </rowFields>
  <rowItems count="35">
    <i>
      <x/>
      <x v="1"/>
      <x v="15"/>
    </i>
    <i>
      <x v="1"/>
      <x v="1"/>
      <x/>
    </i>
    <i>
      <x v="2"/>
      <x v="1"/>
      <x v="2"/>
    </i>
    <i>
      <x v="3"/>
      <x v="1"/>
      <x v="17"/>
    </i>
    <i>
      <x v="4"/>
      <x v="2"/>
      <x v="18"/>
    </i>
    <i>
      <x v="5"/>
      <x v="2"/>
      <x v="1"/>
    </i>
    <i>
      <x v="6"/>
      <x v="2"/>
      <x v="3"/>
    </i>
    <i>
      <x v="7"/>
      <x v="2"/>
      <x v="4"/>
    </i>
    <i>
      <x v="8"/>
      <x v="2"/>
      <x v="12"/>
    </i>
    <i>
      <x v="9"/>
      <x v="2"/>
      <x v="26"/>
    </i>
    <i>
      <x v="10"/>
      <x v="2"/>
      <x v="23"/>
    </i>
    <i>
      <x v="11"/>
      <x v="2"/>
      <x v="24"/>
    </i>
    <i>
      <x v="12"/>
      <x v="2"/>
      <x v="25"/>
    </i>
    <i>
      <x v="13"/>
      <x v="2"/>
      <x v="27"/>
    </i>
    <i>
      <x v="14"/>
      <x v="2"/>
      <x v="9"/>
    </i>
    <i>
      <x v="15"/>
      <x v="2"/>
      <x v="8"/>
    </i>
    <i>
      <x v="16"/>
      <x v="2"/>
      <x v="10"/>
    </i>
    <i>
      <x v="17"/>
      <x v="2"/>
      <x v="11"/>
    </i>
    <i>
      <x v="18"/>
      <x v="2"/>
      <x v="7"/>
    </i>
    <i>
      <x v="19"/>
      <x/>
      <x v="13"/>
    </i>
    <i>
      <x v="20"/>
      <x/>
      <x v="14"/>
    </i>
    <i>
      <x v="21"/>
      <x/>
      <x v="16"/>
    </i>
    <i>
      <x v="22"/>
      <x/>
      <x v="31"/>
    </i>
    <i>
      <x v="23"/>
      <x/>
      <x v="6"/>
    </i>
    <i>
      <x v="24"/>
      <x/>
      <x v="22"/>
    </i>
    <i>
      <x v="25"/>
      <x/>
      <x v="29"/>
    </i>
    <i>
      <x v="26"/>
      <x/>
      <x v="5"/>
    </i>
    <i>
      <x v="27"/>
      <x/>
      <x v="20"/>
    </i>
    <i>
      <x v="28"/>
      <x/>
      <x v="30"/>
    </i>
    <i>
      <x v="29"/>
      <x/>
      <x v="6"/>
    </i>
    <i>
      <x v="30"/>
      <x/>
      <x v="21"/>
    </i>
    <i>
      <x v="31"/>
      <x/>
      <x v="28"/>
    </i>
    <i>
      <x v="32"/>
      <x/>
      <x v="5"/>
    </i>
    <i>
      <x v="33"/>
      <x/>
      <x v="19"/>
    </i>
    <i t="grand">
      <x/>
    </i>
  </rowItems>
  <colFields count="2">
    <field x="0"/>
    <field x="-2"/>
  </colFields>
  <colItems count="30">
    <i>
      <x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>
      <x v="1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t="grand">
      <x/>
    </i>
    <i t="grand" i="1">
      <x/>
    </i>
    <i t="grand" i="2">
      <x/>
    </i>
    <i t="grand" i="3">
      <x/>
    </i>
    <i t="grand" i="4">
      <x/>
    </i>
    <i t="grand" i="5">
      <x/>
    </i>
    <i t="grand" i="6">
      <x/>
    </i>
    <i t="grand" i="7">
      <x/>
    </i>
    <i t="grand" i="8">
      <x/>
    </i>
    <i t="grand" i="9">
      <x/>
    </i>
  </colItems>
  <dataFields count="10">
    <dataField name="Sum of 15-17 Yrs" fld="4" baseField="0" baseItem="0"/>
    <dataField name="Sum of 18-19 Yrs" fld="5" baseField="0" baseItem="0"/>
    <dataField name="Sum of 20-24 Yrs" fld="6" baseField="0" baseItem="0"/>
    <dataField name="Sum of 25-29 Yrs" fld="7" baseField="0" baseItem="0"/>
    <dataField name="Sum of 30-34 Yrs" fld="8" baseField="0" baseItem="0"/>
    <dataField name="Sum of 35-39 Yrs" fld="9" baseField="0" baseItem="0"/>
    <dataField name="Sum of 40-44 Yrs" fld="10" baseField="0" baseItem="0"/>
    <dataField name="Sum of 44-49 Yrs" fld="11" baseField="0" baseItem="0"/>
    <dataField name="Sum of 50 Yrs" fld="12" baseField="0" baseItem="0"/>
    <dataField name="Sum of Total" fld="1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id="1" name="Table1" displayName="Table1" ref="A1:N2" insertRow="1" totalsRowShown="0" headerRowDxfId="0" dataDxfId="1" headerRowBorderDxfId="17" tableBorderDxfId="18" totalsRowBorderDxfId="16">
  <autoFilter ref="A1:N2"/>
  <tableColumns count="14">
    <tableColumn id="1" name="Typology" dataDxfId="15"/>
    <tableColumn id="2" name="Section" dataDxfId="14"/>
    <tableColumn id="3" name="Indicator" dataDxfId="13"/>
    <tableColumn id="4" name="Order" dataDxfId="12"/>
    <tableColumn id="5" name="15-17 Yrs" dataDxfId="11"/>
    <tableColumn id="6" name="18-19 Yrs" dataDxfId="10"/>
    <tableColumn id="7" name="20-24 Yrs" dataDxfId="9"/>
    <tableColumn id="8" name="25-29 Yrs" dataDxfId="8"/>
    <tableColumn id="9" name="30-34 Yrs" dataDxfId="7"/>
    <tableColumn id="10" name="35-39 Yrs" dataDxfId="6"/>
    <tableColumn id="11" name="40-44 Yrs" dataDxfId="5"/>
    <tableColumn id="12" name="44-49 Yrs" dataDxfId="4"/>
    <tableColumn id="13" name="50 Yrs" dataDxfId="3"/>
    <tableColumn id="14" name="Total" dataDxfId="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showGridLines="0" workbookViewId="0">
      <selection activeCell="A2" sqref="A2"/>
    </sheetView>
  </sheetViews>
  <sheetFormatPr defaultRowHeight="14.25"/>
  <cols>
    <col min="1" max="1" width="12.28515625" style="8" customWidth="1"/>
    <col min="2" max="2" width="19.28515625" style="8" customWidth="1"/>
    <col min="3" max="3" width="14.42578125" style="8" customWidth="1"/>
    <col min="4" max="4" width="9.140625" style="8"/>
    <col min="5" max="12" width="12.42578125" style="8" customWidth="1"/>
    <col min="13" max="14" width="10.5703125" style="8" customWidth="1"/>
    <col min="15" max="15" width="19.5703125" style="8" customWidth="1"/>
    <col min="16" max="16384" width="9.140625" style="8"/>
  </cols>
  <sheetData>
    <row r="1" spans="1:14" s="18" customFormat="1" ht="15">
      <c r="A1" s="26" t="s">
        <v>0</v>
      </c>
      <c r="B1" s="27" t="s">
        <v>1</v>
      </c>
      <c r="C1" s="27" t="s">
        <v>2</v>
      </c>
      <c r="D1" s="27" t="s">
        <v>3</v>
      </c>
      <c r="E1" s="27" t="s">
        <v>4</v>
      </c>
      <c r="F1" s="27" t="s">
        <v>5</v>
      </c>
      <c r="G1" s="27" t="s">
        <v>6</v>
      </c>
      <c r="H1" s="27" t="s">
        <v>7</v>
      </c>
      <c r="I1" s="27" t="s">
        <v>8</v>
      </c>
      <c r="J1" s="27" t="s">
        <v>9</v>
      </c>
      <c r="K1" s="27" t="s">
        <v>10</v>
      </c>
      <c r="L1" s="27" t="s">
        <v>11</v>
      </c>
      <c r="M1" s="27" t="s">
        <v>12</v>
      </c>
      <c r="N1" s="28" t="s">
        <v>13</v>
      </c>
    </row>
    <row r="2" spans="1:14">
      <c r="A2" s="24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25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G40"/>
  <sheetViews>
    <sheetView zoomScale="80" zoomScaleNormal="80" workbookViewId="0">
      <selection activeCell="C33" sqref="C33"/>
    </sheetView>
  </sheetViews>
  <sheetFormatPr defaultRowHeight="15"/>
  <cols>
    <col min="1" max="1" width="11.28515625" bestFit="1" customWidth="1"/>
    <col min="2" max="2" width="43.140625" bestFit="1" customWidth="1"/>
    <col min="3" max="3" width="114.5703125" bestFit="1" customWidth="1"/>
    <col min="4" max="23" width="15.5703125" bestFit="1" customWidth="1"/>
    <col min="24" max="31" width="20.5703125" bestFit="1" customWidth="1"/>
    <col min="32" max="32" width="17.85546875" bestFit="1" customWidth="1"/>
    <col min="33" max="33" width="17" bestFit="1" customWidth="1"/>
  </cols>
  <sheetData>
    <row r="2" spans="1:33">
      <c r="E2" s="2"/>
    </row>
    <row r="3" spans="1:33">
      <c r="D3" s="1" t="s">
        <v>0</v>
      </c>
      <c r="E3" s="1" t="s">
        <v>55</v>
      </c>
    </row>
    <row r="4" spans="1:33">
      <c r="D4" t="s">
        <v>17</v>
      </c>
      <c r="E4" t="s">
        <v>17</v>
      </c>
      <c r="F4" t="s">
        <v>17</v>
      </c>
      <c r="G4" t="s">
        <v>17</v>
      </c>
      <c r="H4" t="s">
        <v>17</v>
      </c>
      <c r="I4" t="s">
        <v>17</v>
      </c>
      <c r="J4" t="s">
        <v>17</v>
      </c>
      <c r="K4" t="s">
        <v>17</v>
      </c>
      <c r="L4" t="s">
        <v>17</v>
      </c>
      <c r="M4" t="s">
        <v>17</v>
      </c>
      <c r="N4" t="s">
        <v>14</v>
      </c>
      <c r="O4" t="s">
        <v>14</v>
      </c>
      <c r="P4" t="s">
        <v>14</v>
      </c>
      <c r="Q4" t="s">
        <v>14</v>
      </c>
      <c r="R4" t="s">
        <v>14</v>
      </c>
      <c r="S4" t="s">
        <v>14</v>
      </c>
      <c r="T4" t="s">
        <v>14</v>
      </c>
      <c r="U4" t="s">
        <v>14</v>
      </c>
      <c r="V4" t="s">
        <v>14</v>
      </c>
      <c r="W4" t="s">
        <v>14</v>
      </c>
      <c r="X4" t="s">
        <v>56</v>
      </c>
      <c r="Y4" t="s">
        <v>57</v>
      </c>
      <c r="Z4" t="s">
        <v>59</v>
      </c>
      <c r="AA4" t="s">
        <v>63</v>
      </c>
      <c r="AB4" t="s">
        <v>61</v>
      </c>
      <c r="AC4" t="s">
        <v>65</v>
      </c>
      <c r="AD4" t="s">
        <v>67</v>
      </c>
      <c r="AE4" t="s">
        <v>69</v>
      </c>
      <c r="AF4" t="s">
        <v>71</v>
      </c>
      <c r="AG4" t="s">
        <v>73</v>
      </c>
    </row>
    <row r="5" spans="1:33">
      <c r="A5" s="1" t="s">
        <v>3</v>
      </c>
      <c r="B5" s="1" t="s">
        <v>1</v>
      </c>
      <c r="C5" s="1" t="s">
        <v>2</v>
      </c>
      <c r="D5" t="s">
        <v>54</v>
      </c>
      <c r="E5" t="s">
        <v>58</v>
      </c>
      <c r="F5" t="s">
        <v>60</v>
      </c>
      <c r="G5" t="s">
        <v>64</v>
      </c>
      <c r="H5" t="s">
        <v>62</v>
      </c>
      <c r="I5" t="s">
        <v>66</v>
      </c>
      <c r="J5" t="s">
        <v>68</v>
      </c>
      <c r="K5" t="s">
        <v>70</v>
      </c>
      <c r="L5" t="s">
        <v>72</v>
      </c>
      <c r="M5" t="s">
        <v>74</v>
      </c>
      <c r="N5" t="s">
        <v>54</v>
      </c>
      <c r="O5" t="s">
        <v>58</v>
      </c>
      <c r="P5" t="s">
        <v>60</v>
      </c>
      <c r="Q5" t="s">
        <v>64</v>
      </c>
      <c r="R5" t="s">
        <v>62</v>
      </c>
      <c r="S5" t="s">
        <v>66</v>
      </c>
      <c r="T5" t="s">
        <v>68</v>
      </c>
      <c r="U5" t="s">
        <v>70</v>
      </c>
      <c r="V5" t="s">
        <v>72</v>
      </c>
      <c r="W5" t="s">
        <v>74</v>
      </c>
    </row>
    <row r="6" spans="1:33">
      <c r="A6">
        <v>37</v>
      </c>
      <c r="B6" t="s">
        <v>15</v>
      </c>
      <c r="C6" t="s">
        <v>16</v>
      </c>
      <c r="D6" s="3">
        <v>0</v>
      </c>
      <c r="E6" s="3">
        <v>67</v>
      </c>
      <c r="F6" s="3">
        <v>251</v>
      </c>
      <c r="G6" s="3">
        <v>271</v>
      </c>
      <c r="H6" s="3">
        <v>191</v>
      </c>
      <c r="I6" s="3">
        <v>110</v>
      </c>
      <c r="J6" s="3">
        <v>52</v>
      </c>
      <c r="K6" s="3">
        <v>7</v>
      </c>
      <c r="L6" s="3">
        <v>1</v>
      </c>
      <c r="M6" s="3">
        <v>950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67</v>
      </c>
      <c r="Z6" s="3">
        <v>251</v>
      </c>
      <c r="AA6" s="3">
        <v>271</v>
      </c>
      <c r="AB6" s="3">
        <v>191</v>
      </c>
      <c r="AC6" s="3">
        <v>110</v>
      </c>
      <c r="AD6" s="3">
        <v>52</v>
      </c>
      <c r="AE6" s="3">
        <v>7</v>
      </c>
      <c r="AF6" s="3">
        <v>1</v>
      </c>
      <c r="AG6" s="3">
        <v>950</v>
      </c>
    </row>
    <row r="7" spans="1:33">
      <c r="A7">
        <v>38</v>
      </c>
      <c r="B7" t="s">
        <v>15</v>
      </c>
      <c r="C7" t="s">
        <v>18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</row>
    <row r="8" spans="1:33">
      <c r="A8">
        <v>39</v>
      </c>
      <c r="B8" t="s">
        <v>15</v>
      </c>
      <c r="C8" t="s">
        <v>19</v>
      </c>
      <c r="D8" s="3">
        <v>0</v>
      </c>
      <c r="E8" s="3">
        <v>67</v>
      </c>
      <c r="F8" s="3">
        <v>251</v>
      </c>
      <c r="G8" s="3">
        <v>271</v>
      </c>
      <c r="H8" s="3">
        <v>191</v>
      </c>
      <c r="I8" s="3">
        <v>110</v>
      </c>
      <c r="J8" s="3">
        <v>52</v>
      </c>
      <c r="K8" s="3">
        <v>7</v>
      </c>
      <c r="L8" s="3">
        <v>1</v>
      </c>
      <c r="M8" s="3">
        <v>950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67</v>
      </c>
      <c r="Z8" s="3">
        <v>251</v>
      </c>
      <c r="AA8" s="3">
        <v>271</v>
      </c>
      <c r="AB8" s="3">
        <v>191</v>
      </c>
      <c r="AC8" s="3">
        <v>110</v>
      </c>
      <c r="AD8" s="3">
        <v>52</v>
      </c>
      <c r="AE8" s="3">
        <v>7</v>
      </c>
      <c r="AF8" s="3">
        <v>1</v>
      </c>
      <c r="AG8" s="3">
        <v>950</v>
      </c>
    </row>
    <row r="9" spans="1:33">
      <c r="A9">
        <v>40</v>
      </c>
      <c r="B9" t="s">
        <v>15</v>
      </c>
      <c r="C9" t="s">
        <v>20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</row>
    <row r="10" spans="1:33">
      <c r="A10">
        <v>41</v>
      </c>
      <c r="B10" t="s">
        <v>21</v>
      </c>
      <c r="C10" t="s">
        <v>22</v>
      </c>
      <c r="D10" s="3">
        <v>1</v>
      </c>
      <c r="E10" s="3">
        <v>150</v>
      </c>
      <c r="F10" s="3">
        <v>761</v>
      </c>
      <c r="G10" s="3">
        <v>1031</v>
      </c>
      <c r="H10" s="3">
        <v>817</v>
      </c>
      <c r="I10" s="3">
        <v>590</v>
      </c>
      <c r="J10" s="3">
        <v>227</v>
      </c>
      <c r="K10" s="3">
        <v>83</v>
      </c>
      <c r="L10" s="3">
        <v>17</v>
      </c>
      <c r="M10" s="3">
        <v>3677</v>
      </c>
      <c r="N10" s="3">
        <v>0</v>
      </c>
      <c r="O10" s="3">
        <v>13</v>
      </c>
      <c r="P10" s="3">
        <v>44</v>
      </c>
      <c r="Q10" s="3">
        <v>16</v>
      </c>
      <c r="R10" s="3">
        <v>6</v>
      </c>
      <c r="S10" s="3">
        <v>0</v>
      </c>
      <c r="T10" s="3">
        <v>0</v>
      </c>
      <c r="U10" s="3">
        <v>0</v>
      </c>
      <c r="V10" s="3">
        <v>23</v>
      </c>
      <c r="W10" s="3">
        <v>102</v>
      </c>
      <c r="X10" s="3">
        <v>1</v>
      </c>
      <c r="Y10" s="3">
        <v>163</v>
      </c>
      <c r="Z10" s="3">
        <v>805</v>
      </c>
      <c r="AA10" s="3">
        <v>1047</v>
      </c>
      <c r="AB10" s="3">
        <v>823</v>
      </c>
      <c r="AC10" s="3">
        <v>590</v>
      </c>
      <c r="AD10" s="3">
        <v>227</v>
      </c>
      <c r="AE10" s="3">
        <v>83</v>
      </c>
      <c r="AF10" s="3">
        <v>40</v>
      </c>
      <c r="AG10" s="3">
        <v>3779</v>
      </c>
    </row>
    <row r="11" spans="1:33">
      <c r="A11">
        <v>42</v>
      </c>
      <c r="B11" t="s">
        <v>21</v>
      </c>
      <c r="C11" t="s">
        <v>23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</row>
    <row r="12" spans="1:33">
      <c r="A12">
        <v>43</v>
      </c>
      <c r="B12" t="s">
        <v>21</v>
      </c>
      <c r="C12" t="s">
        <v>24</v>
      </c>
      <c r="D12" s="3">
        <v>1</v>
      </c>
      <c r="E12" s="3">
        <v>150</v>
      </c>
      <c r="F12" s="3">
        <v>785</v>
      </c>
      <c r="G12" s="3">
        <v>1093</v>
      </c>
      <c r="H12" s="3">
        <v>860</v>
      </c>
      <c r="I12" s="3">
        <v>629</v>
      </c>
      <c r="J12" s="3">
        <v>238</v>
      </c>
      <c r="K12" s="3">
        <v>85</v>
      </c>
      <c r="L12" s="3">
        <v>20</v>
      </c>
      <c r="M12" s="3">
        <v>3861</v>
      </c>
      <c r="N12" s="3">
        <v>0</v>
      </c>
      <c r="O12" s="3">
        <v>13</v>
      </c>
      <c r="P12" s="3">
        <v>44</v>
      </c>
      <c r="Q12" s="3">
        <v>16</v>
      </c>
      <c r="R12" s="3">
        <v>6</v>
      </c>
      <c r="S12" s="3">
        <v>0</v>
      </c>
      <c r="T12" s="3">
        <v>0</v>
      </c>
      <c r="U12" s="3">
        <v>0</v>
      </c>
      <c r="V12" s="3">
        <v>23</v>
      </c>
      <c r="W12" s="3">
        <v>102</v>
      </c>
      <c r="X12" s="3">
        <v>1</v>
      </c>
      <c r="Y12" s="3">
        <v>163</v>
      </c>
      <c r="Z12" s="3">
        <v>829</v>
      </c>
      <c r="AA12" s="3">
        <v>1109</v>
      </c>
      <c r="AB12" s="3">
        <v>866</v>
      </c>
      <c r="AC12" s="3">
        <v>629</v>
      </c>
      <c r="AD12" s="3">
        <v>238</v>
      </c>
      <c r="AE12" s="3">
        <v>85</v>
      </c>
      <c r="AF12" s="3">
        <v>43</v>
      </c>
      <c r="AG12" s="3">
        <v>3963</v>
      </c>
    </row>
    <row r="13" spans="1:33">
      <c r="A13">
        <v>44</v>
      </c>
      <c r="B13" t="s">
        <v>21</v>
      </c>
      <c r="C13" t="s">
        <v>25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</row>
    <row r="14" spans="1:33">
      <c r="A14">
        <v>45</v>
      </c>
      <c r="B14" t="s">
        <v>21</v>
      </c>
      <c r="C14" t="s">
        <v>26</v>
      </c>
      <c r="D14" s="3">
        <v>0</v>
      </c>
      <c r="E14" s="3">
        <v>0</v>
      </c>
      <c r="F14" s="3">
        <v>1</v>
      </c>
      <c r="G14" s="3">
        <v>0</v>
      </c>
      <c r="H14" s="3">
        <v>1</v>
      </c>
      <c r="I14" s="3">
        <v>0</v>
      </c>
      <c r="J14" s="3">
        <v>1</v>
      </c>
      <c r="K14" s="3">
        <v>1</v>
      </c>
      <c r="L14" s="3">
        <v>0</v>
      </c>
      <c r="M14" s="3">
        <v>4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1</v>
      </c>
      <c r="AA14" s="3">
        <v>0</v>
      </c>
      <c r="AB14" s="3">
        <v>1</v>
      </c>
      <c r="AC14" s="3">
        <v>0</v>
      </c>
      <c r="AD14" s="3">
        <v>1</v>
      </c>
      <c r="AE14" s="3">
        <v>1</v>
      </c>
      <c r="AF14" s="3">
        <v>0</v>
      </c>
      <c r="AG14" s="3">
        <v>4</v>
      </c>
    </row>
    <row r="15" spans="1:33">
      <c r="A15">
        <v>46</v>
      </c>
      <c r="B15" t="s">
        <v>21</v>
      </c>
      <c r="C15" t="s">
        <v>27</v>
      </c>
      <c r="D15" s="3">
        <v>1</v>
      </c>
      <c r="E15" s="3">
        <v>150</v>
      </c>
      <c r="F15" s="3">
        <v>784</v>
      </c>
      <c r="G15" s="3">
        <v>1093</v>
      </c>
      <c r="H15" s="3">
        <v>859</v>
      </c>
      <c r="I15" s="3">
        <v>629</v>
      </c>
      <c r="J15" s="3">
        <v>237</v>
      </c>
      <c r="K15" s="3">
        <v>84</v>
      </c>
      <c r="L15" s="3">
        <v>20</v>
      </c>
      <c r="M15" s="3">
        <v>3857</v>
      </c>
      <c r="N15" s="3">
        <v>0</v>
      </c>
      <c r="O15" s="3">
        <v>13</v>
      </c>
      <c r="P15" s="3">
        <v>44</v>
      </c>
      <c r="Q15" s="3">
        <v>16</v>
      </c>
      <c r="R15" s="3">
        <v>6</v>
      </c>
      <c r="S15" s="3">
        <v>0</v>
      </c>
      <c r="T15" s="3">
        <v>0</v>
      </c>
      <c r="U15" s="3">
        <v>0</v>
      </c>
      <c r="V15" s="3">
        <v>23</v>
      </c>
      <c r="W15" s="3">
        <v>102</v>
      </c>
      <c r="X15" s="3">
        <v>1</v>
      </c>
      <c r="Y15" s="3">
        <v>163</v>
      </c>
      <c r="Z15" s="3">
        <v>828</v>
      </c>
      <c r="AA15" s="3">
        <v>1109</v>
      </c>
      <c r="AB15" s="3">
        <v>865</v>
      </c>
      <c r="AC15" s="3">
        <v>629</v>
      </c>
      <c r="AD15" s="3">
        <v>237</v>
      </c>
      <c r="AE15" s="3">
        <v>84</v>
      </c>
      <c r="AF15" s="3">
        <v>43</v>
      </c>
      <c r="AG15" s="3">
        <v>3959</v>
      </c>
    </row>
    <row r="16" spans="1:33">
      <c r="A16">
        <v>47</v>
      </c>
      <c r="B16" t="s">
        <v>21</v>
      </c>
      <c r="C16" t="s">
        <v>28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</row>
    <row r="17" spans="1:33">
      <c r="A17">
        <v>48</v>
      </c>
      <c r="B17" t="s">
        <v>21</v>
      </c>
      <c r="C17" t="s">
        <v>29</v>
      </c>
      <c r="D17" s="3">
        <v>0</v>
      </c>
      <c r="E17" s="3">
        <v>0</v>
      </c>
      <c r="F17" s="3">
        <v>1</v>
      </c>
      <c r="G17" s="3">
        <v>0</v>
      </c>
      <c r="H17" s="3">
        <v>1</v>
      </c>
      <c r="I17" s="3">
        <v>0</v>
      </c>
      <c r="J17" s="3">
        <v>1</v>
      </c>
      <c r="K17" s="3">
        <v>1</v>
      </c>
      <c r="L17" s="3">
        <v>0</v>
      </c>
      <c r="M17" s="3">
        <v>4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1</v>
      </c>
      <c r="AA17" s="3">
        <v>0</v>
      </c>
      <c r="AB17" s="3">
        <v>1</v>
      </c>
      <c r="AC17" s="3">
        <v>0</v>
      </c>
      <c r="AD17" s="3">
        <v>1</v>
      </c>
      <c r="AE17" s="3">
        <v>1</v>
      </c>
      <c r="AF17" s="3">
        <v>0</v>
      </c>
      <c r="AG17" s="3">
        <v>4</v>
      </c>
    </row>
    <row r="18" spans="1:33">
      <c r="A18">
        <v>49</v>
      </c>
      <c r="B18" t="s">
        <v>21</v>
      </c>
      <c r="C18" t="s">
        <v>30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</row>
    <row r="19" spans="1:33">
      <c r="A19">
        <v>50</v>
      </c>
      <c r="B19" t="s">
        <v>21</v>
      </c>
      <c r="C19" t="s">
        <v>31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</row>
    <row r="20" spans="1:33">
      <c r="A20">
        <v>51</v>
      </c>
      <c r="B20" t="s">
        <v>21</v>
      </c>
      <c r="C20" t="s">
        <v>32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</row>
    <row r="21" spans="1:33">
      <c r="A21">
        <v>52</v>
      </c>
      <c r="B21" t="s">
        <v>21</v>
      </c>
      <c r="C21" t="s">
        <v>33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</row>
    <row r="22" spans="1:33">
      <c r="A22">
        <v>53</v>
      </c>
      <c r="B22" t="s">
        <v>21</v>
      </c>
      <c r="C22" t="s">
        <v>34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</row>
    <row r="23" spans="1:33">
      <c r="A23">
        <v>54</v>
      </c>
      <c r="B23" t="s">
        <v>21</v>
      </c>
      <c r="C23" t="s">
        <v>35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</row>
    <row r="24" spans="1:33">
      <c r="A24">
        <v>55</v>
      </c>
      <c r="B24" t="s">
        <v>21</v>
      </c>
      <c r="C24" t="s">
        <v>36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</row>
    <row r="25" spans="1:33">
      <c r="A25">
        <v>59</v>
      </c>
      <c r="B25" t="s">
        <v>37</v>
      </c>
      <c r="C25" t="s">
        <v>38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</row>
    <row r="26" spans="1:33">
      <c r="A26">
        <v>60</v>
      </c>
      <c r="B26" t="s">
        <v>37</v>
      </c>
      <c r="C26" t="s">
        <v>39</v>
      </c>
      <c r="D26" s="3">
        <v>0</v>
      </c>
      <c r="E26" s="3">
        <v>0</v>
      </c>
      <c r="F26" s="3">
        <v>1</v>
      </c>
      <c r="G26" s="3">
        <v>0</v>
      </c>
      <c r="H26" s="3">
        <v>1</v>
      </c>
      <c r="I26" s="3">
        <v>0</v>
      </c>
      <c r="J26" s="3">
        <v>1</v>
      </c>
      <c r="K26" s="3">
        <v>1</v>
      </c>
      <c r="L26" s="3">
        <v>0</v>
      </c>
      <c r="M26" s="3">
        <v>4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1</v>
      </c>
      <c r="AA26" s="3">
        <v>0</v>
      </c>
      <c r="AB26" s="3">
        <v>1</v>
      </c>
      <c r="AC26" s="3">
        <v>0</v>
      </c>
      <c r="AD26" s="3">
        <v>1</v>
      </c>
      <c r="AE26" s="3">
        <v>1</v>
      </c>
      <c r="AF26" s="3">
        <v>0</v>
      </c>
      <c r="AG26" s="3">
        <v>4</v>
      </c>
    </row>
    <row r="27" spans="1:33">
      <c r="A27">
        <v>65</v>
      </c>
      <c r="B27" t="s">
        <v>37</v>
      </c>
      <c r="C27" t="s">
        <v>40</v>
      </c>
      <c r="D27" s="3">
        <v>0</v>
      </c>
      <c r="E27" s="3">
        <v>17</v>
      </c>
      <c r="F27" s="3">
        <v>125</v>
      </c>
      <c r="G27" s="3">
        <v>177</v>
      </c>
      <c r="H27" s="3">
        <v>154</v>
      </c>
      <c r="I27" s="3">
        <v>94</v>
      </c>
      <c r="J27" s="3">
        <v>48</v>
      </c>
      <c r="K27" s="3">
        <v>5</v>
      </c>
      <c r="L27" s="3">
        <v>1</v>
      </c>
      <c r="M27" s="3">
        <v>621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17</v>
      </c>
      <c r="Z27" s="3">
        <v>125</v>
      </c>
      <c r="AA27" s="3">
        <v>177</v>
      </c>
      <c r="AB27" s="3">
        <v>154</v>
      </c>
      <c r="AC27" s="3">
        <v>94</v>
      </c>
      <c r="AD27" s="3">
        <v>48</v>
      </c>
      <c r="AE27" s="3">
        <v>5</v>
      </c>
      <c r="AF27" s="3">
        <v>1</v>
      </c>
      <c r="AG27" s="3">
        <v>621</v>
      </c>
    </row>
    <row r="28" spans="1:33">
      <c r="A28">
        <v>66</v>
      </c>
      <c r="B28" t="s">
        <v>37</v>
      </c>
      <c r="C28" t="s">
        <v>41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</row>
    <row r="29" spans="1:33">
      <c r="A29">
        <v>67</v>
      </c>
      <c r="B29" t="s">
        <v>37</v>
      </c>
      <c r="C29" t="s">
        <v>42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</row>
    <row r="30" spans="1:33">
      <c r="A30">
        <v>68</v>
      </c>
      <c r="B30" t="s">
        <v>37</v>
      </c>
      <c r="C30" t="s">
        <v>43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</row>
    <row r="31" spans="1:33">
      <c r="A31">
        <v>69</v>
      </c>
      <c r="B31" t="s">
        <v>37</v>
      </c>
      <c r="C31" t="s">
        <v>44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</row>
    <row r="32" spans="1:33">
      <c r="A32">
        <v>70</v>
      </c>
      <c r="B32" t="s">
        <v>37</v>
      </c>
      <c r="C32" t="s">
        <v>45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3">
        <v>0</v>
      </c>
      <c r="AD32" s="3">
        <v>0</v>
      </c>
      <c r="AE32" s="3">
        <v>0</v>
      </c>
      <c r="AF32" s="3">
        <v>0</v>
      </c>
      <c r="AG32" s="3">
        <v>0</v>
      </c>
    </row>
    <row r="33" spans="1:33">
      <c r="A33">
        <v>71</v>
      </c>
      <c r="B33" t="s">
        <v>37</v>
      </c>
      <c r="C33" t="s">
        <v>46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</row>
    <row r="34" spans="1:33">
      <c r="A34">
        <v>72</v>
      </c>
      <c r="B34" t="s">
        <v>37</v>
      </c>
      <c r="C34" t="s">
        <v>47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</row>
    <row r="35" spans="1:33">
      <c r="A35">
        <v>73</v>
      </c>
      <c r="B35" t="s">
        <v>37</v>
      </c>
      <c r="C35" t="s">
        <v>42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</row>
    <row r="36" spans="1:33">
      <c r="A36">
        <v>74</v>
      </c>
      <c r="B36" t="s">
        <v>37</v>
      </c>
      <c r="C36" t="s">
        <v>48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0</v>
      </c>
      <c r="AB36" s="3">
        <v>0</v>
      </c>
      <c r="AC36" s="3">
        <v>0</v>
      </c>
      <c r="AD36" s="3">
        <v>0</v>
      </c>
      <c r="AE36" s="3">
        <v>0</v>
      </c>
      <c r="AF36" s="3">
        <v>0</v>
      </c>
      <c r="AG36" s="3">
        <v>0</v>
      </c>
    </row>
    <row r="37" spans="1:33">
      <c r="A37">
        <v>75</v>
      </c>
      <c r="B37" t="s">
        <v>37</v>
      </c>
      <c r="C37" t="s">
        <v>49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0</v>
      </c>
      <c r="AB37" s="3">
        <v>0</v>
      </c>
      <c r="AC37" s="3">
        <v>0</v>
      </c>
      <c r="AD37" s="3">
        <v>0</v>
      </c>
      <c r="AE37" s="3">
        <v>0</v>
      </c>
      <c r="AF37" s="3">
        <v>0</v>
      </c>
      <c r="AG37" s="3">
        <v>0</v>
      </c>
    </row>
    <row r="38" spans="1:33">
      <c r="A38">
        <v>76</v>
      </c>
      <c r="B38" t="s">
        <v>37</v>
      </c>
      <c r="C38" t="s">
        <v>45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  <c r="AB38" s="3">
        <v>0</v>
      </c>
      <c r="AC38" s="3">
        <v>0</v>
      </c>
      <c r="AD38" s="3">
        <v>0</v>
      </c>
      <c r="AE38" s="3">
        <v>0</v>
      </c>
      <c r="AF38" s="3">
        <v>0</v>
      </c>
      <c r="AG38" s="3">
        <v>0</v>
      </c>
    </row>
    <row r="39" spans="1:33">
      <c r="A39">
        <v>77</v>
      </c>
      <c r="B39" t="s">
        <v>37</v>
      </c>
      <c r="C39" t="s">
        <v>50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0</v>
      </c>
      <c r="AB39" s="3">
        <v>0</v>
      </c>
      <c r="AC39" s="3">
        <v>0</v>
      </c>
      <c r="AD39" s="3">
        <v>0</v>
      </c>
      <c r="AE39" s="3">
        <v>0</v>
      </c>
      <c r="AF39" s="3">
        <v>0</v>
      </c>
      <c r="AG39" s="3">
        <v>0</v>
      </c>
    </row>
    <row r="40" spans="1:33">
      <c r="A40" t="s">
        <v>51</v>
      </c>
      <c r="D40" s="3">
        <v>3</v>
      </c>
      <c r="E40" s="3">
        <v>601</v>
      </c>
      <c r="F40" s="3">
        <v>2960</v>
      </c>
      <c r="G40" s="3">
        <v>3936</v>
      </c>
      <c r="H40" s="3">
        <v>3075</v>
      </c>
      <c r="I40" s="3">
        <v>2162</v>
      </c>
      <c r="J40" s="3">
        <v>857</v>
      </c>
      <c r="K40" s="3">
        <v>274</v>
      </c>
      <c r="L40" s="3">
        <v>60</v>
      </c>
      <c r="M40" s="3">
        <v>13928</v>
      </c>
      <c r="N40" s="3">
        <v>0</v>
      </c>
      <c r="O40" s="3">
        <v>39</v>
      </c>
      <c r="P40" s="3">
        <v>132</v>
      </c>
      <c r="Q40" s="3">
        <v>48</v>
      </c>
      <c r="R40" s="3">
        <v>18</v>
      </c>
      <c r="S40" s="3">
        <v>0</v>
      </c>
      <c r="T40" s="3">
        <v>0</v>
      </c>
      <c r="U40" s="3">
        <v>0</v>
      </c>
      <c r="V40" s="3">
        <v>69</v>
      </c>
      <c r="W40" s="3">
        <v>306</v>
      </c>
      <c r="X40" s="3">
        <v>3</v>
      </c>
      <c r="Y40" s="3">
        <v>640</v>
      </c>
      <c r="Z40" s="3">
        <v>3092</v>
      </c>
      <c r="AA40" s="3">
        <v>3984</v>
      </c>
      <c r="AB40" s="3">
        <v>3093</v>
      </c>
      <c r="AC40" s="3">
        <v>2162</v>
      </c>
      <c r="AD40" s="3">
        <v>857</v>
      </c>
      <c r="AE40" s="3">
        <v>274</v>
      </c>
      <c r="AF40" s="3">
        <v>129</v>
      </c>
      <c r="AG40" s="3">
        <v>14234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36"/>
  <sheetViews>
    <sheetView showGridLines="0" tabSelected="1" zoomScale="90" zoomScaleNormal="90" workbookViewId="0">
      <selection activeCell="M21" sqref="M21"/>
    </sheetView>
  </sheetViews>
  <sheetFormatPr defaultRowHeight="15"/>
  <cols>
    <col min="1" max="1" width="4.28515625" style="11" customWidth="1"/>
    <col min="2" max="2" width="123.42578125" style="8" customWidth="1"/>
    <col min="3" max="11" width="4.140625" style="8" bestFit="1" customWidth="1"/>
    <col min="12" max="13" width="4.42578125" style="8" bestFit="1" customWidth="1"/>
    <col min="14" max="14" width="5.5703125" style="8" bestFit="1" customWidth="1"/>
    <col min="15" max="17" width="4.42578125" style="8" bestFit="1" customWidth="1"/>
    <col min="18" max="19" width="4.140625" style="8" bestFit="1" customWidth="1"/>
    <col min="20" max="20" width="5.5703125" style="8" bestFit="1" customWidth="1"/>
    <col min="21" max="28" width="4.140625" style="8" bestFit="1" customWidth="1"/>
    <col min="29" max="31" width="4.42578125" style="8" bestFit="1" customWidth="1"/>
    <col min="32" max="32" width="5.5703125" style="8" bestFit="1" customWidth="1"/>
    <col min="33" max="35" width="4.42578125" style="8" bestFit="1" customWidth="1"/>
    <col min="36" max="37" width="4.140625" style="8" bestFit="1" customWidth="1"/>
    <col min="38" max="38" width="5.5703125" style="8" bestFit="1" customWidth="1"/>
    <col min="39" max="16384" width="9.140625" style="8"/>
  </cols>
  <sheetData>
    <row r="1" spans="1:38" s="6" customFormat="1">
      <c r="A1" s="4"/>
      <c r="B1" s="5" t="s">
        <v>52</v>
      </c>
      <c r="C1" s="20" t="s">
        <v>75</v>
      </c>
      <c r="D1" s="20"/>
      <c r="E1" s="20"/>
      <c r="F1" s="20"/>
      <c r="G1" s="20"/>
      <c r="H1" s="20"/>
      <c r="I1" s="20"/>
      <c r="J1" s="20"/>
      <c r="K1" s="20"/>
      <c r="L1" s="20" t="s">
        <v>17</v>
      </c>
      <c r="M1" s="20"/>
      <c r="N1" s="20"/>
      <c r="O1" s="20"/>
      <c r="P1" s="20"/>
      <c r="Q1" s="20"/>
      <c r="R1" s="20"/>
      <c r="S1" s="20"/>
      <c r="T1" s="20"/>
      <c r="U1" s="20" t="s">
        <v>14</v>
      </c>
      <c r="V1" s="20"/>
      <c r="W1" s="20"/>
      <c r="X1" s="20"/>
      <c r="Y1" s="20"/>
      <c r="Z1" s="20"/>
      <c r="AA1" s="20"/>
      <c r="AB1" s="20"/>
      <c r="AC1" s="20"/>
      <c r="AD1" s="20" t="s">
        <v>76</v>
      </c>
      <c r="AE1" s="20"/>
      <c r="AF1" s="20"/>
      <c r="AG1" s="20"/>
      <c r="AH1" s="20"/>
      <c r="AI1" s="20"/>
      <c r="AJ1" s="20"/>
      <c r="AK1" s="20"/>
      <c r="AL1" s="20"/>
    </row>
    <row r="2" spans="1:38" s="6" customFormat="1" ht="54">
      <c r="A2" s="4"/>
      <c r="B2" s="5" t="s">
        <v>53</v>
      </c>
      <c r="C2" s="7" t="s">
        <v>77</v>
      </c>
      <c r="D2" s="7" t="s">
        <v>6</v>
      </c>
      <c r="E2" s="7" t="s">
        <v>7</v>
      </c>
      <c r="F2" s="7" t="s">
        <v>78</v>
      </c>
      <c r="G2" s="7" t="s">
        <v>79</v>
      </c>
      <c r="H2" s="7" t="s">
        <v>80</v>
      </c>
      <c r="I2" s="7" t="s">
        <v>81</v>
      </c>
      <c r="J2" s="7" t="s">
        <v>82</v>
      </c>
      <c r="K2" s="7" t="s">
        <v>13</v>
      </c>
      <c r="L2" s="7" t="s">
        <v>77</v>
      </c>
      <c r="M2" s="7" t="s">
        <v>6</v>
      </c>
      <c r="N2" s="7" t="s">
        <v>7</v>
      </c>
      <c r="O2" s="7" t="s">
        <v>78</v>
      </c>
      <c r="P2" s="7" t="s">
        <v>79</v>
      </c>
      <c r="Q2" s="7" t="s">
        <v>80</v>
      </c>
      <c r="R2" s="7" t="s">
        <v>81</v>
      </c>
      <c r="S2" s="7" t="s">
        <v>82</v>
      </c>
      <c r="T2" s="7" t="s">
        <v>13</v>
      </c>
      <c r="U2" s="7" t="s">
        <v>77</v>
      </c>
      <c r="V2" s="7" t="s">
        <v>6</v>
      </c>
      <c r="W2" s="7" t="s">
        <v>7</v>
      </c>
      <c r="X2" s="7" t="s">
        <v>78</v>
      </c>
      <c r="Y2" s="7" t="s">
        <v>79</v>
      </c>
      <c r="Z2" s="7" t="s">
        <v>80</v>
      </c>
      <c r="AA2" s="7" t="s">
        <v>81</v>
      </c>
      <c r="AB2" s="7" t="s">
        <v>82</v>
      </c>
      <c r="AC2" s="7" t="s">
        <v>13</v>
      </c>
      <c r="AD2" s="7" t="s">
        <v>77</v>
      </c>
      <c r="AE2" s="7" t="s">
        <v>6</v>
      </c>
      <c r="AF2" s="7" t="s">
        <v>7</v>
      </c>
      <c r="AG2" s="7" t="s">
        <v>78</v>
      </c>
      <c r="AH2" s="7" t="s">
        <v>79</v>
      </c>
      <c r="AI2" s="7" t="s">
        <v>80</v>
      </c>
      <c r="AJ2" s="7" t="s">
        <v>81</v>
      </c>
      <c r="AK2" s="7" t="s">
        <v>82</v>
      </c>
      <c r="AL2" s="7" t="s">
        <v>13</v>
      </c>
    </row>
    <row r="3" spans="1:38">
      <c r="A3" s="22">
        <v>1</v>
      </c>
      <c r="B3" s="15" t="s">
        <v>16</v>
      </c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7"/>
    </row>
    <row r="4" spans="1:38">
      <c r="A4" s="22"/>
      <c r="B4" s="5" t="s">
        <v>18</v>
      </c>
      <c r="C4" s="8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f>'Source Micare'!D7+'Source Micare'!E7</f>
        <v>0</v>
      </c>
      <c r="M4" s="23">
        <f>'Source Micare'!F7</f>
        <v>0</v>
      </c>
      <c r="N4" s="23">
        <f>'Source Micare'!G7</f>
        <v>0</v>
      </c>
      <c r="O4" s="23">
        <f>'Source Micare'!H7</f>
        <v>0</v>
      </c>
      <c r="P4" s="23">
        <f>'Source Micare'!I7</f>
        <v>0</v>
      </c>
      <c r="Q4" s="23">
        <f>'Source Micare'!J7</f>
        <v>0</v>
      </c>
      <c r="R4" s="23">
        <f>'Source Micare'!K7</f>
        <v>0</v>
      </c>
      <c r="S4" s="23">
        <f>'Source Micare'!L7</f>
        <v>0</v>
      </c>
      <c r="T4" s="23">
        <f>'Source Micare'!M7</f>
        <v>0</v>
      </c>
      <c r="U4" s="9">
        <f>'Source Micare'!N7+'Source Micare'!O7</f>
        <v>0</v>
      </c>
      <c r="V4" s="23">
        <f>'Source Micare'!P7</f>
        <v>0</v>
      </c>
      <c r="W4" s="23">
        <f>'Source Micare'!Q7</f>
        <v>0</v>
      </c>
      <c r="X4" s="23">
        <f>'Source Micare'!R7</f>
        <v>0</v>
      </c>
      <c r="Y4" s="23">
        <f>'Source Micare'!S7</f>
        <v>0</v>
      </c>
      <c r="Z4" s="23">
        <f>'Source Micare'!T7</f>
        <v>0</v>
      </c>
      <c r="AA4" s="23">
        <f>'Source Micare'!U7</f>
        <v>0</v>
      </c>
      <c r="AB4" s="23">
        <f>'Source Micare'!V7</f>
        <v>0</v>
      </c>
      <c r="AC4" s="23">
        <f>'Source Micare'!W7</f>
        <v>0</v>
      </c>
      <c r="AD4" s="9">
        <f>C4+L4+U4</f>
        <v>0</v>
      </c>
      <c r="AE4" s="9">
        <f t="shared" ref="AE4:AL4" si="0">D4+M4+V4</f>
        <v>0</v>
      </c>
      <c r="AF4" s="9">
        <f t="shared" si="0"/>
        <v>0</v>
      </c>
      <c r="AG4" s="9">
        <f t="shared" si="0"/>
        <v>0</v>
      </c>
      <c r="AH4" s="9">
        <f t="shared" si="0"/>
        <v>0</v>
      </c>
      <c r="AI4" s="9">
        <f t="shared" si="0"/>
        <v>0</v>
      </c>
      <c r="AJ4" s="9">
        <f t="shared" si="0"/>
        <v>0</v>
      </c>
      <c r="AK4" s="9">
        <f t="shared" si="0"/>
        <v>0</v>
      </c>
      <c r="AL4" s="9">
        <f t="shared" si="0"/>
        <v>0</v>
      </c>
    </row>
    <row r="5" spans="1:38">
      <c r="A5" s="22"/>
      <c r="B5" s="5" t="s">
        <v>19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f>'Source Micare'!D8+'Source Micare'!E8</f>
        <v>67</v>
      </c>
      <c r="M5" s="23">
        <f>'Source Micare'!F8</f>
        <v>251</v>
      </c>
      <c r="N5" s="23">
        <f>'Source Micare'!G8</f>
        <v>271</v>
      </c>
      <c r="O5" s="23">
        <f>'Source Micare'!H8</f>
        <v>191</v>
      </c>
      <c r="P5" s="23">
        <f>'Source Micare'!I8</f>
        <v>110</v>
      </c>
      <c r="Q5" s="23">
        <f>'Source Micare'!J8</f>
        <v>52</v>
      </c>
      <c r="R5" s="23">
        <f>'Source Micare'!K8</f>
        <v>7</v>
      </c>
      <c r="S5" s="23">
        <f>'Source Micare'!L8</f>
        <v>1</v>
      </c>
      <c r="T5" s="23">
        <f>'Source Micare'!M8</f>
        <v>950</v>
      </c>
      <c r="U5" s="9">
        <f>'Source Micare'!N8+'Source Micare'!O8</f>
        <v>0</v>
      </c>
      <c r="V5" s="23">
        <f>'Source Micare'!P8</f>
        <v>0</v>
      </c>
      <c r="W5" s="23">
        <f>'Source Micare'!Q8</f>
        <v>0</v>
      </c>
      <c r="X5" s="23">
        <f>'Source Micare'!R8</f>
        <v>0</v>
      </c>
      <c r="Y5" s="23">
        <f>'Source Micare'!S8</f>
        <v>0</v>
      </c>
      <c r="Z5" s="23">
        <f>'Source Micare'!T8</f>
        <v>0</v>
      </c>
      <c r="AA5" s="23">
        <f>'Source Micare'!U8</f>
        <v>0</v>
      </c>
      <c r="AB5" s="23">
        <f>'Source Micare'!V8</f>
        <v>0</v>
      </c>
      <c r="AC5" s="23">
        <f>'Source Micare'!W8</f>
        <v>0</v>
      </c>
      <c r="AD5" s="9">
        <f>C5+L5+U5</f>
        <v>67</v>
      </c>
      <c r="AE5" s="9">
        <f t="shared" ref="AE5:AE6" si="1">D5+M5+V5</f>
        <v>251</v>
      </c>
      <c r="AF5" s="9">
        <f t="shared" ref="AF5:AF6" si="2">E5+N5+W5</f>
        <v>271</v>
      </c>
      <c r="AG5" s="9">
        <f t="shared" ref="AG5:AG6" si="3">F5+O5+X5</f>
        <v>191</v>
      </c>
      <c r="AH5" s="9">
        <f t="shared" ref="AH5:AH6" si="4">G5+P5+Y5</f>
        <v>110</v>
      </c>
      <c r="AI5" s="9">
        <f t="shared" ref="AI5:AI6" si="5">H5+Q5+Z5</f>
        <v>52</v>
      </c>
      <c r="AJ5" s="9">
        <f t="shared" ref="AJ5:AJ6" si="6">I5+R5+AA5</f>
        <v>7</v>
      </c>
      <c r="AK5" s="9">
        <f t="shared" ref="AK5:AK6" si="7">J5+S5+AB5</f>
        <v>1</v>
      </c>
      <c r="AL5" s="9">
        <f t="shared" ref="AL5:AL6" si="8">K5+T5+AC5</f>
        <v>950</v>
      </c>
    </row>
    <row r="6" spans="1:38">
      <c r="A6" s="4">
        <v>2</v>
      </c>
      <c r="B6" s="9" t="s">
        <v>20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f>'Source Micare'!D9+'Source Micare'!E9</f>
        <v>0</v>
      </c>
      <c r="M6" s="23">
        <f>'Source Micare'!F9</f>
        <v>0</v>
      </c>
      <c r="N6" s="23">
        <f>'Source Micare'!G9</f>
        <v>0</v>
      </c>
      <c r="O6" s="23">
        <f>'Source Micare'!H9</f>
        <v>0</v>
      </c>
      <c r="P6" s="23">
        <f>'Source Micare'!I9</f>
        <v>0</v>
      </c>
      <c r="Q6" s="23">
        <f>'Source Micare'!J9</f>
        <v>0</v>
      </c>
      <c r="R6" s="23">
        <f>'Source Micare'!K9</f>
        <v>0</v>
      </c>
      <c r="S6" s="23">
        <f>'Source Micare'!L9</f>
        <v>0</v>
      </c>
      <c r="T6" s="23">
        <f>'Source Micare'!M9</f>
        <v>0</v>
      </c>
      <c r="U6" s="9">
        <f>'Source Micare'!N9+'Source Micare'!O9</f>
        <v>0</v>
      </c>
      <c r="V6" s="23">
        <f>'Source Micare'!P9</f>
        <v>0</v>
      </c>
      <c r="W6" s="23">
        <f>'Source Micare'!Q9</f>
        <v>0</v>
      </c>
      <c r="X6" s="23">
        <f>'Source Micare'!R9</f>
        <v>0</v>
      </c>
      <c r="Y6" s="23">
        <f>'Source Micare'!S9</f>
        <v>0</v>
      </c>
      <c r="Z6" s="23">
        <f>'Source Micare'!T9</f>
        <v>0</v>
      </c>
      <c r="AA6" s="23">
        <f>'Source Micare'!U9</f>
        <v>0</v>
      </c>
      <c r="AB6" s="23">
        <f>'Source Micare'!V9</f>
        <v>0</v>
      </c>
      <c r="AC6" s="23">
        <f>'Source Micare'!W9</f>
        <v>0</v>
      </c>
      <c r="AD6" s="9">
        <f t="shared" ref="AD5:AD6" si="9">C6+L6+U6</f>
        <v>0</v>
      </c>
      <c r="AE6" s="9">
        <f t="shared" si="1"/>
        <v>0</v>
      </c>
      <c r="AF6" s="9">
        <f t="shared" si="2"/>
        <v>0</v>
      </c>
      <c r="AG6" s="9">
        <f t="shared" si="3"/>
        <v>0</v>
      </c>
      <c r="AH6" s="9">
        <f t="shared" si="4"/>
        <v>0</v>
      </c>
      <c r="AI6" s="9">
        <f t="shared" si="5"/>
        <v>0</v>
      </c>
      <c r="AJ6" s="9">
        <f t="shared" si="6"/>
        <v>0</v>
      </c>
      <c r="AK6" s="9">
        <f t="shared" si="7"/>
        <v>0</v>
      </c>
      <c r="AL6" s="9">
        <f t="shared" si="8"/>
        <v>0</v>
      </c>
    </row>
    <row r="7" spans="1:38" ht="14.25">
      <c r="A7" s="21">
        <v>3</v>
      </c>
      <c r="B7" s="12" t="s">
        <v>22</v>
      </c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4"/>
    </row>
    <row r="8" spans="1:38">
      <c r="A8" s="21"/>
      <c r="B8" s="5" t="s">
        <v>23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f>'Source Micare'!D11+'Source Micare'!E11</f>
        <v>0</v>
      </c>
      <c r="M8" s="9">
        <f>'Source Micare'!F11</f>
        <v>0</v>
      </c>
      <c r="N8" s="9">
        <f>'Source Micare'!G11</f>
        <v>0</v>
      </c>
      <c r="O8" s="9">
        <f>'Source Micare'!H11</f>
        <v>0</v>
      </c>
      <c r="P8" s="9">
        <f>'Source Micare'!I11</f>
        <v>0</v>
      </c>
      <c r="Q8" s="9">
        <f>'Source Micare'!J11</f>
        <v>0</v>
      </c>
      <c r="R8" s="9">
        <f>'Source Micare'!K11</f>
        <v>0</v>
      </c>
      <c r="S8" s="9">
        <f>'Source Micare'!L11</f>
        <v>0</v>
      </c>
      <c r="T8" s="9">
        <f>'Source Micare'!M11</f>
        <v>0</v>
      </c>
      <c r="U8" s="9">
        <f>'Source Micare'!N11+'Source Micare'!O11</f>
        <v>0</v>
      </c>
      <c r="V8" s="9">
        <f>'Source Micare'!P11</f>
        <v>0</v>
      </c>
      <c r="W8" s="9">
        <f>'Source Micare'!Q11</f>
        <v>0</v>
      </c>
      <c r="X8" s="9">
        <f>'Source Micare'!R11</f>
        <v>0</v>
      </c>
      <c r="Y8" s="9">
        <f>'Source Micare'!S11</f>
        <v>0</v>
      </c>
      <c r="Z8" s="9">
        <f>'Source Micare'!T11</f>
        <v>0</v>
      </c>
      <c r="AA8" s="9">
        <f>'Source Micare'!U11</f>
        <v>0</v>
      </c>
      <c r="AB8" s="9">
        <f>'Source Micare'!V11</f>
        <v>0</v>
      </c>
      <c r="AC8" s="9">
        <f>'Source Micare'!W11</f>
        <v>0</v>
      </c>
      <c r="AD8" s="9">
        <f t="shared" ref="AD8:AD10" si="10">C8+L8+U8</f>
        <v>0</v>
      </c>
      <c r="AE8" s="9">
        <f t="shared" ref="AE8:AE10" si="11">D8+M8+V8</f>
        <v>0</v>
      </c>
      <c r="AF8" s="9">
        <f t="shared" ref="AF8:AF10" si="12">E8+N8+W8</f>
        <v>0</v>
      </c>
      <c r="AG8" s="9">
        <f t="shared" ref="AG8:AG10" si="13">F8+O8+X8</f>
        <v>0</v>
      </c>
      <c r="AH8" s="9">
        <f t="shared" ref="AH8:AH10" si="14">G8+P8+Y8</f>
        <v>0</v>
      </c>
      <c r="AI8" s="9">
        <f t="shared" ref="AI8:AI10" si="15">H8+Q8+Z8</f>
        <v>0</v>
      </c>
      <c r="AJ8" s="9">
        <f t="shared" ref="AJ8:AJ10" si="16">I8+R8+AA8</f>
        <v>0</v>
      </c>
      <c r="AK8" s="9">
        <f t="shared" ref="AK8:AK10" si="17">J8+S8+AB8</f>
        <v>0</v>
      </c>
      <c r="AL8" s="9">
        <f t="shared" ref="AL8:AL10" si="18">K8+T8+AC8</f>
        <v>0</v>
      </c>
    </row>
    <row r="9" spans="1:38">
      <c r="A9" s="21"/>
      <c r="B9" s="5" t="s">
        <v>24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f>SUM(L12:L16)</f>
        <v>151</v>
      </c>
      <c r="M9" s="9">
        <f t="shared" ref="M9:AL9" si="19">SUM(M12:M16)</f>
        <v>785</v>
      </c>
      <c r="N9" s="9">
        <f t="shared" si="19"/>
        <v>1093</v>
      </c>
      <c r="O9" s="9">
        <f t="shared" si="19"/>
        <v>860</v>
      </c>
      <c r="P9" s="9">
        <f t="shared" si="19"/>
        <v>629</v>
      </c>
      <c r="Q9" s="9">
        <f t="shared" si="19"/>
        <v>238</v>
      </c>
      <c r="R9" s="9">
        <f t="shared" si="19"/>
        <v>85</v>
      </c>
      <c r="S9" s="9">
        <f t="shared" si="19"/>
        <v>20</v>
      </c>
      <c r="T9" s="9">
        <f t="shared" si="19"/>
        <v>3861</v>
      </c>
      <c r="U9" s="9">
        <f t="shared" si="19"/>
        <v>13</v>
      </c>
      <c r="V9" s="9">
        <f t="shared" si="19"/>
        <v>44</v>
      </c>
      <c r="W9" s="9">
        <f t="shared" si="19"/>
        <v>16</v>
      </c>
      <c r="X9" s="9">
        <f t="shared" si="19"/>
        <v>6</v>
      </c>
      <c r="Y9" s="9">
        <f t="shared" si="19"/>
        <v>0</v>
      </c>
      <c r="Z9" s="9">
        <f t="shared" si="19"/>
        <v>0</v>
      </c>
      <c r="AA9" s="9">
        <f t="shared" si="19"/>
        <v>0</v>
      </c>
      <c r="AB9" s="9">
        <f t="shared" si="19"/>
        <v>23</v>
      </c>
      <c r="AC9" s="9">
        <f t="shared" si="19"/>
        <v>102</v>
      </c>
      <c r="AD9" s="9">
        <f t="shared" si="19"/>
        <v>164</v>
      </c>
      <c r="AE9" s="9">
        <f t="shared" si="19"/>
        <v>829</v>
      </c>
      <c r="AF9" s="9">
        <f t="shared" si="19"/>
        <v>1109</v>
      </c>
      <c r="AG9" s="9">
        <f t="shared" si="19"/>
        <v>866</v>
      </c>
      <c r="AH9" s="9">
        <f t="shared" si="19"/>
        <v>629</v>
      </c>
      <c r="AI9" s="9">
        <f t="shared" si="19"/>
        <v>238</v>
      </c>
      <c r="AJ9" s="9">
        <f t="shared" si="19"/>
        <v>85</v>
      </c>
      <c r="AK9" s="9">
        <f t="shared" si="19"/>
        <v>43</v>
      </c>
      <c r="AL9" s="9">
        <f t="shared" si="19"/>
        <v>3963</v>
      </c>
    </row>
    <row r="10" spans="1:38">
      <c r="A10" s="21"/>
      <c r="B10" s="5" t="s">
        <v>25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f>'Source Micare'!D13+'Source Micare'!E13</f>
        <v>0</v>
      </c>
      <c r="M10" s="9">
        <f>'Source Micare'!F13</f>
        <v>0</v>
      </c>
      <c r="N10" s="9">
        <f>'Source Micare'!G13</f>
        <v>0</v>
      </c>
      <c r="O10" s="9">
        <f>'Source Micare'!H13</f>
        <v>0</v>
      </c>
      <c r="P10" s="9">
        <f>'Source Micare'!I13</f>
        <v>0</v>
      </c>
      <c r="Q10" s="9">
        <f>'Source Micare'!J13</f>
        <v>0</v>
      </c>
      <c r="R10" s="9">
        <f>'Source Micare'!K13</f>
        <v>0</v>
      </c>
      <c r="S10" s="9">
        <f>'Source Micare'!L13</f>
        <v>0</v>
      </c>
      <c r="T10" s="9">
        <f>'Source Micare'!M13</f>
        <v>0</v>
      </c>
      <c r="U10" s="9">
        <f>'Source Micare'!N13+'Source Micare'!O13</f>
        <v>0</v>
      </c>
      <c r="V10" s="9">
        <f>'Source Micare'!P13</f>
        <v>0</v>
      </c>
      <c r="W10" s="9">
        <f>'Source Micare'!Q13</f>
        <v>0</v>
      </c>
      <c r="X10" s="9">
        <f>'Source Micare'!R13</f>
        <v>0</v>
      </c>
      <c r="Y10" s="9">
        <f>'Source Micare'!S13</f>
        <v>0</v>
      </c>
      <c r="Z10" s="9">
        <f>'Source Micare'!T13</f>
        <v>0</v>
      </c>
      <c r="AA10" s="9">
        <f>'Source Micare'!U13</f>
        <v>0</v>
      </c>
      <c r="AB10" s="9">
        <f>'Source Micare'!V13</f>
        <v>0</v>
      </c>
      <c r="AC10" s="9">
        <f>'Source Micare'!W13</f>
        <v>0</v>
      </c>
      <c r="AD10" s="9">
        <f t="shared" si="10"/>
        <v>0</v>
      </c>
      <c r="AE10" s="9">
        <f t="shared" si="11"/>
        <v>0</v>
      </c>
      <c r="AF10" s="9">
        <f t="shared" si="12"/>
        <v>0</v>
      </c>
      <c r="AG10" s="9">
        <f t="shared" si="13"/>
        <v>0</v>
      </c>
      <c r="AH10" s="9">
        <f t="shared" si="14"/>
        <v>0</v>
      </c>
      <c r="AI10" s="9">
        <f t="shared" si="15"/>
        <v>0</v>
      </c>
      <c r="AJ10" s="9">
        <f t="shared" si="16"/>
        <v>0</v>
      </c>
      <c r="AK10" s="9">
        <f t="shared" si="17"/>
        <v>0</v>
      </c>
      <c r="AL10" s="9">
        <f t="shared" si="18"/>
        <v>0</v>
      </c>
    </row>
    <row r="11" spans="1:38" ht="14.25">
      <c r="A11" s="21">
        <v>4</v>
      </c>
      <c r="B11" s="12" t="s">
        <v>26</v>
      </c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4"/>
    </row>
    <row r="12" spans="1:38">
      <c r="A12" s="21"/>
      <c r="B12" s="5" t="s">
        <v>27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f>'Source Micare'!D15+'Source Micare'!E15</f>
        <v>151</v>
      </c>
      <c r="M12" s="9">
        <f>'Source Micare'!F15</f>
        <v>784</v>
      </c>
      <c r="N12" s="9">
        <f>'Source Micare'!G15</f>
        <v>1093</v>
      </c>
      <c r="O12" s="9">
        <f>'Source Micare'!H15</f>
        <v>859</v>
      </c>
      <c r="P12" s="9">
        <f>'Source Micare'!I15</f>
        <v>629</v>
      </c>
      <c r="Q12" s="9">
        <f>'Source Micare'!J15</f>
        <v>237</v>
      </c>
      <c r="R12" s="9">
        <f>'Source Micare'!K15</f>
        <v>84</v>
      </c>
      <c r="S12" s="9">
        <f>'Source Micare'!L15</f>
        <v>20</v>
      </c>
      <c r="T12" s="9">
        <f>'Source Micare'!M15</f>
        <v>3857</v>
      </c>
      <c r="U12" s="9">
        <f>'Source Micare'!N15+'Source Micare'!O15</f>
        <v>13</v>
      </c>
      <c r="V12" s="9">
        <f>'Source Micare'!P15</f>
        <v>44</v>
      </c>
      <c r="W12" s="9">
        <f>'Source Micare'!Q15</f>
        <v>16</v>
      </c>
      <c r="X12" s="9">
        <f>'Source Micare'!R15</f>
        <v>6</v>
      </c>
      <c r="Y12" s="9">
        <f>'Source Micare'!S15</f>
        <v>0</v>
      </c>
      <c r="Z12" s="9">
        <f>'Source Micare'!T15</f>
        <v>0</v>
      </c>
      <c r="AA12" s="9">
        <f>'Source Micare'!U15</f>
        <v>0</v>
      </c>
      <c r="AB12" s="9">
        <f>'Source Micare'!V15</f>
        <v>23</v>
      </c>
      <c r="AC12" s="9">
        <f>'Source Micare'!W15</f>
        <v>102</v>
      </c>
      <c r="AD12" s="9">
        <f t="shared" ref="AD12:AD36" si="20">C12+L12+U12</f>
        <v>164</v>
      </c>
      <c r="AE12" s="9">
        <f t="shared" ref="AE12:AE36" si="21">D12+M12+V12</f>
        <v>828</v>
      </c>
      <c r="AF12" s="9">
        <f t="shared" ref="AF12:AF36" si="22">E12+N12+W12</f>
        <v>1109</v>
      </c>
      <c r="AG12" s="9">
        <f t="shared" ref="AG12:AG36" si="23">F12+O12+X12</f>
        <v>865</v>
      </c>
      <c r="AH12" s="9">
        <f t="shared" ref="AH12:AH36" si="24">G12+P12+Y12</f>
        <v>629</v>
      </c>
      <c r="AI12" s="9">
        <f t="shared" ref="AI12:AI36" si="25">H12+Q12+Z12</f>
        <v>237</v>
      </c>
      <c r="AJ12" s="9">
        <f t="shared" ref="AJ12:AJ36" si="26">I12+R12+AA12</f>
        <v>84</v>
      </c>
      <c r="AK12" s="9">
        <f t="shared" ref="AK12:AK36" si="27">J12+S12+AB12</f>
        <v>43</v>
      </c>
      <c r="AL12" s="9">
        <f t="shared" ref="AL12:AL36" si="28">K12+T12+AC12</f>
        <v>3959</v>
      </c>
    </row>
    <row r="13" spans="1:38">
      <c r="A13" s="21"/>
      <c r="B13" s="5" t="s">
        <v>28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f>'Source Micare'!D16+'Source Micare'!E16</f>
        <v>0</v>
      </c>
      <c r="M13" s="9">
        <f>'Source Micare'!F16</f>
        <v>0</v>
      </c>
      <c r="N13" s="9">
        <f>'Source Micare'!G16</f>
        <v>0</v>
      </c>
      <c r="O13" s="9">
        <f>'Source Micare'!H16</f>
        <v>0</v>
      </c>
      <c r="P13" s="9">
        <f>'Source Micare'!I16</f>
        <v>0</v>
      </c>
      <c r="Q13" s="9">
        <f>'Source Micare'!J16</f>
        <v>0</v>
      </c>
      <c r="R13" s="9">
        <f>'Source Micare'!K16</f>
        <v>0</v>
      </c>
      <c r="S13" s="9">
        <f>'Source Micare'!L16</f>
        <v>0</v>
      </c>
      <c r="T13" s="9">
        <f>'Source Micare'!M16</f>
        <v>0</v>
      </c>
      <c r="U13" s="9">
        <f>'Source Micare'!N16+'Source Micare'!O16</f>
        <v>0</v>
      </c>
      <c r="V13" s="9">
        <f>'Source Micare'!P16</f>
        <v>0</v>
      </c>
      <c r="W13" s="9">
        <f>'Source Micare'!Q16</f>
        <v>0</v>
      </c>
      <c r="X13" s="9">
        <f>'Source Micare'!R16</f>
        <v>0</v>
      </c>
      <c r="Y13" s="9">
        <f>'Source Micare'!S16</f>
        <v>0</v>
      </c>
      <c r="Z13" s="9">
        <f>'Source Micare'!T16</f>
        <v>0</v>
      </c>
      <c r="AA13" s="9">
        <f>'Source Micare'!U16</f>
        <v>0</v>
      </c>
      <c r="AB13" s="9">
        <f>'Source Micare'!V16</f>
        <v>0</v>
      </c>
      <c r="AC13" s="9">
        <f>'Source Micare'!W16</f>
        <v>0</v>
      </c>
      <c r="AD13" s="9">
        <f t="shared" si="20"/>
        <v>0</v>
      </c>
      <c r="AE13" s="9">
        <f t="shared" si="21"/>
        <v>0</v>
      </c>
      <c r="AF13" s="9">
        <f t="shared" si="22"/>
        <v>0</v>
      </c>
      <c r="AG13" s="9">
        <f t="shared" si="23"/>
        <v>0</v>
      </c>
      <c r="AH13" s="9">
        <f t="shared" si="24"/>
        <v>0</v>
      </c>
      <c r="AI13" s="9">
        <f t="shared" si="25"/>
        <v>0</v>
      </c>
      <c r="AJ13" s="9">
        <f t="shared" si="26"/>
        <v>0</v>
      </c>
      <c r="AK13" s="9">
        <f t="shared" si="27"/>
        <v>0</v>
      </c>
      <c r="AL13" s="9">
        <f t="shared" si="28"/>
        <v>0</v>
      </c>
    </row>
    <row r="14" spans="1:38">
      <c r="A14" s="21"/>
      <c r="B14" s="5" t="s">
        <v>29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f>'Source Micare'!D17+'Source Micare'!E17</f>
        <v>0</v>
      </c>
      <c r="M14" s="9">
        <f>'Source Micare'!F17</f>
        <v>1</v>
      </c>
      <c r="N14" s="9">
        <f>'Source Micare'!G17</f>
        <v>0</v>
      </c>
      <c r="O14" s="9">
        <f>'Source Micare'!H17</f>
        <v>1</v>
      </c>
      <c r="P14" s="9">
        <f>'Source Micare'!I17</f>
        <v>0</v>
      </c>
      <c r="Q14" s="9">
        <f>'Source Micare'!J17</f>
        <v>1</v>
      </c>
      <c r="R14" s="9">
        <f>'Source Micare'!K17</f>
        <v>1</v>
      </c>
      <c r="S14" s="9">
        <f>'Source Micare'!L17</f>
        <v>0</v>
      </c>
      <c r="T14" s="9">
        <f>'Source Micare'!M17</f>
        <v>4</v>
      </c>
      <c r="U14" s="9">
        <f>'Source Micare'!N17+'Source Micare'!O17</f>
        <v>0</v>
      </c>
      <c r="V14" s="9">
        <f>'Source Micare'!P17</f>
        <v>0</v>
      </c>
      <c r="W14" s="9">
        <f>'Source Micare'!Q17</f>
        <v>0</v>
      </c>
      <c r="X14" s="9">
        <f>'Source Micare'!R17</f>
        <v>0</v>
      </c>
      <c r="Y14" s="9">
        <f>'Source Micare'!S17</f>
        <v>0</v>
      </c>
      <c r="Z14" s="9">
        <f>'Source Micare'!T17</f>
        <v>0</v>
      </c>
      <c r="AA14" s="9">
        <f>'Source Micare'!U17</f>
        <v>0</v>
      </c>
      <c r="AB14" s="9">
        <f>'Source Micare'!V17</f>
        <v>0</v>
      </c>
      <c r="AC14" s="9">
        <f>'Source Micare'!W17</f>
        <v>0</v>
      </c>
      <c r="AD14" s="9">
        <f t="shared" si="20"/>
        <v>0</v>
      </c>
      <c r="AE14" s="9">
        <f t="shared" si="21"/>
        <v>1</v>
      </c>
      <c r="AF14" s="9">
        <f t="shared" si="22"/>
        <v>0</v>
      </c>
      <c r="AG14" s="9">
        <f t="shared" si="23"/>
        <v>1</v>
      </c>
      <c r="AH14" s="9">
        <f t="shared" si="24"/>
        <v>0</v>
      </c>
      <c r="AI14" s="9">
        <f t="shared" si="25"/>
        <v>1</v>
      </c>
      <c r="AJ14" s="9">
        <f t="shared" si="26"/>
        <v>1</v>
      </c>
      <c r="AK14" s="9">
        <f t="shared" si="27"/>
        <v>0</v>
      </c>
      <c r="AL14" s="9">
        <f t="shared" si="28"/>
        <v>4</v>
      </c>
    </row>
    <row r="15" spans="1:38">
      <c r="A15" s="21"/>
      <c r="B15" s="5" t="s">
        <v>30</v>
      </c>
      <c r="C15" s="9">
        <v>0</v>
      </c>
      <c r="D15" s="9">
        <v>0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f>'Source Micare'!D18+'Source Micare'!E18</f>
        <v>0</v>
      </c>
      <c r="M15" s="9">
        <f>'Source Micare'!F18</f>
        <v>0</v>
      </c>
      <c r="N15" s="9">
        <f>'Source Micare'!G18</f>
        <v>0</v>
      </c>
      <c r="O15" s="9">
        <f>'Source Micare'!H18</f>
        <v>0</v>
      </c>
      <c r="P15" s="9">
        <f>'Source Micare'!I18</f>
        <v>0</v>
      </c>
      <c r="Q15" s="9">
        <f>'Source Micare'!J18</f>
        <v>0</v>
      </c>
      <c r="R15" s="9">
        <f>'Source Micare'!K18</f>
        <v>0</v>
      </c>
      <c r="S15" s="9">
        <f>'Source Micare'!L18</f>
        <v>0</v>
      </c>
      <c r="T15" s="9">
        <f>'Source Micare'!M18</f>
        <v>0</v>
      </c>
      <c r="U15" s="9">
        <f>'Source Micare'!N18+'Source Micare'!O18</f>
        <v>0</v>
      </c>
      <c r="V15" s="9">
        <f>'Source Micare'!P18</f>
        <v>0</v>
      </c>
      <c r="W15" s="9">
        <f>'Source Micare'!Q18</f>
        <v>0</v>
      </c>
      <c r="X15" s="9">
        <f>'Source Micare'!R18</f>
        <v>0</v>
      </c>
      <c r="Y15" s="9">
        <f>'Source Micare'!S18</f>
        <v>0</v>
      </c>
      <c r="Z15" s="9">
        <f>'Source Micare'!T18</f>
        <v>0</v>
      </c>
      <c r="AA15" s="9">
        <f>'Source Micare'!U18</f>
        <v>0</v>
      </c>
      <c r="AB15" s="9">
        <f>'Source Micare'!V18</f>
        <v>0</v>
      </c>
      <c r="AC15" s="9">
        <f>'Source Micare'!W18</f>
        <v>0</v>
      </c>
      <c r="AD15" s="9">
        <f t="shared" si="20"/>
        <v>0</v>
      </c>
      <c r="AE15" s="9">
        <f t="shared" si="21"/>
        <v>0</v>
      </c>
      <c r="AF15" s="9">
        <f t="shared" si="22"/>
        <v>0</v>
      </c>
      <c r="AG15" s="9">
        <f t="shared" si="23"/>
        <v>0</v>
      </c>
      <c r="AH15" s="9">
        <f t="shared" si="24"/>
        <v>0</v>
      </c>
      <c r="AI15" s="9">
        <f t="shared" si="25"/>
        <v>0</v>
      </c>
      <c r="AJ15" s="9">
        <f t="shared" si="26"/>
        <v>0</v>
      </c>
      <c r="AK15" s="9">
        <f t="shared" si="27"/>
        <v>0</v>
      </c>
      <c r="AL15" s="9">
        <f t="shared" si="28"/>
        <v>0</v>
      </c>
    </row>
    <row r="16" spans="1:38">
      <c r="A16" s="21"/>
      <c r="B16" s="5" t="s">
        <v>31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f>'Source Micare'!D19+'Source Micare'!E19</f>
        <v>0</v>
      </c>
      <c r="M16" s="9">
        <f>'Source Micare'!F19</f>
        <v>0</v>
      </c>
      <c r="N16" s="9">
        <f>'Source Micare'!G19</f>
        <v>0</v>
      </c>
      <c r="O16" s="9">
        <f>'Source Micare'!H19</f>
        <v>0</v>
      </c>
      <c r="P16" s="9">
        <f>'Source Micare'!I19</f>
        <v>0</v>
      </c>
      <c r="Q16" s="9">
        <f>'Source Micare'!J19</f>
        <v>0</v>
      </c>
      <c r="R16" s="9">
        <f>'Source Micare'!K19</f>
        <v>0</v>
      </c>
      <c r="S16" s="9">
        <f>'Source Micare'!L19</f>
        <v>0</v>
      </c>
      <c r="T16" s="9">
        <f>'Source Micare'!M19</f>
        <v>0</v>
      </c>
      <c r="U16" s="9">
        <f>'Source Micare'!N19+'Source Micare'!O19</f>
        <v>0</v>
      </c>
      <c r="V16" s="9">
        <f>'Source Micare'!P19</f>
        <v>0</v>
      </c>
      <c r="W16" s="9">
        <f>'Source Micare'!Q19</f>
        <v>0</v>
      </c>
      <c r="X16" s="9">
        <f>'Source Micare'!R19</f>
        <v>0</v>
      </c>
      <c r="Y16" s="9">
        <f>'Source Micare'!S19</f>
        <v>0</v>
      </c>
      <c r="Z16" s="9">
        <f>'Source Micare'!T19</f>
        <v>0</v>
      </c>
      <c r="AA16" s="9">
        <f>'Source Micare'!U19</f>
        <v>0</v>
      </c>
      <c r="AB16" s="9">
        <f>'Source Micare'!V19</f>
        <v>0</v>
      </c>
      <c r="AC16" s="9">
        <f>'Source Micare'!W19</f>
        <v>0</v>
      </c>
      <c r="AD16" s="9">
        <f t="shared" si="20"/>
        <v>0</v>
      </c>
      <c r="AE16" s="9">
        <f t="shared" si="21"/>
        <v>0</v>
      </c>
      <c r="AF16" s="9">
        <f t="shared" si="22"/>
        <v>0</v>
      </c>
      <c r="AG16" s="9">
        <f t="shared" si="23"/>
        <v>0</v>
      </c>
      <c r="AH16" s="9">
        <f t="shared" si="24"/>
        <v>0</v>
      </c>
      <c r="AI16" s="9">
        <f t="shared" si="25"/>
        <v>0</v>
      </c>
      <c r="AJ16" s="9">
        <f t="shared" si="26"/>
        <v>0</v>
      </c>
      <c r="AK16" s="9">
        <f t="shared" si="27"/>
        <v>0</v>
      </c>
      <c r="AL16" s="9">
        <f t="shared" si="28"/>
        <v>0</v>
      </c>
    </row>
    <row r="17" spans="1:38">
      <c r="A17" s="21"/>
      <c r="B17" s="5" t="s">
        <v>32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f>'Source Micare'!D20+'Source Micare'!E20</f>
        <v>0</v>
      </c>
      <c r="M17" s="9">
        <f>'Source Micare'!F20</f>
        <v>0</v>
      </c>
      <c r="N17" s="9">
        <f>'Source Micare'!G20</f>
        <v>0</v>
      </c>
      <c r="O17" s="9">
        <f>'Source Micare'!H20</f>
        <v>0</v>
      </c>
      <c r="P17" s="9">
        <f>'Source Micare'!I20</f>
        <v>0</v>
      </c>
      <c r="Q17" s="9">
        <f>'Source Micare'!J20</f>
        <v>0</v>
      </c>
      <c r="R17" s="9">
        <f>'Source Micare'!K20</f>
        <v>0</v>
      </c>
      <c r="S17" s="9">
        <f>'Source Micare'!L20</f>
        <v>0</v>
      </c>
      <c r="T17" s="9">
        <f>'Source Micare'!M20</f>
        <v>0</v>
      </c>
      <c r="U17" s="9">
        <f>'Source Micare'!N20+'Source Micare'!O20</f>
        <v>0</v>
      </c>
      <c r="V17" s="9">
        <f>'Source Micare'!P20</f>
        <v>0</v>
      </c>
      <c r="W17" s="9">
        <f>'Source Micare'!Q20</f>
        <v>0</v>
      </c>
      <c r="X17" s="9">
        <f>'Source Micare'!R20</f>
        <v>0</v>
      </c>
      <c r="Y17" s="9">
        <f>'Source Micare'!S20</f>
        <v>0</v>
      </c>
      <c r="Z17" s="9">
        <f>'Source Micare'!T20</f>
        <v>0</v>
      </c>
      <c r="AA17" s="9">
        <f>'Source Micare'!U20</f>
        <v>0</v>
      </c>
      <c r="AB17" s="9">
        <f>'Source Micare'!V20</f>
        <v>0</v>
      </c>
      <c r="AC17" s="9">
        <f>'Source Micare'!W20</f>
        <v>0</v>
      </c>
      <c r="AD17" s="9">
        <f t="shared" si="20"/>
        <v>0</v>
      </c>
      <c r="AE17" s="9">
        <f t="shared" si="21"/>
        <v>0</v>
      </c>
      <c r="AF17" s="9">
        <f t="shared" si="22"/>
        <v>0</v>
      </c>
      <c r="AG17" s="9">
        <f t="shared" si="23"/>
        <v>0</v>
      </c>
      <c r="AH17" s="9">
        <f t="shared" si="24"/>
        <v>0</v>
      </c>
      <c r="AI17" s="9">
        <f t="shared" si="25"/>
        <v>0</v>
      </c>
      <c r="AJ17" s="9">
        <f t="shared" si="26"/>
        <v>0</v>
      </c>
      <c r="AK17" s="9">
        <f t="shared" si="27"/>
        <v>0</v>
      </c>
      <c r="AL17" s="9">
        <f t="shared" si="28"/>
        <v>0</v>
      </c>
    </row>
    <row r="18" spans="1:38">
      <c r="A18" s="21"/>
      <c r="B18" s="5" t="s">
        <v>33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f>'Source Micare'!D21+'Source Micare'!E21</f>
        <v>0</v>
      </c>
      <c r="M18" s="9">
        <f>'Source Micare'!F21</f>
        <v>0</v>
      </c>
      <c r="N18" s="9">
        <f>'Source Micare'!G21</f>
        <v>0</v>
      </c>
      <c r="O18" s="9">
        <f>'Source Micare'!H21</f>
        <v>0</v>
      </c>
      <c r="P18" s="9">
        <f>'Source Micare'!I21</f>
        <v>0</v>
      </c>
      <c r="Q18" s="9">
        <f>'Source Micare'!J21</f>
        <v>0</v>
      </c>
      <c r="R18" s="9">
        <f>'Source Micare'!K21</f>
        <v>0</v>
      </c>
      <c r="S18" s="9">
        <f>'Source Micare'!L21</f>
        <v>0</v>
      </c>
      <c r="T18" s="9">
        <f>'Source Micare'!M21</f>
        <v>0</v>
      </c>
      <c r="U18" s="9">
        <f>'Source Micare'!N21+'Source Micare'!O21</f>
        <v>0</v>
      </c>
      <c r="V18" s="9">
        <f>'Source Micare'!P21</f>
        <v>0</v>
      </c>
      <c r="W18" s="9">
        <f>'Source Micare'!Q21</f>
        <v>0</v>
      </c>
      <c r="X18" s="9">
        <f>'Source Micare'!R21</f>
        <v>0</v>
      </c>
      <c r="Y18" s="9">
        <f>'Source Micare'!S21</f>
        <v>0</v>
      </c>
      <c r="Z18" s="9">
        <f>'Source Micare'!T21</f>
        <v>0</v>
      </c>
      <c r="AA18" s="9">
        <f>'Source Micare'!U21</f>
        <v>0</v>
      </c>
      <c r="AB18" s="9">
        <f>'Source Micare'!V21</f>
        <v>0</v>
      </c>
      <c r="AC18" s="9">
        <f>'Source Micare'!W21</f>
        <v>0</v>
      </c>
      <c r="AD18" s="9">
        <f t="shared" si="20"/>
        <v>0</v>
      </c>
      <c r="AE18" s="9">
        <f t="shared" si="21"/>
        <v>0</v>
      </c>
      <c r="AF18" s="9">
        <f t="shared" si="22"/>
        <v>0</v>
      </c>
      <c r="AG18" s="9">
        <f t="shared" si="23"/>
        <v>0</v>
      </c>
      <c r="AH18" s="9">
        <f t="shared" si="24"/>
        <v>0</v>
      </c>
      <c r="AI18" s="9">
        <f t="shared" si="25"/>
        <v>0</v>
      </c>
      <c r="AJ18" s="9">
        <f t="shared" si="26"/>
        <v>0</v>
      </c>
      <c r="AK18" s="9">
        <f t="shared" si="27"/>
        <v>0</v>
      </c>
      <c r="AL18" s="9">
        <f t="shared" si="28"/>
        <v>0</v>
      </c>
    </row>
    <row r="19" spans="1:38">
      <c r="A19" s="21"/>
      <c r="B19" s="5" t="s">
        <v>34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f>'Source Micare'!D22+'Source Micare'!E22</f>
        <v>0</v>
      </c>
      <c r="M19" s="9">
        <f>'Source Micare'!F22</f>
        <v>0</v>
      </c>
      <c r="N19" s="9">
        <f>'Source Micare'!G22</f>
        <v>0</v>
      </c>
      <c r="O19" s="9">
        <f>'Source Micare'!H22</f>
        <v>0</v>
      </c>
      <c r="P19" s="9">
        <f>'Source Micare'!I22</f>
        <v>0</v>
      </c>
      <c r="Q19" s="9">
        <f>'Source Micare'!J22</f>
        <v>0</v>
      </c>
      <c r="R19" s="9">
        <f>'Source Micare'!K22</f>
        <v>0</v>
      </c>
      <c r="S19" s="9">
        <f>'Source Micare'!L22</f>
        <v>0</v>
      </c>
      <c r="T19" s="9">
        <f>'Source Micare'!M22</f>
        <v>0</v>
      </c>
      <c r="U19" s="9">
        <f>'Source Micare'!N22+'Source Micare'!O22</f>
        <v>0</v>
      </c>
      <c r="V19" s="9">
        <f>'Source Micare'!P22</f>
        <v>0</v>
      </c>
      <c r="W19" s="9">
        <f>'Source Micare'!Q22</f>
        <v>0</v>
      </c>
      <c r="X19" s="9">
        <f>'Source Micare'!R22</f>
        <v>0</v>
      </c>
      <c r="Y19" s="9">
        <f>'Source Micare'!S22</f>
        <v>0</v>
      </c>
      <c r="Z19" s="9">
        <f>'Source Micare'!T22</f>
        <v>0</v>
      </c>
      <c r="AA19" s="9">
        <f>'Source Micare'!U22</f>
        <v>0</v>
      </c>
      <c r="AB19" s="9">
        <f>'Source Micare'!V22</f>
        <v>0</v>
      </c>
      <c r="AC19" s="9">
        <f>'Source Micare'!W22</f>
        <v>0</v>
      </c>
      <c r="AD19" s="9">
        <f t="shared" si="20"/>
        <v>0</v>
      </c>
      <c r="AE19" s="9">
        <f t="shared" si="21"/>
        <v>0</v>
      </c>
      <c r="AF19" s="9">
        <f t="shared" si="22"/>
        <v>0</v>
      </c>
      <c r="AG19" s="9">
        <f t="shared" si="23"/>
        <v>0</v>
      </c>
      <c r="AH19" s="9">
        <f t="shared" si="24"/>
        <v>0</v>
      </c>
      <c r="AI19" s="9">
        <f t="shared" si="25"/>
        <v>0</v>
      </c>
      <c r="AJ19" s="9">
        <f t="shared" si="26"/>
        <v>0</v>
      </c>
      <c r="AK19" s="9">
        <f t="shared" si="27"/>
        <v>0</v>
      </c>
      <c r="AL19" s="9">
        <f t="shared" si="28"/>
        <v>0</v>
      </c>
    </row>
    <row r="20" spans="1:38">
      <c r="A20" s="21"/>
      <c r="B20" s="5" t="s">
        <v>35</v>
      </c>
      <c r="C20" s="9">
        <v>0</v>
      </c>
      <c r="D20" s="9">
        <v>0</v>
      </c>
      <c r="E20" s="9">
        <v>0</v>
      </c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0</v>
      </c>
      <c r="L20" s="9">
        <f>'Source Micare'!D23+'Source Micare'!E23</f>
        <v>0</v>
      </c>
      <c r="M20" s="9">
        <f>'Source Micare'!F23</f>
        <v>0</v>
      </c>
      <c r="N20" s="9">
        <f>'Source Micare'!G23</f>
        <v>0</v>
      </c>
      <c r="O20" s="9">
        <f>'Source Micare'!H23</f>
        <v>0</v>
      </c>
      <c r="P20" s="9">
        <f>'Source Micare'!I23</f>
        <v>0</v>
      </c>
      <c r="Q20" s="9">
        <f>'Source Micare'!J23</f>
        <v>0</v>
      </c>
      <c r="R20" s="9">
        <f>'Source Micare'!K23</f>
        <v>0</v>
      </c>
      <c r="S20" s="9">
        <f>'Source Micare'!L23</f>
        <v>0</v>
      </c>
      <c r="T20" s="9">
        <f>'Source Micare'!M23</f>
        <v>0</v>
      </c>
      <c r="U20" s="9">
        <f>'Source Micare'!N23+'Source Micare'!O23</f>
        <v>0</v>
      </c>
      <c r="V20" s="9">
        <f>'Source Micare'!P23</f>
        <v>0</v>
      </c>
      <c r="W20" s="9">
        <f>'Source Micare'!Q23</f>
        <v>0</v>
      </c>
      <c r="X20" s="9">
        <f>'Source Micare'!R23</f>
        <v>0</v>
      </c>
      <c r="Y20" s="9">
        <f>'Source Micare'!S23</f>
        <v>0</v>
      </c>
      <c r="Z20" s="9">
        <f>'Source Micare'!T23</f>
        <v>0</v>
      </c>
      <c r="AA20" s="9">
        <f>'Source Micare'!U23</f>
        <v>0</v>
      </c>
      <c r="AB20" s="9">
        <f>'Source Micare'!V23</f>
        <v>0</v>
      </c>
      <c r="AC20" s="9">
        <f>'Source Micare'!W23</f>
        <v>0</v>
      </c>
      <c r="AD20" s="9">
        <f t="shared" si="20"/>
        <v>0</v>
      </c>
      <c r="AE20" s="9">
        <f t="shared" si="21"/>
        <v>0</v>
      </c>
      <c r="AF20" s="9">
        <f t="shared" si="22"/>
        <v>0</v>
      </c>
      <c r="AG20" s="9">
        <f t="shared" si="23"/>
        <v>0</v>
      </c>
      <c r="AH20" s="9">
        <f t="shared" si="24"/>
        <v>0</v>
      </c>
      <c r="AI20" s="9">
        <f t="shared" si="25"/>
        <v>0</v>
      </c>
      <c r="AJ20" s="9">
        <f t="shared" si="26"/>
        <v>0</v>
      </c>
      <c r="AK20" s="9">
        <f t="shared" si="27"/>
        <v>0</v>
      </c>
      <c r="AL20" s="9">
        <f t="shared" si="28"/>
        <v>0</v>
      </c>
    </row>
    <row r="21" spans="1:38">
      <c r="A21" s="21"/>
      <c r="B21" s="5" t="s">
        <v>36</v>
      </c>
      <c r="C21" s="9">
        <v>0</v>
      </c>
      <c r="D21" s="9">
        <v>0</v>
      </c>
      <c r="E21" s="9">
        <v>0</v>
      </c>
      <c r="F21" s="9">
        <v>0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f>'Source Micare'!D24+'Source Micare'!E24</f>
        <v>0</v>
      </c>
      <c r="M21" s="9">
        <f>'Source Micare'!F24</f>
        <v>0</v>
      </c>
      <c r="N21" s="9">
        <f>'Source Micare'!G24</f>
        <v>0</v>
      </c>
      <c r="O21" s="9">
        <f>'Source Micare'!H24</f>
        <v>0</v>
      </c>
      <c r="P21" s="9">
        <f>'Source Micare'!I24</f>
        <v>0</v>
      </c>
      <c r="Q21" s="9">
        <f>'Source Micare'!J24</f>
        <v>0</v>
      </c>
      <c r="R21" s="9">
        <f>'Source Micare'!K24</f>
        <v>0</v>
      </c>
      <c r="S21" s="9">
        <f>'Source Micare'!L24</f>
        <v>0</v>
      </c>
      <c r="T21" s="9">
        <f>'Source Micare'!M24</f>
        <v>0</v>
      </c>
      <c r="U21" s="9">
        <f>'Source Micare'!N24+'Source Micare'!O24</f>
        <v>0</v>
      </c>
      <c r="V21" s="9">
        <f>'Source Micare'!P24</f>
        <v>0</v>
      </c>
      <c r="W21" s="9">
        <f>'Source Micare'!Q24</f>
        <v>0</v>
      </c>
      <c r="X21" s="9">
        <f>'Source Micare'!R24</f>
        <v>0</v>
      </c>
      <c r="Y21" s="9">
        <f>'Source Micare'!S24</f>
        <v>0</v>
      </c>
      <c r="Z21" s="9">
        <f>'Source Micare'!T24</f>
        <v>0</v>
      </c>
      <c r="AA21" s="9">
        <f>'Source Micare'!U24</f>
        <v>0</v>
      </c>
      <c r="AB21" s="9">
        <f>'Source Micare'!V24</f>
        <v>0</v>
      </c>
      <c r="AC21" s="9">
        <f>'Source Micare'!W24</f>
        <v>0</v>
      </c>
      <c r="AD21" s="9">
        <f t="shared" si="20"/>
        <v>0</v>
      </c>
      <c r="AE21" s="9">
        <f t="shared" si="21"/>
        <v>0</v>
      </c>
      <c r="AF21" s="9">
        <f t="shared" si="22"/>
        <v>0</v>
      </c>
      <c r="AG21" s="9">
        <f t="shared" si="23"/>
        <v>0</v>
      </c>
      <c r="AH21" s="9">
        <f t="shared" si="24"/>
        <v>0</v>
      </c>
      <c r="AI21" s="9">
        <f t="shared" si="25"/>
        <v>0</v>
      </c>
      <c r="AJ21" s="9">
        <f t="shared" si="26"/>
        <v>0</v>
      </c>
      <c r="AK21" s="9">
        <f t="shared" si="27"/>
        <v>0</v>
      </c>
      <c r="AL21" s="9">
        <f t="shared" si="28"/>
        <v>0</v>
      </c>
    </row>
    <row r="22" spans="1:38">
      <c r="A22" s="4">
        <v>5</v>
      </c>
      <c r="B22" s="9" t="s">
        <v>38</v>
      </c>
      <c r="C22" s="9">
        <v>0</v>
      </c>
      <c r="D22" s="9">
        <v>0</v>
      </c>
      <c r="E22" s="9">
        <v>0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f>'Source Micare'!D25+'Source Micare'!E25</f>
        <v>0</v>
      </c>
      <c r="M22" s="9">
        <f>'Source Micare'!F25</f>
        <v>0</v>
      </c>
      <c r="N22" s="9">
        <f>'Source Micare'!G25</f>
        <v>0</v>
      </c>
      <c r="O22" s="9">
        <f>'Source Micare'!H25</f>
        <v>0</v>
      </c>
      <c r="P22" s="9">
        <f>'Source Micare'!I25</f>
        <v>0</v>
      </c>
      <c r="Q22" s="9">
        <f>'Source Micare'!J25</f>
        <v>0</v>
      </c>
      <c r="R22" s="9">
        <f>'Source Micare'!K25</f>
        <v>0</v>
      </c>
      <c r="S22" s="9">
        <f>'Source Micare'!L25</f>
        <v>0</v>
      </c>
      <c r="T22" s="9">
        <f>'Source Micare'!M25</f>
        <v>0</v>
      </c>
      <c r="U22" s="9">
        <f>'Source Micare'!N25+'Source Micare'!O25</f>
        <v>0</v>
      </c>
      <c r="V22" s="9">
        <f>'Source Micare'!P25</f>
        <v>0</v>
      </c>
      <c r="W22" s="9">
        <f>'Source Micare'!Q25</f>
        <v>0</v>
      </c>
      <c r="X22" s="9">
        <f>'Source Micare'!R25</f>
        <v>0</v>
      </c>
      <c r="Y22" s="9">
        <f>'Source Micare'!S25</f>
        <v>0</v>
      </c>
      <c r="Z22" s="9">
        <f>'Source Micare'!T25</f>
        <v>0</v>
      </c>
      <c r="AA22" s="9">
        <f>'Source Micare'!U25</f>
        <v>0</v>
      </c>
      <c r="AB22" s="9">
        <f>'Source Micare'!V25</f>
        <v>0</v>
      </c>
      <c r="AC22" s="9">
        <f>'Source Micare'!W25</f>
        <v>0</v>
      </c>
      <c r="AD22" s="9">
        <f t="shared" si="20"/>
        <v>0</v>
      </c>
      <c r="AE22" s="9">
        <f t="shared" si="21"/>
        <v>0</v>
      </c>
      <c r="AF22" s="9">
        <f t="shared" si="22"/>
        <v>0</v>
      </c>
      <c r="AG22" s="9">
        <f t="shared" si="23"/>
        <v>0</v>
      </c>
      <c r="AH22" s="9">
        <f t="shared" si="24"/>
        <v>0</v>
      </c>
      <c r="AI22" s="9">
        <f t="shared" si="25"/>
        <v>0</v>
      </c>
      <c r="AJ22" s="9">
        <f t="shared" si="26"/>
        <v>0</v>
      </c>
      <c r="AK22" s="9">
        <f t="shared" si="27"/>
        <v>0</v>
      </c>
      <c r="AL22" s="9">
        <f t="shared" si="28"/>
        <v>0</v>
      </c>
    </row>
    <row r="23" spans="1:38">
      <c r="A23" s="4">
        <v>6</v>
      </c>
      <c r="B23" s="9" t="s">
        <v>39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f>'Source Micare'!D26+'Source Micare'!E26</f>
        <v>0</v>
      </c>
      <c r="M23" s="9">
        <f>'Source Micare'!F26</f>
        <v>1</v>
      </c>
      <c r="N23" s="9">
        <f>'Source Micare'!G26</f>
        <v>0</v>
      </c>
      <c r="O23" s="9">
        <f>'Source Micare'!H26</f>
        <v>1</v>
      </c>
      <c r="P23" s="9">
        <f>'Source Micare'!I26</f>
        <v>0</v>
      </c>
      <c r="Q23" s="9">
        <f>'Source Micare'!J26</f>
        <v>1</v>
      </c>
      <c r="R23" s="9">
        <f>'Source Micare'!K26</f>
        <v>1</v>
      </c>
      <c r="S23" s="9">
        <f>'Source Micare'!L26</f>
        <v>0</v>
      </c>
      <c r="T23" s="9">
        <f>'Source Micare'!M26</f>
        <v>4</v>
      </c>
      <c r="U23" s="9">
        <f>'Source Micare'!N26+'Source Micare'!O26</f>
        <v>0</v>
      </c>
      <c r="V23" s="9">
        <f>'Source Micare'!P26</f>
        <v>0</v>
      </c>
      <c r="W23" s="9">
        <f>'Source Micare'!Q26</f>
        <v>0</v>
      </c>
      <c r="X23" s="9">
        <f>'Source Micare'!R26</f>
        <v>0</v>
      </c>
      <c r="Y23" s="9">
        <f>'Source Micare'!S26</f>
        <v>0</v>
      </c>
      <c r="Z23" s="9">
        <f>'Source Micare'!T26</f>
        <v>0</v>
      </c>
      <c r="AA23" s="9">
        <f>'Source Micare'!U26</f>
        <v>0</v>
      </c>
      <c r="AB23" s="9">
        <f>'Source Micare'!V26</f>
        <v>0</v>
      </c>
      <c r="AC23" s="9">
        <f>'Source Micare'!W26</f>
        <v>0</v>
      </c>
      <c r="AD23" s="9">
        <f t="shared" si="20"/>
        <v>0</v>
      </c>
      <c r="AE23" s="9">
        <f t="shared" si="21"/>
        <v>1</v>
      </c>
      <c r="AF23" s="9">
        <f t="shared" si="22"/>
        <v>0</v>
      </c>
      <c r="AG23" s="9">
        <f t="shared" si="23"/>
        <v>1</v>
      </c>
      <c r="AH23" s="9">
        <f t="shared" si="24"/>
        <v>0</v>
      </c>
      <c r="AI23" s="9">
        <f t="shared" si="25"/>
        <v>1</v>
      </c>
      <c r="AJ23" s="9">
        <f t="shared" si="26"/>
        <v>1</v>
      </c>
      <c r="AK23" s="9">
        <f t="shared" si="27"/>
        <v>0</v>
      </c>
      <c r="AL23" s="9">
        <f t="shared" si="28"/>
        <v>4</v>
      </c>
    </row>
    <row r="24" spans="1:38">
      <c r="A24" s="4">
        <v>7</v>
      </c>
      <c r="B24" s="9" t="s">
        <v>40</v>
      </c>
      <c r="C24" s="9">
        <v>0</v>
      </c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0</v>
      </c>
      <c r="J24" s="9">
        <v>0</v>
      </c>
      <c r="K24" s="9">
        <v>0</v>
      </c>
      <c r="L24" s="9">
        <f>'Source Micare'!D27+'Source Micare'!E27</f>
        <v>17</v>
      </c>
      <c r="M24" s="9">
        <f>'Source Micare'!F27</f>
        <v>125</v>
      </c>
      <c r="N24" s="9">
        <f>'Source Micare'!G27</f>
        <v>177</v>
      </c>
      <c r="O24" s="9">
        <f>'Source Micare'!H27</f>
        <v>154</v>
      </c>
      <c r="P24" s="9">
        <f>'Source Micare'!I27</f>
        <v>94</v>
      </c>
      <c r="Q24" s="9">
        <f>'Source Micare'!J27</f>
        <v>48</v>
      </c>
      <c r="R24" s="9">
        <f>'Source Micare'!K27</f>
        <v>5</v>
      </c>
      <c r="S24" s="9">
        <f>'Source Micare'!L27</f>
        <v>1</v>
      </c>
      <c r="T24" s="9">
        <f>'Source Micare'!M27</f>
        <v>621</v>
      </c>
      <c r="U24" s="9">
        <f>'Source Micare'!N27+'Source Micare'!O27</f>
        <v>0</v>
      </c>
      <c r="V24" s="9">
        <f>'Source Micare'!P27</f>
        <v>0</v>
      </c>
      <c r="W24" s="9">
        <f>'Source Micare'!Q27</f>
        <v>0</v>
      </c>
      <c r="X24" s="9">
        <f>'Source Micare'!R27</f>
        <v>0</v>
      </c>
      <c r="Y24" s="9">
        <f>'Source Micare'!S27</f>
        <v>0</v>
      </c>
      <c r="Z24" s="9">
        <f>'Source Micare'!T27</f>
        <v>0</v>
      </c>
      <c r="AA24" s="9">
        <f>'Source Micare'!U27</f>
        <v>0</v>
      </c>
      <c r="AB24" s="9">
        <f>'Source Micare'!V27</f>
        <v>0</v>
      </c>
      <c r="AC24" s="9">
        <f>'Source Micare'!W27</f>
        <v>0</v>
      </c>
      <c r="AD24" s="9">
        <f t="shared" si="20"/>
        <v>17</v>
      </c>
      <c r="AE24" s="9">
        <f t="shared" si="21"/>
        <v>125</v>
      </c>
      <c r="AF24" s="9">
        <f t="shared" si="22"/>
        <v>177</v>
      </c>
      <c r="AG24" s="9">
        <f t="shared" si="23"/>
        <v>154</v>
      </c>
      <c r="AH24" s="9">
        <f t="shared" si="24"/>
        <v>94</v>
      </c>
      <c r="AI24" s="9">
        <f t="shared" si="25"/>
        <v>48</v>
      </c>
      <c r="AJ24" s="9">
        <f t="shared" si="26"/>
        <v>5</v>
      </c>
      <c r="AK24" s="9">
        <f t="shared" si="27"/>
        <v>1</v>
      </c>
      <c r="AL24" s="9">
        <f t="shared" si="28"/>
        <v>621</v>
      </c>
    </row>
    <row r="25" spans="1:38" ht="14.25">
      <c r="A25" s="21">
        <v>8</v>
      </c>
      <c r="B25" s="9" t="s">
        <v>41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f>'Source Micare'!D28+'Source Micare'!E28</f>
        <v>0</v>
      </c>
      <c r="M25" s="10">
        <f>'Source Micare'!F28</f>
        <v>0</v>
      </c>
      <c r="N25" s="10">
        <f>'Source Micare'!G28</f>
        <v>0</v>
      </c>
      <c r="O25" s="10">
        <f>'Source Micare'!H28</f>
        <v>0</v>
      </c>
      <c r="P25" s="10">
        <f>'Source Micare'!I28</f>
        <v>0</v>
      </c>
      <c r="Q25" s="10">
        <f>'Source Micare'!J28</f>
        <v>0</v>
      </c>
      <c r="R25" s="10">
        <f>'Source Micare'!K28</f>
        <v>0</v>
      </c>
      <c r="S25" s="10">
        <f>'Source Micare'!L28</f>
        <v>0</v>
      </c>
      <c r="T25" s="10">
        <f>'Source Micare'!M28</f>
        <v>0</v>
      </c>
      <c r="U25" s="10">
        <f>'Source Micare'!N28+'Source Micare'!O28</f>
        <v>0</v>
      </c>
      <c r="V25" s="10">
        <f>'Source Micare'!P28</f>
        <v>0</v>
      </c>
      <c r="W25" s="10">
        <f>'Source Micare'!Q28</f>
        <v>0</v>
      </c>
      <c r="X25" s="10">
        <f>'Source Micare'!R28</f>
        <v>0</v>
      </c>
      <c r="Y25" s="10">
        <f>'Source Micare'!S28</f>
        <v>0</v>
      </c>
      <c r="Z25" s="10">
        <f>'Source Micare'!T28</f>
        <v>0</v>
      </c>
      <c r="AA25" s="10">
        <f>'Source Micare'!U28</f>
        <v>0</v>
      </c>
      <c r="AB25" s="10">
        <f>'Source Micare'!V28</f>
        <v>0</v>
      </c>
      <c r="AC25" s="10">
        <f>'Source Micare'!W28</f>
        <v>0</v>
      </c>
      <c r="AD25" s="10">
        <f t="shared" si="20"/>
        <v>0</v>
      </c>
      <c r="AE25" s="10">
        <f t="shared" si="21"/>
        <v>0</v>
      </c>
      <c r="AF25" s="10">
        <f t="shared" si="22"/>
        <v>0</v>
      </c>
      <c r="AG25" s="10">
        <f t="shared" si="23"/>
        <v>0</v>
      </c>
      <c r="AH25" s="10">
        <f t="shared" si="24"/>
        <v>0</v>
      </c>
      <c r="AI25" s="10">
        <f t="shared" si="25"/>
        <v>0</v>
      </c>
      <c r="AJ25" s="10">
        <f t="shared" si="26"/>
        <v>0</v>
      </c>
      <c r="AK25" s="10">
        <f t="shared" si="27"/>
        <v>0</v>
      </c>
      <c r="AL25" s="10">
        <f t="shared" si="28"/>
        <v>0</v>
      </c>
    </row>
    <row r="26" spans="1:38">
      <c r="A26" s="21"/>
      <c r="B26" s="5" t="s">
        <v>42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f>'Source Micare'!D29+'Source Micare'!E29</f>
        <v>0</v>
      </c>
      <c r="M26" s="9">
        <f>'Source Micare'!F29</f>
        <v>0</v>
      </c>
      <c r="N26" s="9">
        <f>'Source Micare'!G29</f>
        <v>0</v>
      </c>
      <c r="O26" s="9">
        <f>'Source Micare'!H29</f>
        <v>0</v>
      </c>
      <c r="P26" s="9">
        <f>'Source Micare'!I29</f>
        <v>0</v>
      </c>
      <c r="Q26" s="9">
        <f>'Source Micare'!J29</f>
        <v>0</v>
      </c>
      <c r="R26" s="9">
        <f>'Source Micare'!K29</f>
        <v>0</v>
      </c>
      <c r="S26" s="9">
        <f>'Source Micare'!L29</f>
        <v>0</v>
      </c>
      <c r="T26" s="9">
        <f>'Source Micare'!M29</f>
        <v>0</v>
      </c>
      <c r="U26" s="9">
        <f>'Source Micare'!N29+'Source Micare'!O29</f>
        <v>0</v>
      </c>
      <c r="V26" s="9">
        <f>'Source Micare'!P29</f>
        <v>0</v>
      </c>
      <c r="W26" s="9">
        <f>'Source Micare'!Q29</f>
        <v>0</v>
      </c>
      <c r="X26" s="9">
        <f>'Source Micare'!R29</f>
        <v>0</v>
      </c>
      <c r="Y26" s="9">
        <f>'Source Micare'!S29</f>
        <v>0</v>
      </c>
      <c r="Z26" s="9">
        <f>'Source Micare'!T29</f>
        <v>0</v>
      </c>
      <c r="AA26" s="9">
        <f>'Source Micare'!U29</f>
        <v>0</v>
      </c>
      <c r="AB26" s="9">
        <f>'Source Micare'!V29</f>
        <v>0</v>
      </c>
      <c r="AC26" s="9">
        <f>'Source Micare'!W29</f>
        <v>0</v>
      </c>
      <c r="AD26" s="9">
        <f t="shared" si="20"/>
        <v>0</v>
      </c>
      <c r="AE26" s="9">
        <f t="shared" si="21"/>
        <v>0</v>
      </c>
      <c r="AF26" s="9">
        <f t="shared" si="22"/>
        <v>0</v>
      </c>
      <c r="AG26" s="9">
        <f t="shared" si="23"/>
        <v>0</v>
      </c>
      <c r="AH26" s="9">
        <f t="shared" si="24"/>
        <v>0</v>
      </c>
      <c r="AI26" s="9">
        <f t="shared" si="25"/>
        <v>0</v>
      </c>
      <c r="AJ26" s="9">
        <f t="shared" si="26"/>
        <v>0</v>
      </c>
      <c r="AK26" s="9">
        <f t="shared" si="27"/>
        <v>0</v>
      </c>
      <c r="AL26" s="9">
        <f t="shared" si="28"/>
        <v>0</v>
      </c>
    </row>
    <row r="27" spans="1:38">
      <c r="A27" s="21"/>
      <c r="B27" s="5" t="s">
        <v>43</v>
      </c>
      <c r="C27" s="9">
        <v>0</v>
      </c>
      <c r="D27" s="9">
        <v>0</v>
      </c>
      <c r="E27" s="9">
        <v>0</v>
      </c>
      <c r="F27" s="9">
        <v>0</v>
      </c>
      <c r="G27" s="9">
        <v>0</v>
      </c>
      <c r="H27" s="9">
        <v>0</v>
      </c>
      <c r="I27" s="9">
        <v>0</v>
      </c>
      <c r="J27" s="9">
        <v>0</v>
      </c>
      <c r="K27" s="9">
        <v>0</v>
      </c>
      <c r="L27" s="9">
        <f>'Source Micare'!D30+'Source Micare'!E30</f>
        <v>0</v>
      </c>
      <c r="M27" s="9">
        <f>'Source Micare'!F30</f>
        <v>0</v>
      </c>
      <c r="N27" s="9">
        <f>'Source Micare'!G30</f>
        <v>0</v>
      </c>
      <c r="O27" s="9">
        <f>'Source Micare'!H30</f>
        <v>0</v>
      </c>
      <c r="P27" s="9">
        <f>'Source Micare'!I30</f>
        <v>0</v>
      </c>
      <c r="Q27" s="9">
        <f>'Source Micare'!J30</f>
        <v>0</v>
      </c>
      <c r="R27" s="9">
        <f>'Source Micare'!K30</f>
        <v>0</v>
      </c>
      <c r="S27" s="9">
        <f>'Source Micare'!L30</f>
        <v>0</v>
      </c>
      <c r="T27" s="9">
        <f>'Source Micare'!M30</f>
        <v>0</v>
      </c>
      <c r="U27" s="9">
        <f>'Source Micare'!N30+'Source Micare'!O30</f>
        <v>0</v>
      </c>
      <c r="V27" s="9">
        <f>'Source Micare'!P30</f>
        <v>0</v>
      </c>
      <c r="W27" s="9">
        <f>'Source Micare'!Q30</f>
        <v>0</v>
      </c>
      <c r="X27" s="9">
        <f>'Source Micare'!R30</f>
        <v>0</v>
      </c>
      <c r="Y27" s="9">
        <f>'Source Micare'!S30</f>
        <v>0</v>
      </c>
      <c r="Z27" s="9">
        <f>'Source Micare'!T30</f>
        <v>0</v>
      </c>
      <c r="AA27" s="9">
        <f>'Source Micare'!U30</f>
        <v>0</v>
      </c>
      <c r="AB27" s="9">
        <f>'Source Micare'!V30</f>
        <v>0</v>
      </c>
      <c r="AC27" s="9">
        <f>'Source Micare'!W30</f>
        <v>0</v>
      </c>
      <c r="AD27" s="9">
        <f t="shared" si="20"/>
        <v>0</v>
      </c>
      <c r="AE27" s="9">
        <f t="shared" si="21"/>
        <v>0</v>
      </c>
      <c r="AF27" s="9">
        <f t="shared" si="22"/>
        <v>0</v>
      </c>
      <c r="AG27" s="9">
        <f t="shared" si="23"/>
        <v>0</v>
      </c>
      <c r="AH27" s="9">
        <f t="shared" si="24"/>
        <v>0</v>
      </c>
      <c r="AI27" s="9">
        <f t="shared" si="25"/>
        <v>0</v>
      </c>
      <c r="AJ27" s="9">
        <f t="shared" si="26"/>
        <v>0</v>
      </c>
      <c r="AK27" s="9">
        <f t="shared" si="27"/>
        <v>0</v>
      </c>
      <c r="AL27" s="9">
        <f t="shared" si="28"/>
        <v>0</v>
      </c>
    </row>
    <row r="28" spans="1:38" ht="14.25">
      <c r="A28" s="21">
        <v>9</v>
      </c>
      <c r="B28" s="9" t="s">
        <v>44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f>'Source Micare'!D31+'Source Micare'!E31</f>
        <v>0</v>
      </c>
      <c r="M28" s="10">
        <f>'Source Micare'!F31</f>
        <v>0</v>
      </c>
      <c r="N28" s="10">
        <f>'Source Micare'!G31</f>
        <v>0</v>
      </c>
      <c r="O28" s="10">
        <f>'Source Micare'!H31</f>
        <v>0</v>
      </c>
      <c r="P28" s="10">
        <f>'Source Micare'!I31</f>
        <v>0</v>
      </c>
      <c r="Q28" s="10">
        <f>'Source Micare'!J31</f>
        <v>0</v>
      </c>
      <c r="R28" s="10">
        <f>'Source Micare'!K31</f>
        <v>0</v>
      </c>
      <c r="S28" s="10">
        <f>'Source Micare'!L31</f>
        <v>0</v>
      </c>
      <c r="T28" s="10">
        <f>'Source Micare'!M31</f>
        <v>0</v>
      </c>
      <c r="U28" s="10">
        <f>'Source Micare'!N31+'Source Micare'!O31</f>
        <v>0</v>
      </c>
      <c r="V28" s="10">
        <f>'Source Micare'!P31</f>
        <v>0</v>
      </c>
      <c r="W28" s="10">
        <f>'Source Micare'!Q31</f>
        <v>0</v>
      </c>
      <c r="X28" s="10">
        <f>'Source Micare'!R31</f>
        <v>0</v>
      </c>
      <c r="Y28" s="10">
        <f>'Source Micare'!S31</f>
        <v>0</v>
      </c>
      <c r="Z28" s="10">
        <f>'Source Micare'!T31</f>
        <v>0</v>
      </c>
      <c r="AA28" s="10">
        <f>'Source Micare'!U31</f>
        <v>0</v>
      </c>
      <c r="AB28" s="10">
        <f>'Source Micare'!V31</f>
        <v>0</v>
      </c>
      <c r="AC28" s="10">
        <f>'Source Micare'!W31</f>
        <v>0</v>
      </c>
      <c r="AD28" s="10">
        <f t="shared" si="20"/>
        <v>0</v>
      </c>
      <c r="AE28" s="10">
        <f t="shared" si="21"/>
        <v>0</v>
      </c>
      <c r="AF28" s="10">
        <f t="shared" si="22"/>
        <v>0</v>
      </c>
      <c r="AG28" s="10">
        <f t="shared" si="23"/>
        <v>0</v>
      </c>
      <c r="AH28" s="10">
        <f t="shared" si="24"/>
        <v>0</v>
      </c>
      <c r="AI28" s="10">
        <f t="shared" si="25"/>
        <v>0</v>
      </c>
      <c r="AJ28" s="10">
        <f t="shared" si="26"/>
        <v>0</v>
      </c>
      <c r="AK28" s="10">
        <f t="shared" si="27"/>
        <v>0</v>
      </c>
      <c r="AL28" s="10">
        <f t="shared" si="28"/>
        <v>0</v>
      </c>
    </row>
    <row r="29" spans="1:38">
      <c r="A29" s="21"/>
      <c r="B29" s="5" t="s">
        <v>45</v>
      </c>
      <c r="C29" s="9">
        <v>0</v>
      </c>
      <c r="D29" s="9">
        <v>0</v>
      </c>
      <c r="E29" s="9">
        <v>0</v>
      </c>
      <c r="F29" s="9">
        <v>0</v>
      </c>
      <c r="G29" s="9">
        <v>0</v>
      </c>
      <c r="H29" s="9">
        <v>0</v>
      </c>
      <c r="I29" s="9">
        <v>0</v>
      </c>
      <c r="J29" s="9">
        <v>0</v>
      </c>
      <c r="K29" s="9">
        <v>0</v>
      </c>
      <c r="L29" s="9">
        <f>'Source Micare'!D32+'Source Micare'!E32</f>
        <v>0</v>
      </c>
      <c r="M29" s="9">
        <f>'Source Micare'!F32</f>
        <v>0</v>
      </c>
      <c r="N29" s="9">
        <f>'Source Micare'!G32</f>
        <v>0</v>
      </c>
      <c r="O29" s="9">
        <f>'Source Micare'!H32</f>
        <v>0</v>
      </c>
      <c r="P29" s="9">
        <f>'Source Micare'!I32</f>
        <v>0</v>
      </c>
      <c r="Q29" s="9">
        <f>'Source Micare'!J32</f>
        <v>0</v>
      </c>
      <c r="R29" s="9">
        <f>'Source Micare'!K32</f>
        <v>0</v>
      </c>
      <c r="S29" s="9">
        <f>'Source Micare'!L32</f>
        <v>0</v>
      </c>
      <c r="T29" s="9">
        <f>'Source Micare'!M32</f>
        <v>0</v>
      </c>
      <c r="U29" s="9">
        <f>'Source Micare'!N32+'Source Micare'!O32</f>
        <v>0</v>
      </c>
      <c r="V29" s="9">
        <f>'Source Micare'!P32</f>
        <v>0</v>
      </c>
      <c r="W29" s="9">
        <f>'Source Micare'!Q32</f>
        <v>0</v>
      </c>
      <c r="X29" s="9">
        <f>'Source Micare'!R32</f>
        <v>0</v>
      </c>
      <c r="Y29" s="9">
        <f>'Source Micare'!S32</f>
        <v>0</v>
      </c>
      <c r="Z29" s="9">
        <f>'Source Micare'!T32</f>
        <v>0</v>
      </c>
      <c r="AA29" s="9">
        <f>'Source Micare'!U32</f>
        <v>0</v>
      </c>
      <c r="AB29" s="9">
        <f>'Source Micare'!V32</f>
        <v>0</v>
      </c>
      <c r="AC29" s="9">
        <f>'Source Micare'!W32</f>
        <v>0</v>
      </c>
      <c r="AD29" s="9">
        <f t="shared" si="20"/>
        <v>0</v>
      </c>
      <c r="AE29" s="9">
        <f t="shared" si="21"/>
        <v>0</v>
      </c>
      <c r="AF29" s="9">
        <f t="shared" si="22"/>
        <v>0</v>
      </c>
      <c r="AG29" s="9">
        <f t="shared" si="23"/>
        <v>0</v>
      </c>
      <c r="AH29" s="9">
        <f t="shared" si="24"/>
        <v>0</v>
      </c>
      <c r="AI29" s="9">
        <f t="shared" si="25"/>
        <v>0</v>
      </c>
      <c r="AJ29" s="9">
        <f t="shared" si="26"/>
        <v>0</v>
      </c>
      <c r="AK29" s="9">
        <f t="shared" si="27"/>
        <v>0</v>
      </c>
      <c r="AL29" s="9">
        <f t="shared" si="28"/>
        <v>0</v>
      </c>
    </row>
    <row r="30" spans="1:38">
      <c r="A30" s="21"/>
      <c r="B30" s="5" t="s">
        <v>46</v>
      </c>
      <c r="C30" s="9">
        <v>0</v>
      </c>
      <c r="D30" s="9">
        <v>0</v>
      </c>
      <c r="E30" s="9">
        <v>0</v>
      </c>
      <c r="F30" s="9">
        <v>0</v>
      </c>
      <c r="G30" s="9">
        <v>0</v>
      </c>
      <c r="H30" s="9">
        <v>0</v>
      </c>
      <c r="I30" s="9">
        <v>0</v>
      </c>
      <c r="J30" s="9">
        <v>0</v>
      </c>
      <c r="K30" s="9">
        <v>0</v>
      </c>
      <c r="L30" s="9">
        <f>'Source Micare'!D33+'Source Micare'!E33</f>
        <v>0</v>
      </c>
      <c r="M30" s="9">
        <f>'Source Micare'!F33</f>
        <v>0</v>
      </c>
      <c r="N30" s="9">
        <f>'Source Micare'!G33</f>
        <v>0</v>
      </c>
      <c r="O30" s="9">
        <f>'Source Micare'!H33</f>
        <v>0</v>
      </c>
      <c r="P30" s="9">
        <f>'Source Micare'!I33</f>
        <v>0</v>
      </c>
      <c r="Q30" s="9">
        <f>'Source Micare'!J33</f>
        <v>0</v>
      </c>
      <c r="R30" s="9">
        <f>'Source Micare'!K33</f>
        <v>0</v>
      </c>
      <c r="S30" s="9">
        <f>'Source Micare'!L33</f>
        <v>0</v>
      </c>
      <c r="T30" s="9">
        <f>'Source Micare'!M33</f>
        <v>0</v>
      </c>
      <c r="U30" s="9">
        <f>'Source Micare'!N33+'Source Micare'!O33</f>
        <v>0</v>
      </c>
      <c r="V30" s="9">
        <f>'Source Micare'!P33</f>
        <v>0</v>
      </c>
      <c r="W30" s="9">
        <f>'Source Micare'!Q33</f>
        <v>0</v>
      </c>
      <c r="X30" s="9">
        <f>'Source Micare'!R33</f>
        <v>0</v>
      </c>
      <c r="Y30" s="9">
        <f>'Source Micare'!S33</f>
        <v>0</v>
      </c>
      <c r="Z30" s="9">
        <f>'Source Micare'!T33</f>
        <v>0</v>
      </c>
      <c r="AA30" s="9">
        <f>'Source Micare'!U33</f>
        <v>0</v>
      </c>
      <c r="AB30" s="9">
        <f>'Source Micare'!V33</f>
        <v>0</v>
      </c>
      <c r="AC30" s="9">
        <f>'Source Micare'!W33</f>
        <v>0</v>
      </c>
      <c r="AD30" s="9">
        <f t="shared" si="20"/>
        <v>0</v>
      </c>
      <c r="AE30" s="9">
        <f t="shared" si="21"/>
        <v>0</v>
      </c>
      <c r="AF30" s="9">
        <f t="shared" si="22"/>
        <v>0</v>
      </c>
      <c r="AG30" s="9">
        <f t="shared" si="23"/>
        <v>0</v>
      </c>
      <c r="AH30" s="9">
        <f t="shared" si="24"/>
        <v>0</v>
      </c>
      <c r="AI30" s="9">
        <f t="shared" si="25"/>
        <v>0</v>
      </c>
      <c r="AJ30" s="9">
        <f t="shared" si="26"/>
        <v>0</v>
      </c>
      <c r="AK30" s="9">
        <f t="shared" si="27"/>
        <v>0</v>
      </c>
      <c r="AL30" s="9">
        <f t="shared" si="28"/>
        <v>0</v>
      </c>
    </row>
    <row r="31" spans="1:38" ht="14.25">
      <c r="A31" s="21">
        <v>10</v>
      </c>
      <c r="B31" s="9" t="s">
        <v>47</v>
      </c>
      <c r="C31" s="10">
        <v>0</v>
      </c>
      <c r="D31" s="10">
        <v>0</v>
      </c>
      <c r="E31" s="10">
        <v>0</v>
      </c>
      <c r="F31" s="10">
        <v>0</v>
      </c>
      <c r="G31" s="10">
        <v>0</v>
      </c>
      <c r="H31" s="10">
        <v>0</v>
      </c>
      <c r="I31" s="10">
        <v>0</v>
      </c>
      <c r="J31" s="10">
        <v>0</v>
      </c>
      <c r="K31" s="10">
        <v>0</v>
      </c>
      <c r="L31" s="10">
        <f>'Source Micare'!D34+'Source Micare'!E34</f>
        <v>0</v>
      </c>
      <c r="M31" s="10">
        <f>'Source Micare'!F34</f>
        <v>0</v>
      </c>
      <c r="N31" s="10">
        <f>'Source Micare'!G34</f>
        <v>0</v>
      </c>
      <c r="O31" s="10">
        <f>'Source Micare'!H34</f>
        <v>0</v>
      </c>
      <c r="P31" s="10">
        <f>'Source Micare'!I34</f>
        <v>0</v>
      </c>
      <c r="Q31" s="10">
        <f>'Source Micare'!J34</f>
        <v>0</v>
      </c>
      <c r="R31" s="10">
        <f>'Source Micare'!K34</f>
        <v>0</v>
      </c>
      <c r="S31" s="10">
        <f>'Source Micare'!L34</f>
        <v>0</v>
      </c>
      <c r="T31" s="10">
        <f>'Source Micare'!M34</f>
        <v>0</v>
      </c>
      <c r="U31" s="10">
        <f>'Source Micare'!N34+'Source Micare'!O34</f>
        <v>0</v>
      </c>
      <c r="V31" s="10">
        <f>'Source Micare'!P34</f>
        <v>0</v>
      </c>
      <c r="W31" s="10">
        <f>'Source Micare'!Q34</f>
        <v>0</v>
      </c>
      <c r="X31" s="10">
        <f>'Source Micare'!R34</f>
        <v>0</v>
      </c>
      <c r="Y31" s="10">
        <f>'Source Micare'!S34</f>
        <v>0</v>
      </c>
      <c r="Z31" s="10">
        <f>'Source Micare'!T34</f>
        <v>0</v>
      </c>
      <c r="AA31" s="10">
        <f>'Source Micare'!U34</f>
        <v>0</v>
      </c>
      <c r="AB31" s="10">
        <f>'Source Micare'!V34</f>
        <v>0</v>
      </c>
      <c r="AC31" s="10">
        <f>'Source Micare'!W34</f>
        <v>0</v>
      </c>
      <c r="AD31" s="10">
        <f t="shared" si="20"/>
        <v>0</v>
      </c>
      <c r="AE31" s="10">
        <f t="shared" si="21"/>
        <v>0</v>
      </c>
      <c r="AF31" s="10">
        <f t="shared" si="22"/>
        <v>0</v>
      </c>
      <c r="AG31" s="10">
        <f t="shared" si="23"/>
        <v>0</v>
      </c>
      <c r="AH31" s="10">
        <f t="shared" si="24"/>
        <v>0</v>
      </c>
      <c r="AI31" s="10">
        <f t="shared" si="25"/>
        <v>0</v>
      </c>
      <c r="AJ31" s="10">
        <f t="shared" si="26"/>
        <v>0</v>
      </c>
      <c r="AK31" s="10">
        <f t="shared" si="27"/>
        <v>0</v>
      </c>
      <c r="AL31" s="10">
        <f t="shared" si="28"/>
        <v>0</v>
      </c>
    </row>
    <row r="32" spans="1:38">
      <c r="A32" s="21"/>
      <c r="B32" s="5" t="s">
        <v>42</v>
      </c>
      <c r="C32" s="9">
        <v>0</v>
      </c>
      <c r="D32" s="9">
        <v>0</v>
      </c>
      <c r="E32" s="9">
        <v>0</v>
      </c>
      <c r="F32" s="9">
        <v>0</v>
      </c>
      <c r="G32" s="9">
        <v>0</v>
      </c>
      <c r="H32" s="9">
        <v>0</v>
      </c>
      <c r="I32" s="9">
        <v>0</v>
      </c>
      <c r="J32" s="9">
        <v>0</v>
      </c>
      <c r="K32" s="9">
        <v>0</v>
      </c>
      <c r="L32" s="9">
        <f>'Source Micare'!D35+'Source Micare'!E35</f>
        <v>0</v>
      </c>
      <c r="M32" s="9">
        <f>'Source Micare'!F35</f>
        <v>0</v>
      </c>
      <c r="N32" s="9">
        <f>'Source Micare'!G35</f>
        <v>0</v>
      </c>
      <c r="O32" s="9">
        <f>'Source Micare'!H35</f>
        <v>0</v>
      </c>
      <c r="P32" s="9">
        <f>'Source Micare'!I35</f>
        <v>0</v>
      </c>
      <c r="Q32" s="9">
        <f>'Source Micare'!J35</f>
        <v>0</v>
      </c>
      <c r="R32" s="9">
        <f>'Source Micare'!K35</f>
        <v>0</v>
      </c>
      <c r="S32" s="9">
        <f>'Source Micare'!L35</f>
        <v>0</v>
      </c>
      <c r="T32" s="9">
        <f>'Source Micare'!M35</f>
        <v>0</v>
      </c>
      <c r="U32" s="9">
        <f>'Source Micare'!N35+'Source Micare'!O35</f>
        <v>0</v>
      </c>
      <c r="V32" s="9">
        <f>'Source Micare'!P35</f>
        <v>0</v>
      </c>
      <c r="W32" s="9">
        <f>'Source Micare'!Q35</f>
        <v>0</v>
      </c>
      <c r="X32" s="9">
        <f>'Source Micare'!R35</f>
        <v>0</v>
      </c>
      <c r="Y32" s="9">
        <f>'Source Micare'!S35</f>
        <v>0</v>
      </c>
      <c r="Z32" s="9">
        <f>'Source Micare'!T35</f>
        <v>0</v>
      </c>
      <c r="AA32" s="9">
        <f>'Source Micare'!U35</f>
        <v>0</v>
      </c>
      <c r="AB32" s="9">
        <f>'Source Micare'!V35</f>
        <v>0</v>
      </c>
      <c r="AC32" s="9">
        <f>'Source Micare'!W35</f>
        <v>0</v>
      </c>
      <c r="AD32" s="9">
        <f t="shared" si="20"/>
        <v>0</v>
      </c>
      <c r="AE32" s="9">
        <f t="shared" si="21"/>
        <v>0</v>
      </c>
      <c r="AF32" s="9">
        <f t="shared" si="22"/>
        <v>0</v>
      </c>
      <c r="AG32" s="9">
        <f t="shared" si="23"/>
        <v>0</v>
      </c>
      <c r="AH32" s="9">
        <f t="shared" si="24"/>
        <v>0</v>
      </c>
      <c r="AI32" s="9">
        <f t="shared" si="25"/>
        <v>0</v>
      </c>
      <c r="AJ32" s="9">
        <f t="shared" si="26"/>
        <v>0</v>
      </c>
      <c r="AK32" s="9">
        <f t="shared" si="27"/>
        <v>0</v>
      </c>
      <c r="AL32" s="9">
        <f t="shared" si="28"/>
        <v>0</v>
      </c>
    </row>
    <row r="33" spans="1:38">
      <c r="A33" s="21"/>
      <c r="B33" s="5" t="s">
        <v>48</v>
      </c>
      <c r="C33" s="9">
        <v>0</v>
      </c>
      <c r="D33" s="9">
        <v>0</v>
      </c>
      <c r="E33" s="9">
        <v>0</v>
      </c>
      <c r="F33" s="9">
        <v>0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  <c r="L33" s="9">
        <f>'Source Micare'!D36+'Source Micare'!E36</f>
        <v>0</v>
      </c>
      <c r="M33" s="9">
        <f>'Source Micare'!F36</f>
        <v>0</v>
      </c>
      <c r="N33" s="9">
        <f>'Source Micare'!G36</f>
        <v>0</v>
      </c>
      <c r="O33" s="9">
        <f>'Source Micare'!H36</f>
        <v>0</v>
      </c>
      <c r="P33" s="9">
        <f>'Source Micare'!I36</f>
        <v>0</v>
      </c>
      <c r="Q33" s="9">
        <f>'Source Micare'!J36</f>
        <v>0</v>
      </c>
      <c r="R33" s="9">
        <f>'Source Micare'!K36</f>
        <v>0</v>
      </c>
      <c r="S33" s="9">
        <f>'Source Micare'!L36</f>
        <v>0</v>
      </c>
      <c r="T33" s="9">
        <f>'Source Micare'!M36</f>
        <v>0</v>
      </c>
      <c r="U33" s="9">
        <f>'Source Micare'!N36+'Source Micare'!O36</f>
        <v>0</v>
      </c>
      <c r="V33" s="9">
        <f>'Source Micare'!P36</f>
        <v>0</v>
      </c>
      <c r="W33" s="9">
        <f>'Source Micare'!Q36</f>
        <v>0</v>
      </c>
      <c r="X33" s="9">
        <f>'Source Micare'!R36</f>
        <v>0</v>
      </c>
      <c r="Y33" s="9">
        <f>'Source Micare'!S36</f>
        <v>0</v>
      </c>
      <c r="Z33" s="9">
        <f>'Source Micare'!T36</f>
        <v>0</v>
      </c>
      <c r="AA33" s="9">
        <f>'Source Micare'!U36</f>
        <v>0</v>
      </c>
      <c r="AB33" s="9">
        <f>'Source Micare'!V36</f>
        <v>0</v>
      </c>
      <c r="AC33" s="9">
        <f>'Source Micare'!W36</f>
        <v>0</v>
      </c>
      <c r="AD33" s="9">
        <f t="shared" si="20"/>
        <v>0</v>
      </c>
      <c r="AE33" s="9">
        <f t="shared" si="21"/>
        <v>0</v>
      </c>
      <c r="AF33" s="9">
        <f t="shared" si="22"/>
        <v>0</v>
      </c>
      <c r="AG33" s="9">
        <f t="shared" si="23"/>
        <v>0</v>
      </c>
      <c r="AH33" s="9">
        <f t="shared" si="24"/>
        <v>0</v>
      </c>
      <c r="AI33" s="9">
        <f t="shared" si="25"/>
        <v>0</v>
      </c>
      <c r="AJ33" s="9">
        <f t="shared" si="26"/>
        <v>0</v>
      </c>
      <c r="AK33" s="9">
        <f t="shared" si="27"/>
        <v>0</v>
      </c>
      <c r="AL33" s="9">
        <f t="shared" si="28"/>
        <v>0</v>
      </c>
    </row>
    <row r="34" spans="1:38" ht="14.25">
      <c r="A34" s="21">
        <v>11</v>
      </c>
      <c r="B34" s="9" t="s">
        <v>49</v>
      </c>
      <c r="C34" s="10">
        <v>0</v>
      </c>
      <c r="D34" s="10">
        <v>0</v>
      </c>
      <c r="E34" s="10">
        <v>0</v>
      </c>
      <c r="F34" s="10">
        <v>0</v>
      </c>
      <c r="G34" s="10">
        <v>0</v>
      </c>
      <c r="H34" s="10">
        <v>0</v>
      </c>
      <c r="I34" s="10">
        <v>0</v>
      </c>
      <c r="J34" s="10">
        <v>0</v>
      </c>
      <c r="K34" s="10">
        <v>0</v>
      </c>
      <c r="L34" s="10">
        <f>'Source Micare'!D37+'Source Micare'!E37</f>
        <v>0</v>
      </c>
      <c r="M34" s="10">
        <f>'Source Micare'!F37</f>
        <v>0</v>
      </c>
      <c r="N34" s="10">
        <f>'Source Micare'!G37</f>
        <v>0</v>
      </c>
      <c r="O34" s="10">
        <f>'Source Micare'!H37</f>
        <v>0</v>
      </c>
      <c r="P34" s="10">
        <f>'Source Micare'!I37</f>
        <v>0</v>
      </c>
      <c r="Q34" s="10">
        <f>'Source Micare'!J37</f>
        <v>0</v>
      </c>
      <c r="R34" s="10">
        <f>'Source Micare'!K37</f>
        <v>0</v>
      </c>
      <c r="S34" s="10">
        <f>'Source Micare'!L37</f>
        <v>0</v>
      </c>
      <c r="T34" s="10">
        <f>'Source Micare'!M37</f>
        <v>0</v>
      </c>
      <c r="U34" s="10">
        <f>'Source Micare'!N37+'Source Micare'!O37</f>
        <v>0</v>
      </c>
      <c r="V34" s="10">
        <f>'Source Micare'!P37</f>
        <v>0</v>
      </c>
      <c r="W34" s="10">
        <f>'Source Micare'!Q37</f>
        <v>0</v>
      </c>
      <c r="X34" s="10">
        <f>'Source Micare'!R37</f>
        <v>0</v>
      </c>
      <c r="Y34" s="10">
        <f>'Source Micare'!S37</f>
        <v>0</v>
      </c>
      <c r="Z34" s="10">
        <f>'Source Micare'!T37</f>
        <v>0</v>
      </c>
      <c r="AA34" s="10">
        <f>'Source Micare'!U37</f>
        <v>0</v>
      </c>
      <c r="AB34" s="10">
        <f>'Source Micare'!V37</f>
        <v>0</v>
      </c>
      <c r="AC34" s="10">
        <f>'Source Micare'!W37</f>
        <v>0</v>
      </c>
      <c r="AD34" s="10">
        <f t="shared" si="20"/>
        <v>0</v>
      </c>
      <c r="AE34" s="10">
        <f t="shared" si="21"/>
        <v>0</v>
      </c>
      <c r="AF34" s="10">
        <f t="shared" si="22"/>
        <v>0</v>
      </c>
      <c r="AG34" s="10">
        <f t="shared" si="23"/>
        <v>0</v>
      </c>
      <c r="AH34" s="10">
        <f t="shared" si="24"/>
        <v>0</v>
      </c>
      <c r="AI34" s="10">
        <f t="shared" si="25"/>
        <v>0</v>
      </c>
      <c r="AJ34" s="10">
        <f t="shared" si="26"/>
        <v>0</v>
      </c>
      <c r="AK34" s="10">
        <f t="shared" si="27"/>
        <v>0</v>
      </c>
      <c r="AL34" s="10">
        <f t="shared" si="28"/>
        <v>0</v>
      </c>
    </row>
    <row r="35" spans="1:38">
      <c r="A35" s="21"/>
      <c r="B35" s="5" t="s">
        <v>45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f>'Source Micare'!D38+'Source Micare'!E38</f>
        <v>0</v>
      </c>
      <c r="M35" s="9">
        <f>'Source Micare'!F38</f>
        <v>0</v>
      </c>
      <c r="N35" s="9">
        <f>'Source Micare'!G38</f>
        <v>0</v>
      </c>
      <c r="O35" s="9">
        <f>'Source Micare'!H38</f>
        <v>0</v>
      </c>
      <c r="P35" s="9">
        <f>'Source Micare'!I38</f>
        <v>0</v>
      </c>
      <c r="Q35" s="9">
        <f>'Source Micare'!J38</f>
        <v>0</v>
      </c>
      <c r="R35" s="9">
        <f>'Source Micare'!K38</f>
        <v>0</v>
      </c>
      <c r="S35" s="9">
        <f>'Source Micare'!L38</f>
        <v>0</v>
      </c>
      <c r="T35" s="9">
        <f>'Source Micare'!M38</f>
        <v>0</v>
      </c>
      <c r="U35" s="9">
        <f>'Source Micare'!N38+'Source Micare'!O38</f>
        <v>0</v>
      </c>
      <c r="V35" s="9">
        <f>'Source Micare'!P38</f>
        <v>0</v>
      </c>
      <c r="W35" s="9">
        <f>'Source Micare'!Q38</f>
        <v>0</v>
      </c>
      <c r="X35" s="9">
        <f>'Source Micare'!R38</f>
        <v>0</v>
      </c>
      <c r="Y35" s="9">
        <f>'Source Micare'!S38</f>
        <v>0</v>
      </c>
      <c r="Z35" s="9">
        <f>'Source Micare'!T38</f>
        <v>0</v>
      </c>
      <c r="AA35" s="9">
        <f>'Source Micare'!U38</f>
        <v>0</v>
      </c>
      <c r="AB35" s="9">
        <f>'Source Micare'!V38</f>
        <v>0</v>
      </c>
      <c r="AC35" s="9">
        <f>'Source Micare'!W38</f>
        <v>0</v>
      </c>
      <c r="AD35" s="9">
        <f t="shared" si="20"/>
        <v>0</v>
      </c>
      <c r="AE35" s="9">
        <f t="shared" si="21"/>
        <v>0</v>
      </c>
      <c r="AF35" s="9">
        <f t="shared" si="22"/>
        <v>0</v>
      </c>
      <c r="AG35" s="9">
        <f t="shared" si="23"/>
        <v>0</v>
      </c>
      <c r="AH35" s="9">
        <f t="shared" si="24"/>
        <v>0</v>
      </c>
      <c r="AI35" s="9">
        <f t="shared" si="25"/>
        <v>0</v>
      </c>
      <c r="AJ35" s="9">
        <f t="shared" si="26"/>
        <v>0</v>
      </c>
      <c r="AK35" s="9">
        <f t="shared" si="27"/>
        <v>0</v>
      </c>
      <c r="AL35" s="9">
        <f t="shared" si="28"/>
        <v>0</v>
      </c>
    </row>
    <row r="36" spans="1:38">
      <c r="A36" s="21"/>
      <c r="B36" s="5" t="s">
        <v>50</v>
      </c>
      <c r="C36" s="9">
        <v>0</v>
      </c>
      <c r="D36" s="9">
        <v>0</v>
      </c>
      <c r="E36" s="9">
        <v>0</v>
      </c>
      <c r="F36" s="9">
        <v>0</v>
      </c>
      <c r="G36" s="9">
        <v>0</v>
      </c>
      <c r="H36" s="9">
        <v>0</v>
      </c>
      <c r="I36" s="9">
        <v>0</v>
      </c>
      <c r="J36" s="9">
        <v>0</v>
      </c>
      <c r="K36" s="9">
        <v>0</v>
      </c>
      <c r="L36" s="9">
        <f>'Source Micare'!D39+'Source Micare'!E39</f>
        <v>0</v>
      </c>
      <c r="M36" s="9">
        <f>'Source Micare'!F39</f>
        <v>0</v>
      </c>
      <c r="N36" s="9">
        <f>'Source Micare'!G39</f>
        <v>0</v>
      </c>
      <c r="O36" s="9">
        <f>'Source Micare'!H39</f>
        <v>0</v>
      </c>
      <c r="P36" s="9">
        <f>'Source Micare'!I39</f>
        <v>0</v>
      </c>
      <c r="Q36" s="9">
        <f>'Source Micare'!J39</f>
        <v>0</v>
      </c>
      <c r="R36" s="9">
        <f>'Source Micare'!K39</f>
        <v>0</v>
      </c>
      <c r="S36" s="9">
        <f>'Source Micare'!L39</f>
        <v>0</v>
      </c>
      <c r="T36" s="9">
        <f>'Source Micare'!M39</f>
        <v>0</v>
      </c>
      <c r="U36" s="9">
        <f>'Source Micare'!N39+'Source Micare'!O39</f>
        <v>0</v>
      </c>
      <c r="V36" s="9">
        <f>'Source Micare'!P39</f>
        <v>0</v>
      </c>
      <c r="W36" s="9">
        <f>'Source Micare'!Q39</f>
        <v>0</v>
      </c>
      <c r="X36" s="9">
        <f>'Source Micare'!R39</f>
        <v>0</v>
      </c>
      <c r="Y36" s="9">
        <f>'Source Micare'!S39</f>
        <v>0</v>
      </c>
      <c r="Z36" s="9">
        <f>'Source Micare'!T39</f>
        <v>0</v>
      </c>
      <c r="AA36" s="9">
        <f>'Source Micare'!U39</f>
        <v>0</v>
      </c>
      <c r="AB36" s="9">
        <f>'Source Micare'!V39</f>
        <v>0</v>
      </c>
      <c r="AC36" s="9">
        <f>'Source Micare'!W39</f>
        <v>0</v>
      </c>
      <c r="AD36" s="9">
        <f t="shared" si="20"/>
        <v>0</v>
      </c>
      <c r="AE36" s="9">
        <f t="shared" si="21"/>
        <v>0</v>
      </c>
      <c r="AF36" s="9">
        <f t="shared" si="22"/>
        <v>0</v>
      </c>
      <c r="AG36" s="9">
        <f t="shared" si="23"/>
        <v>0</v>
      </c>
      <c r="AH36" s="9">
        <f t="shared" si="24"/>
        <v>0</v>
      </c>
      <c r="AI36" s="9">
        <f t="shared" si="25"/>
        <v>0</v>
      </c>
      <c r="AJ36" s="9">
        <f t="shared" si="26"/>
        <v>0</v>
      </c>
      <c r="AK36" s="9">
        <f t="shared" si="27"/>
        <v>0</v>
      </c>
      <c r="AL36" s="9">
        <f t="shared" si="28"/>
        <v>0</v>
      </c>
    </row>
  </sheetData>
  <mergeCells count="11">
    <mergeCell ref="A34:A36"/>
    <mergeCell ref="A3:A5"/>
    <mergeCell ref="A7:A10"/>
    <mergeCell ref="A11:A21"/>
    <mergeCell ref="A25:A27"/>
    <mergeCell ref="A28:A30"/>
    <mergeCell ref="C1:K1"/>
    <mergeCell ref="L1:T1"/>
    <mergeCell ref="U1:AC1"/>
    <mergeCell ref="AD1:AL1"/>
    <mergeCell ref="A31:A3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Source Micare</vt:lpstr>
      <vt:lpstr>MiCARE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Emmanuel Kaunda</cp:lastModifiedBy>
  <dcterms:created xsi:type="dcterms:W3CDTF">2024-04-09T16:19:45Z</dcterms:created>
  <dcterms:modified xsi:type="dcterms:W3CDTF">2024-06-04T13:37:29Z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2024-04-09T16:32:51Z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5e8066a3-048c-47bd-9043-94e3bbd755e2</vt:lpwstr>
  </property>
  <property fmtid="{D5CDD505-2E9C-101B-9397-08002B2CF9AE}" pid="8" name="MSIP_Label_ea60d57e-af5b-4752-ac57-3e4f28ca11dc_ContentBits">
    <vt:lpwstr>0</vt:lpwstr>
  </property>
  <property fmtid="{D5CDD505-2E9C-101B-9397-08002B2CF9AE}" pid="9" name="WorkbookGuid">
    <vt:lpwstr>9225cd25-36ac-42cb-9a7d-345eaf08779c</vt:lpwstr>
  </property>
</Properties>
</file>