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AlgorithmName="SHA-512" workbookHashValue="VcmrSgqj/elC0Wi0xjFV7R9f0VNDWm8iD1FaXGIf+rxA8sQPugYLj+llaxFo7rl+AluVYL4w46r54Omj9y8u6A==" workbookSaltValue="TRGP4LdLe+O9vnobN2oJDw==" workbookSpinCount="100000" lockStructure="1"/>
  <bookViews>
    <workbookView xWindow="-120" yWindow="-120" windowWidth="29040" windowHeight="15840" activeTab="1"/>
  </bookViews>
  <sheets>
    <sheet name="Instructions" sheetId="4" r:id="rId1"/>
    <sheet name="Feb" sheetId="1" r:id="rId2"/>
  </sheets>
  <definedNames>
    <definedName name="_xlnm._FilterDatabase" localSheetId="0" hidden="1">Instructions!$B$2:$F$41</definedName>
    <definedName name="_xlnm.Print_Area" localSheetId="1">Feb!$A$1:$AB$35</definedName>
    <definedName name="_xlnm.Print_Area" localSheetId="0">Instructions!$B$1:$F$41</definedName>
    <definedName name="_xlnm.Print_Titles" localSheetId="1">Feb!$1:$6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7" i="1" l="1"/>
  <c r="AB9" i="4" l="1"/>
  <c r="AA7" i="4"/>
  <c r="AA8" i="4" s="1"/>
  <c r="AA10" i="4" s="1"/>
  <c r="Z7" i="4"/>
  <c r="Z8" i="4" s="1"/>
  <c r="Z10" i="4" s="1"/>
  <c r="Y7" i="4"/>
  <c r="Y8" i="4" s="1"/>
  <c r="Y10" i="4" s="1"/>
  <c r="X7" i="4"/>
  <c r="X8" i="4" s="1"/>
  <c r="X10" i="4" s="1"/>
  <c r="W7" i="4"/>
  <c r="W8" i="4" s="1"/>
  <c r="W10" i="4" s="1"/>
  <c r="V7" i="4"/>
  <c r="V8" i="4" s="1"/>
  <c r="V10" i="4" s="1"/>
  <c r="U7" i="4"/>
  <c r="U8" i="4" s="1"/>
  <c r="U10" i="4" s="1"/>
  <c r="T7" i="4"/>
  <c r="T8" i="4" s="1"/>
  <c r="T10" i="4" s="1"/>
  <c r="S7" i="4"/>
  <c r="S8" i="4" s="1"/>
  <c r="S10" i="4" s="1"/>
  <c r="R7" i="4"/>
  <c r="R8" i="4" s="1"/>
  <c r="R10" i="4" s="1"/>
  <c r="Q7" i="4"/>
  <c r="Q8" i="4" s="1"/>
  <c r="Q10" i="4" s="1"/>
  <c r="P7" i="4"/>
  <c r="P8" i="4" s="1"/>
  <c r="P10" i="4" s="1"/>
  <c r="O7" i="4"/>
  <c r="O8" i="4" s="1"/>
  <c r="O10" i="4" s="1"/>
  <c r="N7" i="4"/>
  <c r="N8" i="4" s="1"/>
  <c r="N10" i="4" s="1"/>
  <c r="M7" i="4"/>
  <c r="M8" i="4" s="1"/>
  <c r="M10" i="4" s="1"/>
  <c r="L7" i="4"/>
  <c r="L8" i="4" s="1"/>
  <c r="L10" i="4" s="1"/>
  <c r="K7" i="4"/>
  <c r="K8" i="4" s="1"/>
  <c r="K10" i="4" s="1"/>
  <c r="J7" i="4"/>
  <c r="J8" i="4" s="1"/>
  <c r="J10" i="4" s="1"/>
  <c r="I7" i="4"/>
  <c r="I8" i="4" s="1"/>
  <c r="I10" i="4" s="1"/>
  <c r="H7" i="4"/>
  <c r="H8" i="4" s="1"/>
  <c r="H10" i="4" s="1"/>
  <c r="G7" i="4"/>
  <c r="G8" i="4" s="1"/>
  <c r="G10" i="4" s="1"/>
  <c r="F7" i="4"/>
  <c r="F8" i="4" s="1"/>
  <c r="F10" i="4" s="1"/>
  <c r="E7" i="4"/>
  <c r="E8" i="4" s="1"/>
  <c r="AB6" i="4"/>
  <c r="AB5" i="4"/>
  <c r="AB7" i="4" l="1"/>
  <c r="AB10" i="4"/>
  <c r="AB8" i="4"/>
  <c r="E9" i="1"/>
  <c r="F9" i="1"/>
  <c r="F10" i="1" s="1"/>
  <c r="F12" i="1" s="1"/>
  <c r="G9" i="1"/>
  <c r="G10" i="1" s="1"/>
  <c r="G12" i="1" s="1"/>
  <c r="H9" i="1"/>
  <c r="H10" i="1" s="1"/>
  <c r="H12" i="1" s="1"/>
  <c r="I9" i="1"/>
  <c r="I10" i="1" s="1"/>
  <c r="I12" i="1" s="1"/>
  <c r="J9" i="1"/>
  <c r="J10" i="1" s="1"/>
  <c r="J12" i="1" s="1"/>
  <c r="K9" i="1"/>
  <c r="K10" i="1" s="1"/>
  <c r="K12" i="1" s="1"/>
  <c r="L9" i="1"/>
  <c r="L10" i="1" s="1"/>
  <c r="L12" i="1" s="1"/>
  <c r="M9" i="1"/>
  <c r="M10" i="1" s="1"/>
  <c r="M12" i="1" s="1"/>
  <c r="N9" i="1"/>
  <c r="N10" i="1" s="1"/>
  <c r="N12" i="1" s="1"/>
  <c r="O9" i="1"/>
  <c r="O10" i="1" s="1"/>
  <c r="O12" i="1" s="1"/>
  <c r="P9" i="1"/>
  <c r="P10" i="1" s="1"/>
  <c r="P12" i="1" s="1"/>
  <c r="Q9" i="1"/>
  <c r="Q10" i="1" s="1"/>
  <c r="Q12" i="1" s="1"/>
  <c r="R9" i="1"/>
  <c r="R10" i="1" s="1"/>
  <c r="R12" i="1" s="1"/>
  <c r="S9" i="1"/>
  <c r="S10" i="1" s="1"/>
  <c r="S12" i="1" s="1"/>
  <c r="T9" i="1"/>
  <c r="T10" i="1" s="1"/>
  <c r="T12" i="1" s="1"/>
  <c r="U9" i="1"/>
  <c r="U10" i="1" s="1"/>
  <c r="U12" i="1" s="1"/>
  <c r="V9" i="1"/>
  <c r="V10" i="1" s="1"/>
  <c r="V12" i="1" s="1"/>
  <c r="W9" i="1"/>
  <c r="W10" i="1" s="1"/>
  <c r="W12" i="1" s="1"/>
  <c r="X9" i="1"/>
  <c r="X10" i="1" s="1"/>
  <c r="X12" i="1" s="1"/>
  <c r="Y9" i="1"/>
  <c r="Y10" i="1" s="1"/>
  <c r="Y12" i="1" s="1"/>
  <c r="Z9" i="1"/>
  <c r="Z10" i="1" s="1"/>
  <c r="Z12" i="1" s="1"/>
  <c r="AA9" i="1"/>
  <c r="AA10" i="1" s="1"/>
  <c r="AA12" i="1" s="1"/>
  <c r="D9" i="1"/>
  <c r="D10" i="1" s="1"/>
  <c r="AC8" i="4" l="1"/>
  <c r="AD5" i="4" s="1"/>
  <c r="AE8" i="4"/>
  <c r="AE10" i="4"/>
  <c r="D12" i="1"/>
  <c r="AB9" i="1"/>
  <c r="E10" i="1"/>
  <c r="E12" i="1" s="1"/>
  <c r="AC22" i="1"/>
  <c r="AB10" i="1" l="1"/>
  <c r="AB7" i="1"/>
  <c r="AB11" i="1"/>
  <c r="AB8" i="1"/>
  <c r="AB12" i="1" l="1"/>
  <c r="AB23" i="1"/>
  <c r="AB24" i="1"/>
  <c r="AB25" i="1"/>
  <c r="AB26" i="1"/>
  <c r="D27" i="1" l="1"/>
  <c r="E27" i="1"/>
  <c r="F27" i="1"/>
  <c r="G27" i="1"/>
  <c r="H27" i="1"/>
  <c r="I27" i="1"/>
  <c r="J27" i="1"/>
  <c r="K27" i="1"/>
  <c r="L27" i="1"/>
  <c r="M27" i="1"/>
  <c r="N27" i="1"/>
  <c r="O27" i="1"/>
  <c r="P27" i="1"/>
  <c r="Q27" i="1"/>
  <c r="R27" i="1"/>
  <c r="S27" i="1"/>
  <c r="T27" i="1"/>
  <c r="U27" i="1"/>
  <c r="V27" i="1"/>
  <c r="W27" i="1"/>
  <c r="X27" i="1"/>
  <c r="Y27" i="1"/>
  <c r="Z27" i="1"/>
  <c r="AA27" i="1"/>
  <c r="AF16" i="1" l="1"/>
  <c r="AB16" i="1" l="1"/>
  <c r="AB17" i="1"/>
  <c r="AB18" i="1"/>
  <c r="AB19" i="1"/>
  <c r="AB20" i="1"/>
  <c r="AB21" i="1"/>
  <c r="AB22" i="1"/>
  <c r="AE10" i="1" l="1"/>
  <c r="AE12" i="1"/>
  <c r="AB27" i="1"/>
  <c r="AC10" i="1" s="1"/>
  <c r="AB28" i="1"/>
  <c r="AB29" i="1"/>
  <c r="AB30" i="1"/>
  <c r="AB31" i="1"/>
  <c r="AB32" i="1"/>
  <c r="AB33" i="1"/>
  <c r="AB34" i="1"/>
  <c r="A61" i="1" l="1"/>
  <c r="AD16" i="1"/>
  <c r="A39" i="1" l="1"/>
  <c r="AD6" i="1" s="1"/>
  <c r="AF6" i="1"/>
  <c r="M39" i="1" l="1"/>
</calcChain>
</file>

<file path=xl/sharedStrings.xml><?xml version="1.0" encoding="utf-8"?>
<sst xmlns="http://schemas.openxmlformats.org/spreadsheetml/2006/main" count="313" uniqueCount="187">
  <si>
    <t>&lt; 1</t>
  </si>
  <si>
    <t>1-4</t>
  </si>
  <si>
    <t>5-9</t>
  </si>
  <si>
    <t>10-14</t>
  </si>
  <si>
    <t>15-19</t>
  </si>
  <si>
    <t>20-24</t>
  </si>
  <si>
    <t>25-29</t>
  </si>
  <si>
    <t>30-34</t>
  </si>
  <si>
    <t>35-39</t>
  </si>
  <si>
    <t>50+</t>
  </si>
  <si>
    <t>M</t>
  </si>
  <si>
    <t>F</t>
  </si>
  <si>
    <t>Sub Total</t>
  </si>
  <si>
    <t>40-44</t>
  </si>
  <si>
    <t>45-49</t>
  </si>
  <si>
    <t>Outcomes for LTFU</t>
  </si>
  <si>
    <t>Data Element Description</t>
  </si>
  <si>
    <t>Indicator</t>
  </si>
  <si>
    <t>Data Element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</si>
  <si>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</si>
  <si>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</si>
  <si>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</si>
  <si>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</si>
  <si>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</si>
  <si>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</si>
  <si>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</si>
  <si>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</si>
  <si>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FINER AGE AND SEX DISAGGREGATION REPORTING FORM (FORM1A)</t>
  </si>
  <si>
    <t>8.0 ACCOUNTING FOR ART PATIENTS WITH NO CLINICAL CONTACT</t>
  </si>
  <si>
    <t>Data source</t>
  </si>
  <si>
    <t>MFL Code</t>
  </si>
  <si>
    <t>codes</t>
  </si>
  <si>
    <t>This is a count of  all PLHIV who are active on ART at the reporting period</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</si>
  <si>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</si>
  <si>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</si>
  <si>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</si>
  <si>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</si>
  <si>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</si>
  <si>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</si>
  <si>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</si>
  <si>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</si>
  <si>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</si>
  <si>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</si>
  <si>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</si>
  <si>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</si>
  <si>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</si>
  <si>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</si>
  <si>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</si>
  <si>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</si>
  <si>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Code</t>
  </si>
  <si>
    <t xml:space="preserve">Died (confirmed) </t>
  </si>
  <si>
    <t xml:space="preserve">HIV disease resulting in cancer      </t>
  </si>
  <si>
    <t>Sub-Indicator</t>
  </si>
  <si>
    <t>Errors</t>
  </si>
  <si>
    <t>Sub County</t>
  </si>
  <si>
    <t>Health Facility</t>
  </si>
  <si>
    <t>Month</t>
  </si>
  <si>
    <t>Year</t>
  </si>
  <si>
    <t>WARNINGS &amp; ERRORS</t>
  </si>
  <si>
    <t>Errors per Section</t>
  </si>
  <si>
    <t>Early Warning Service Quality</t>
  </si>
  <si>
    <t>County</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</si>
  <si>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</si>
  <si>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</si>
  <si>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</si>
  <si>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</si>
  <si>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</si>
  <si>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</si>
  <si>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</si>
  <si>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</si>
  <si>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</si>
  <si>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</si>
  <si>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</si>
  <si>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</si>
  <si>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</si>
  <si>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</si>
  <si>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</si>
  <si>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</si>
  <si>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</si>
  <si>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</si>
  <si>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</si>
  <si>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</si>
  <si>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</si>
  <si>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</si>
  <si>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</si>
  <si>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</si>
  <si>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Total LTFU Oucomes</t>
  </si>
  <si>
    <t>Likii Dispensary</t>
  </si>
  <si>
    <t>15035</t>
  </si>
  <si>
    <t>Laikipia East</t>
  </si>
  <si>
    <t>Laikipia</t>
  </si>
  <si>
    <t>02</t>
  </si>
  <si>
    <t>Prepared By:</t>
  </si>
  <si>
    <t>HIV testing in TB clinic</t>
  </si>
  <si>
    <t>Total TB cases (new and relapsed) reported in the month (TB_STAT_Den)</t>
  </si>
  <si>
    <t>TB cases eligible for HIV testing</t>
  </si>
  <si>
    <t>TB cases with documented HIV status (TB_STAT_Num)</t>
  </si>
  <si>
    <t>F09-01</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</si>
  <si>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</si>
  <si>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</si>
  <si>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</si>
  <si>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</si>
  <si>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</si>
  <si>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</si>
  <si>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</si>
  <si>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</si>
  <si>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</si>
  <si>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</si>
  <si>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</si>
  <si>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</si>
  <si>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</si>
  <si>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</si>
  <si>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</si>
  <si>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</si>
  <si>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</si>
  <si>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</si>
  <si>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9.0 HIV testing in TB clinic</t>
  </si>
  <si>
    <t>Died (confirmed)</t>
  </si>
  <si>
    <t>Transferred Out</t>
  </si>
  <si>
    <t>HIV disease resulting in cancer</t>
  </si>
  <si>
    <t>Facility Details</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</si>
  <si>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</si>
  <si>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</si>
  <si>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</si>
  <si>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</si>
  <si>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</si>
  <si>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</si>
  <si>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</si>
  <si>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</si>
  <si>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</si>
  <si>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</si>
  <si>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</si>
  <si>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</si>
  <si>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</si>
  <si>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ART</t>
  </si>
  <si>
    <t>HTS</t>
  </si>
  <si>
    <t>PMTCT</t>
  </si>
  <si>
    <t>Warnings Summaries</t>
  </si>
  <si>
    <t>Errors Justifications</t>
  </si>
  <si>
    <t xml:space="preserve">Type any Justifications on the section below to explain reason for the warnings on the left </t>
  </si>
  <si>
    <t>Data Gaps Warnings</t>
  </si>
  <si>
    <t>Errors Summaries</t>
  </si>
  <si>
    <t>F10-08</t>
  </si>
  <si>
    <t>10.0 FP Integration</t>
  </si>
  <si>
    <t>Number of Women of reproductive age that received FP services at CCC</t>
  </si>
  <si>
    <t>FP Integration</t>
  </si>
  <si>
    <t xml:space="preserve">This is a count of  WRA Received FP services at CCC </t>
  </si>
  <si>
    <t xml:space="preserve">CCC DAR  Column " BM " </t>
  </si>
  <si>
    <t>PF07-01</t>
  </si>
  <si>
    <t>PF07-03</t>
  </si>
  <si>
    <t>INSTRUCTIONS FOR FILLING THE FINER AGE &amp; SEX DISGGREGATION TX_ML</t>
  </si>
  <si>
    <t xml:space="preserve">This is a count of individuals starting HAART treatment disaggregated by the age and sex within the last three months </t>
  </si>
  <si>
    <t>PF07-02</t>
  </si>
  <si>
    <t>TX_ML  Data 1.0.0</t>
  </si>
  <si>
    <t xml:space="preserve">[b] Starting ART for the Quarter </t>
  </si>
  <si>
    <t>Reporting Guide Summaries</t>
  </si>
  <si>
    <t>PF07-04</t>
  </si>
  <si>
    <t>PF07-05</t>
  </si>
  <si>
    <t>PF07-06</t>
  </si>
  <si>
    <t>[f] Patients to account for under LTFU</t>
  </si>
  <si>
    <t xml:space="preserve">[a] Previous Quarters Current on ART           </t>
  </si>
  <si>
    <t xml:space="preserve">[e] Current on ART      </t>
  </si>
  <si>
    <t>This is a count of  all PLHIV who are active on ART three months ago from the reporting period</t>
  </si>
  <si>
    <t>Interruption in treatment After being on Treatment for more than  3 months</t>
  </si>
  <si>
    <t>Interruption in treatment After being on Treatment for less than  or equal to 3 months</t>
  </si>
  <si>
    <t>TX_RTT [ART patients who previeously experienced an interruption in treatment (IIT) and  returning to care during the quarter]</t>
  </si>
  <si>
    <t>Outcomes of TX_ML</t>
  </si>
  <si>
    <t>8.0 ACCOUNTING FOR ART PATIENTS WHO EXPERIENCED INTERUPTION IN TREATMENT (IIT)</t>
  </si>
  <si>
    <t>Total Outcomes For TX_ML Outcomes</t>
  </si>
  <si>
    <t>Number of ART patients from the general population with no clinical contact (or ARV drug pick-up) for greater than 28 days since their last expected contact who restarted ARVs within the reporting period</t>
  </si>
  <si>
    <t>Defaulter tracing register colm "y"</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</si>
  <si>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</si>
  <si>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</si>
  <si>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</si>
  <si>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</si>
  <si>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</si>
  <si>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E8-E9</t>
  </si>
  <si>
    <t>Note: Please DON'T cut paste any cell, this will interfere with the formulas.</t>
  </si>
  <si>
    <r>
      <t xml:space="preserve">Incase you copy data, please </t>
    </r>
    <r>
      <rPr>
        <b/>
        <sz val="16"/>
        <color theme="1"/>
        <rFont val="Calibri"/>
        <family val="2"/>
        <scheme val="minor"/>
      </rPr>
      <t>paste as value</t>
    </r>
    <r>
      <rPr>
        <b/>
        <sz val="16"/>
        <color rgb="FFFF0000"/>
        <rFont val="Calibri"/>
        <family val="2"/>
        <scheme val="minor"/>
      </rPr>
      <t xml:space="preserve"> to avoid unexpected Red alerts</t>
    </r>
  </si>
  <si>
    <r>
      <t xml:space="preserve">Reporting Guide Summaries
 </t>
    </r>
    <r>
      <rPr>
        <sz val="16"/>
        <color rgb="FFFF0000"/>
        <rFont val="Calibri"/>
        <family val="2"/>
        <scheme val="minor"/>
      </rPr>
      <t>[Autocalculated]</t>
    </r>
  </si>
  <si>
    <r>
      <t>[c] IIT Patients Returning to Care for the Quarter</t>
    </r>
    <r>
      <rPr>
        <b/>
        <sz val="16"/>
        <color rgb="FF0070C0"/>
        <rFont val="Calibri"/>
        <family val="2"/>
        <scheme val="minor"/>
      </rPr>
      <t xml:space="preserve"> [ SUM F08-001 to F08-006]</t>
    </r>
  </si>
  <si>
    <r>
      <t xml:space="preserve">[d] Expected Current ON ART  </t>
    </r>
    <r>
      <rPr>
        <b/>
        <sz val="16"/>
        <color rgb="FF0070C0"/>
        <rFont val="Calibri"/>
        <family val="2"/>
        <scheme val="minor"/>
      </rPr>
      <t>[ a+b+c]</t>
    </r>
  </si>
  <si>
    <r>
      <t>[f] Patients to account for under TX_ML</t>
    </r>
    <r>
      <rPr>
        <b/>
        <sz val="16"/>
        <color theme="4"/>
        <rFont val="Calibri"/>
        <family val="2"/>
        <scheme val="minor"/>
      </rPr>
      <t xml:space="preserve"> [ d-e]</t>
    </r>
  </si>
  <si>
    <r>
      <t xml:space="preserve">Cause of  death (COD) </t>
    </r>
    <r>
      <rPr>
        <b/>
        <i/>
        <sz val="16"/>
        <color theme="1"/>
        <rFont val="Calibri"/>
        <family val="2"/>
        <scheme val="minor"/>
      </rPr>
      <t>Optional</t>
    </r>
  </si>
  <si>
    <r>
      <t>[c] LTFU Returning to Care for the Quarter</t>
    </r>
    <r>
      <rPr>
        <b/>
        <sz val="22"/>
        <color rgb="FF0070C0"/>
        <rFont val="Calibri"/>
        <family val="2"/>
        <scheme val="minor"/>
      </rPr>
      <t xml:space="preserve"> [ SUM F08-001 to F08-006]</t>
    </r>
  </si>
  <si>
    <r>
      <t xml:space="preserve">[d] Expected Current ON ART  </t>
    </r>
    <r>
      <rPr>
        <b/>
        <sz val="24"/>
        <color rgb="FF0070C0"/>
        <rFont val="Calibri"/>
        <family val="2"/>
        <scheme val="minor"/>
      </rPr>
      <t>[ a+b+c]</t>
    </r>
  </si>
  <si>
    <r>
      <t xml:space="preserve">Cause of  death (COD) </t>
    </r>
    <r>
      <rPr>
        <b/>
        <i/>
        <sz val="26"/>
        <color theme="1"/>
        <rFont val="Calibri"/>
        <family val="2"/>
        <scheme val="minor"/>
      </rPr>
      <t>Optional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</si>
</sst>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sz val="18"/>
      <color theme="0"/>
      <name val="Browallia New"/>
      <family val="2"/>
      <charset val="222"/>
    </font>
    <font>
      <b/>
      <sz val="24"/>
      <color rgb="FFFF0000"/>
      <name val="Browallia New"/>
      <family val="2"/>
      <charset val="222"/>
    </font>
    <font>
      <sz val="22"/>
      <color theme="1"/>
      <name val="Browallia New"/>
      <family val="2"/>
      <charset val="222"/>
    </font>
    <font>
      <b/>
      <sz val="26"/>
      <color theme="1"/>
      <name val="Browallia New"/>
      <family val="2"/>
    </font>
    <font>
      <sz val="26"/>
      <color theme="1"/>
      <name val="Browallia New"/>
      <family val="2"/>
    </font>
    <font>
      <sz val="26"/>
      <color theme="1"/>
      <name val="Calibri"/>
      <family val="2"/>
      <scheme val="minor"/>
    </font>
    <font>
      <sz val="20"/>
      <color theme="1"/>
      <name val="Calibri"/>
      <family val="2"/>
      <scheme val="minor"/>
    </font>
    <font>
      <b/>
      <sz val="16"/>
      <color theme="1"/>
      <name val="Calibri"/>
      <family val="2"/>
      <scheme val="minor"/>
    </font>
    <font>
      <b/>
      <sz val="16"/>
      <color rgb="FFFF0000"/>
      <name val="Calibri"/>
      <family val="2"/>
      <scheme val="minor"/>
    </font>
    <font>
      <sz val="16"/>
      <color theme="0"/>
      <name val="Calibri"/>
      <family val="2"/>
      <scheme val="minor"/>
    </font>
    <font>
      <b/>
      <sz val="16"/>
      <color theme="0"/>
      <name val="Calibri"/>
      <family val="2"/>
      <scheme val="minor"/>
    </font>
    <font>
      <b/>
      <sz val="16"/>
      <name val="Calibri"/>
      <family val="2"/>
      <scheme val="minor"/>
    </font>
    <font>
      <sz val="16"/>
      <color theme="1"/>
      <name val="Calibri"/>
      <family val="2"/>
      <scheme val="minor"/>
    </font>
    <font>
      <sz val="16"/>
      <color rgb="FFFF0000"/>
      <name val="Calibri"/>
      <family val="2"/>
      <scheme val="minor"/>
    </font>
    <font>
      <sz val="16"/>
      <color theme="9" tint="0.59999389629810485"/>
      <name val="Calibri"/>
      <family val="2"/>
      <scheme val="minor"/>
    </font>
    <font>
      <b/>
      <sz val="16"/>
      <color theme="0" tint="-4.9989318521683403E-2"/>
      <name val="Calibri"/>
      <family val="2"/>
      <scheme val="minor"/>
    </font>
    <font>
      <b/>
      <sz val="16"/>
      <color rgb="FF0070C0"/>
      <name val="Calibri"/>
      <family val="2"/>
      <scheme val="minor"/>
    </font>
    <font>
      <b/>
      <sz val="16"/>
      <color theme="4"/>
      <name val="Calibri"/>
      <family val="2"/>
      <scheme val="minor"/>
    </font>
    <font>
      <b/>
      <sz val="16"/>
      <color theme="9" tint="0.39997558519241921"/>
      <name val="Calibri"/>
      <family val="2"/>
      <scheme val="minor"/>
    </font>
    <font>
      <b/>
      <i/>
      <sz val="16"/>
      <color theme="1"/>
      <name val="Calibri"/>
      <family val="2"/>
      <scheme val="minor"/>
    </font>
    <font>
      <b/>
      <i/>
      <sz val="16"/>
      <color theme="2" tint="-0.499984740745262"/>
      <name val="Calibri"/>
      <family val="2"/>
      <scheme val="minor"/>
    </font>
    <font>
      <sz val="16"/>
      <color theme="2" tint="-0.499984740745262"/>
      <name val="Calibri"/>
      <family val="2"/>
      <scheme val="minor"/>
    </font>
    <font>
      <b/>
      <sz val="26"/>
      <color rgb="FFFF0000"/>
      <name val="Calibri"/>
      <family val="2"/>
      <scheme val="minor"/>
    </font>
    <font>
      <sz val="22"/>
      <color theme="1"/>
      <name val="Calibri"/>
      <family val="2"/>
      <scheme val="minor"/>
    </font>
    <font>
      <b/>
      <sz val="22"/>
      <color theme="1"/>
      <name val="Calibri"/>
      <family val="2"/>
      <scheme val="minor"/>
    </font>
    <font>
      <b/>
      <sz val="26"/>
      <color theme="1"/>
      <name val="Calibri"/>
      <family val="2"/>
      <scheme val="minor"/>
    </font>
    <font>
      <b/>
      <sz val="22"/>
      <color theme="4" tint="-0.499984740745262"/>
      <name val="Calibri"/>
      <family val="2"/>
      <scheme val="minor"/>
    </font>
    <font>
      <sz val="18"/>
      <color theme="1"/>
      <name val="Calibri"/>
      <family val="2"/>
      <scheme val="minor"/>
    </font>
    <font>
      <b/>
      <sz val="20"/>
      <color theme="0" tint="-4.9989318521683403E-2"/>
      <name val="Calibri"/>
      <family val="2"/>
      <scheme val="minor"/>
    </font>
    <font>
      <b/>
      <sz val="22"/>
      <color rgb="FF0070C0"/>
      <name val="Calibri"/>
      <family val="2"/>
      <scheme val="minor"/>
    </font>
    <font>
      <b/>
      <sz val="24"/>
      <color rgb="FF0070C0"/>
      <name val="Calibri"/>
      <family val="2"/>
      <scheme val="minor"/>
    </font>
    <font>
      <b/>
      <sz val="24"/>
      <color theme="1"/>
      <name val="Calibri"/>
      <family val="2"/>
      <scheme val="minor"/>
    </font>
    <font>
      <b/>
      <sz val="24"/>
      <color theme="4" tint="-0.499984740745262"/>
      <name val="Calibri"/>
      <family val="2"/>
      <scheme val="minor"/>
    </font>
    <font>
      <b/>
      <i/>
      <sz val="26"/>
      <color theme="1"/>
      <name val="Calibri"/>
      <family val="2"/>
      <scheme val="minor"/>
    </font>
    <font>
      <b/>
      <sz val="24"/>
      <color rgb="FFFF0000"/>
      <name val="Calibri"/>
      <family val="2"/>
      <scheme val="minor"/>
    </font>
    <font>
      <b/>
      <sz val="18"/>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bottom/>
      <diagonal/>
    </border>
    <border>
      <left style="thin">
        <color theme="9"/>
      </left>
      <right style="thin">
        <color theme="9"/>
      </right>
      <top style="thin">
        <color theme="9"/>
      </top>
      <bottom style="thin">
        <color theme="9"/>
      </bottom>
      <diagonal/>
    </border>
    <border>
      <left/>
      <right/>
      <top/>
      <bottom style="medium">
        <color theme="9"/>
      </bottom>
      <diagonal/>
    </border>
    <border>
      <left/>
      <right style="thin">
        <color indexed="64"/>
      </right>
      <top style="thin">
        <color indexed="64"/>
      </top>
      <bottom/>
      <diagonal/>
    </border>
    <border>
      <left/>
      <right style="thin">
        <color theme="9"/>
      </right>
      <top style="thin">
        <color theme="9"/>
      </top>
      <bottom style="thin">
        <color theme="9"/>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right style="medium">
        <color theme="9"/>
      </right>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medium">
        <color theme="9"/>
      </right>
      <top style="medium">
        <color theme="9"/>
      </top>
      <bottom/>
      <diagonal/>
    </border>
    <border>
      <left/>
      <right style="medium">
        <color theme="9"/>
      </right>
      <top style="medium">
        <color theme="9"/>
      </top>
      <bottom style="medium">
        <color theme="9"/>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283">
    <xf numFmtId="0" fontId="0" fillId="0" borderId="0" xfId="0"/>
    <xf numFmtId="0" fontId="5" fillId="0" borderId="0" xfId="0" applyFont="1" applyAlignment="1">
      <alignment wrapText="1"/>
    </xf>
    <xf numFmtId="0" fontId="9" fillId="5" borderId="1" xfId="0" applyFont="1" applyFill="1" applyBorder="1" applyAlignment="1">
      <alignment horizontal="left" wrapText="1"/>
    </xf>
    <xf numFmtId="0" fontId="11" fillId="5" borderId="0" xfId="0" applyFont="1" applyFill="1" applyAlignment="1">
      <alignment horizontal="left" wrapText="1"/>
    </xf>
    <xf numFmtId="0" fontId="10" fillId="5" borderId="0" xfId="0" applyFont="1" applyFill="1" applyAlignment="1"/>
    <xf numFmtId="0" fontId="9" fillId="5" borderId="1" xfId="0" applyFont="1" applyFill="1" applyBorder="1" applyAlignment="1">
      <alignment horizontal="left" vertical="center"/>
    </xf>
    <xf numFmtId="0" fontId="10" fillId="5" borderId="0" xfId="0" applyFont="1" applyFill="1" applyAlignment="1">
      <alignment horizontal="left"/>
    </xf>
    <xf numFmtId="0" fontId="11" fillId="5" borderId="0" xfId="0" applyFont="1" applyFill="1" applyAlignment="1"/>
    <xf numFmtId="0" fontId="10" fillId="5" borderId="0" xfId="0" applyFont="1" applyFill="1" applyAlignment="1">
      <alignment horizontal="left" vertical="center"/>
    </xf>
    <xf numFmtId="0" fontId="5" fillId="0" borderId="0" xfId="0" applyFont="1"/>
    <xf numFmtId="0" fontId="10" fillId="5" borderId="0" xfId="0" applyFont="1" applyFill="1" applyAlignment="1"/>
    <xf numFmtId="0" fontId="9" fillId="5" borderId="1" xfId="0" applyFont="1" applyFill="1" applyBorder="1" applyAlignment="1">
      <alignment horizontal="center" vertical="top"/>
    </xf>
    <xf numFmtId="0" fontId="10" fillId="5" borderId="0" xfId="0" applyFont="1" applyFill="1" applyAlignment="1">
      <alignment horizontal="left"/>
    </xf>
    <xf numFmtId="0" fontId="11" fillId="5" borderId="0" xfId="0" applyFont="1" applyFill="1" applyAlignment="1"/>
    <xf numFmtId="0" fontId="11" fillId="5" borderId="0" xfId="0" applyFont="1" applyFill="1" applyAlignment="1">
      <alignment horizontal="center" vertical="top"/>
    </xf>
    <xf numFmtId="0" fontId="6" fillId="5" borderId="0" xfId="0" applyFont="1" applyFill="1" applyBorder="1"/>
    <xf numFmtId="0" fontId="6" fillId="5" borderId="0" xfId="0" applyFont="1" applyFill="1" applyBorder="1" applyAlignment="1">
      <alignment wrapText="1"/>
    </xf>
    <xf numFmtId="0" fontId="9" fillId="5" borderId="5" xfId="0" applyFont="1" applyFill="1" applyBorder="1" applyAlignment="1">
      <alignment horizontal="left" wrapText="1"/>
    </xf>
    <xf numFmtId="0" fontId="9" fillId="5" borderId="6" xfId="0" applyFont="1" applyFill="1" applyBorder="1" applyAlignment="1">
      <alignment horizontal="center" vertical="top"/>
    </xf>
    <xf numFmtId="0" fontId="9" fillId="5" borderId="53" xfId="0" applyFont="1" applyFill="1" applyBorder="1" applyAlignment="1">
      <alignment horizontal="left" vertical="center"/>
    </xf>
    <xf numFmtId="0" fontId="9" fillId="5" borderId="2" xfId="0" applyFont="1" applyFill="1" applyBorder="1" applyAlignment="1"/>
    <xf numFmtId="0" fontId="9" fillId="5" borderId="1" xfId="0" applyFont="1" applyFill="1" applyBorder="1" applyAlignment="1">
      <alignment horizontal="left" vertical="top" wrapText="1"/>
    </xf>
    <xf numFmtId="0" fontId="9" fillId="5" borderId="6" xfId="0" applyFont="1" applyFill="1" applyBorder="1" applyAlignment="1">
      <alignment horizontal="left" vertical="top" wrapText="1"/>
    </xf>
    <xf numFmtId="0" fontId="10" fillId="5" borderId="0" xfId="0" applyFont="1" applyFill="1" applyAlignment="1">
      <alignment vertical="top" wrapText="1"/>
    </xf>
    <xf numFmtId="0" fontId="6" fillId="5" borderId="41" xfId="0" applyFont="1" applyFill="1" applyBorder="1" applyAlignment="1">
      <alignment horizontal="center"/>
    </xf>
    <xf numFmtId="0" fontId="9" fillId="5" borderId="1" xfId="0" applyFont="1" applyFill="1" applyBorder="1" applyAlignment="1">
      <alignment vertical="center" wrapText="1"/>
    </xf>
    <xf numFmtId="0" fontId="9" fillId="5" borderId="6" xfId="0" applyFont="1" applyFill="1" applyBorder="1" applyAlignment="1">
      <alignment vertical="center" wrapText="1"/>
    </xf>
    <xf numFmtId="0" fontId="11" fillId="5" borderId="0" xfId="0" applyFont="1" applyFill="1" applyAlignment="1">
      <alignment vertical="center" wrapText="1"/>
    </xf>
    <xf numFmtId="0" fontId="7" fillId="0" borderId="0" xfId="0" applyFont="1" applyFill="1" applyBorder="1" applyAlignment="1">
      <alignment vertical="center"/>
    </xf>
    <xf numFmtId="0" fontId="4" fillId="0" borderId="0" xfId="0" applyFont="1" applyFill="1" applyBorder="1" applyAlignment="1">
      <alignment vertical="top"/>
    </xf>
    <xf numFmtId="0" fontId="7" fillId="0" borderId="0" xfId="0" applyFont="1" applyFill="1" applyBorder="1" applyAlignment="1">
      <alignment horizontal="left" vertical="center"/>
    </xf>
    <xf numFmtId="0" fontId="11" fillId="0" borderId="0" xfId="0" applyFont="1" applyFill="1" applyAlignment="1"/>
    <xf numFmtId="0" fontId="12" fillId="5" borderId="0" xfId="0" applyFont="1" applyFill="1"/>
    <xf numFmtId="0" fontId="8" fillId="10" borderId="80" xfId="0" applyFont="1" applyFill="1" applyBorder="1" applyAlignment="1">
      <alignment horizontal="center" vertical="top" wrapText="1"/>
    </xf>
    <xf numFmtId="0" fontId="8" fillId="10" borderId="50" xfId="0" applyFont="1" applyFill="1" applyBorder="1" applyAlignment="1">
      <alignment horizontal="center" vertical="top" wrapText="1"/>
    </xf>
    <xf numFmtId="0" fontId="8" fillId="10" borderId="77" xfId="0" applyFont="1" applyFill="1" applyBorder="1" applyAlignment="1">
      <alignment horizontal="center" vertical="top" wrapText="1"/>
    </xf>
    <xf numFmtId="0" fontId="9" fillId="5" borderId="3" xfId="0" applyFont="1" applyFill="1" applyBorder="1" applyAlignment="1">
      <alignment horizontal="center"/>
    </xf>
    <xf numFmtId="0" fontId="9" fillId="5" borderId="4" xfId="0" applyFont="1" applyFill="1" applyBorder="1" applyAlignment="1">
      <alignment horizontal="center"/>
    </xf>
    <xf numFmtId="0" fontId="13" fillId="6" borderId="37" xfId="0" applyFont="1" applyFill="1" applyBorder="1" applyAlignment="1">
      <alignment vertical="top" wrapText="1"/>
    </xf>
    <xf numFmtId="0" fontId="13" fillId="0" borderId="38" xfId="0" applyFont="1" applyBorder="1" applyAlignment="1">
      <alignment horizontal="center" vertical="center" wrapText="1"/>
    </xf>
    <xf numFmtId="0" fontId="13" fillId="0" borderId="39" xfId="0" applyFont="1" applyBorder="1" applyAlignment="1">
      <alignment horizontal="center" vertical="center" wrapText="1"/>
    </xf>
    <xf numFmtId="0" fontId="13" fillId="6" borderId="40" xfId="0" applyFont="1" applyFill="1" applyBorder="1" applyAlignment="1">
      <alignment horizontal="center" vertical="center"/>
    </xf>
    <xf numFmtId="0" fontId="13" fillId="6" borderId="38" xfId="0" applyFont="1" applyFill="1" applyBorder="1" applyAlignment="1">
      <alignment horizontal="center" vertical="center"/>
    </xf>
    <xf numFmtId="0" fontId="13" fillId="0" borderId="38" xfId="0" applyFont="1" applyBorder="1" applyAlignment="1">
      <alignment horizontal="center" vertical="center"/>
    </xf>
    <xf numFmtId="0" fontId="13" fillId="0" borderId="39" xfId="0" applyFont="1" applyBorder="1" applyAlignment="1">
      <alignment horizontal="center" vertical="center"/>
    </xf>
    <xf numFmtId="0" fontId="13" fillId="0" borderId="38" xfId="0" applyFont="1" applyBorder="1" applyAlignment="1">
      <alignment horizontal="left" vertical="center"/>
    </xf>
    <xf numFmtId="0" fontId="13" fillId="6" borderId="40" xfId="0" applyFont="1" applyFill="1" applyBorder="1" applyAlignment="1">
      <alignment vertical="center"/>
    </xf>
    <xf numFmtId="0" fontId="14" fillId="9" borderId="40" xfId="0" applyFont="1" applyFill="1" applyBorder="1" applyAlignment="1">
      <alignment horizontal="center" vertical="center" wrapText="1"/>
    </xf>
    <xf numFmtId="0" fontId="14" fillId="9" borderId="38" xfId="0" applyFont="1" applyFill="1" applyBorder="1" applyAlignment="1">
      <alignment horizontal="center" vertical="center" wrapText="1"/>
    </xf>
    <xf numFmtId="0" fontId="15" fillId="5" borderId="0" xfId="0" applyFont="1" applyFill="1" applyBorder="1" applyAlignment="1">
      <alignment horizontal="center"/>
    </xf>
    <xf numFmtId="0" fontId="16" fillId="5" borderId="0" xfId="0" applyFont="1" applyFill="1" applyBorder="1" applyAlignment="1">
      <alignment horizontal="left"/>
    </xf>
    <xf numFmtId="0" fontId="13" fillId="0" borderId="0" xfId="0" applyFont="1" applyAlignment="1">
      <alignment horizontal="left"/>
    </xf>
    <xf numFmtId="0" fontId="13" fillId="0" borderId="0" xfId="0" applyFont="1" applyAlignment="1">
      <alignment horizontal="center" wrapText="1"/>
    </xf>
    <xf numFmtId="0" fontId="13" fillId="0" borderId="0" xfId="0" applyFont="1" applyAlignment="1">
      <alignment horizontal="center" wrapText="1"/>
    </xf>
    <xf numFmtId="0" fontId="13" fillId="0" borderId="0" xfId="0" applyFont="1"/>
    <xf numFmtId="0" fontId="16" fillId="5" borderId="0" xfId="0" applyFont="1" applyFill="1" applyBorder="1"/>
    <xf numFmtId="0" fontId="13" fillId="0" borderId="0" xfId="0" applyFont="1" applyAlignment="1">
      <alignment vertical="top" wrapText="1"/>
    </xf>
    <xf numFmtId="0" fontId="13" fillId="0" borderId="0" xfId="0" applyFont="1" applyAlignment="1">
      <alignment wrapText="1"/>
    </xf>
    <xf numFmtId="0" fontId="13" fillId="0" borderId="3" xfId="0" applyFont="1" applyBorder="1" applyAlignment="1">
      <alignment wrapText="1"/>
    </xf>
    <xf numFmtId="0" fontId="13" fillId="0" borderId="2" xfId="0" applyFont="1" applyBorder="1" applyAlignment="1">
      <alignment wrapText="1"/>
    </xf>
    <xf numFmtId="0" fontId="13" fillId="0" borderId="3" xfId="0" applyFont="1" applyBorder="1"/>
    <xf numFmtId="0" fontId="13" fillId="0" borderId="2" xfId="0" applyFont="1" applyBorder="1"/>
    <xf numFmtId="0" fontId="13" fillId="0" borderId="0" xfId="0" applyFont="1" applyAlignment="1"/>
    <xf numFmtId="0" fontId="14" fillId="0" borderId="43" xfId="0" applyFont="1" applyBorder="1" applyAlignment="1">
      <alignment horizontal="center" vertical="center" wrapText="1"/>
    </xf>
    <xf numFmtId="0" fontId="14" fillId="0" borderId="44" xfId="0" applyFont="1" applyBorder="1" applyAlignment="1">
      <alignment horizontal="center" vertical="center" wrapText="1"/>
    </xf>
    <xf numFmtId="0" fontId="14" fillId="0" borderId="52" xfId="0" applyFont="1" applyBorder="1" applyAlignment="1">
      <alignment horizontal="center" vertical="center" wrapText="1"/>
    </xf>
    <xf numFmtId="0" fontId="16" fillId="5" borderId="0" xfId="0" applyFont="1" applyFill="1" applyBorder="1" applyAlignment="1">
      <alignment vertical="center"/>
    </xf>
    <xf numFmtId="0" fontId="13" fillId="0" borderId="0" xfId="0" applyFont="1" applyAlignment="1">
      <alignment vertical="center"/>
    </xf>
    <xf numFmtId="0" fontId="13" fillId="2" borderId="21" xfId="0" applyFont="1" applyFill="1" applyBorder="1" applyAlignment="1">
      <alignment vertical="top" wrapText="1"/>
    </xf>
    <xf numFmtId="0" fontId="13" fillId="2" borderId="21" xfId="0" applyFont="1" applyFill="1" applyBorder="1" applyAlignment="1">
      <alignment horizontal="left" vertical="center" wrapText="1"/>
    </xf>
    <xf numFmtId="0" fontId="13" fillId="4" borderId="21" xfId="0" applyFont="1" applyFill="1" applyBorder="1" applyAlignment="1">
      <alignment horizontal="center" vertical="center"/>
    </xf>
    <xf numFmtId="49" fontId="17" fillId="4" borderId="12" xfId="1" applyNumberFormat="1" applyFont="1" applyFill="1" applyBorder="1" applyAlignment="1">
      <alignment horizontal="center" vertical="center"/>
    </xf>
    <xf numFmtId="49" fontId="17" fillId="4" borderId="10" xfId="1" applyNumberFormat="1" applyFont="1" applyFill="1" applyBorder="1" applyAlignment="1">
      <alignment horizontal="center" vertical="center"/>
    </xf>
    <xf numFmtId="0" fontId="13" fillId="4" borderId="10" xfId="0" applyFont="1" applyFill="1" applyBorder="1" applyAlignment="1">
      <alignment horizontal="center" wrapText="1"/>
    </xf>
    <xf numFmtId="0" fontId="13" fillId="7" borderId="19" xfId="0" applyFont="1" applyFill="1" applyBorder="1" applyAlignment="1">
      <alignment horizontal="center" vertical="center"/>
    </xf>
    <xf numFmtId="0" fontId="13" fillId="7" borderId="33" xfId="0" applyFont="1" applyFill="1" applyBorder="1" applyAlignment="1">
      <alignment horizontal="center" vertical="center" wrapText="1"/>
    </xf>
    <xf numFmtId="0" fontId="13" fillId="8" borderId="30" xfId="0" applyFont="1" applyFill="1" applyBorder="1" applyAlignment="1">
      <alignment horizontal="center" vertical="center"/>
    </xf>
    <xf numFmtId="0" fontId="13" fillId="8" borderId="19" xfId="0" applyFont="1" applyFill="1" applyBorder="1" applyAlignment="1">
      <alignment vertical="center"/>
    </xf>
    <xf numFmtId="0" fontId="15" fillId="5" borderId="41" xfId="0" applyFont="1" applyFill="1" applyBorder="1" applyAlignment="1">
      <alignment horizontal="center"/>
    </xf>
    <xf numFmtId="0" fontId="15" fillId="5" borderId="0" xfId="0" applyFont="1" applyFill="1" applyBorder="1"/>
    <xf numFmtId="0" fontId="18" fillId="5" borderId="0" xfId="0" applyFont="1" applyFill="1"/>
    <xf numFmtId="0" fontId="13" fillId="2" borderId="23" xfId="0" applyFont="1" applyFill="1" applyBorder="1" applyAlignment="1">
      <alignment vertical="top" wrapText="1"/>
    </xf>
    <xf numFmtId="0" fontId="13" fillId="2" borderId="23" xfId="0" applyFont="1" applyFill="1" applyBorder="1" applyAlignment="1">
      <alignment horizontal="left" vertical="center" wrapText="1"/>
    </xf>
    <xf numFmtId="0" fontId="13" fillId="4" borderId="23" xfId="0" applyFont="1" applyFill="1" applyBorder="1" applyAlignment="1">
      <alignment horizontal="center" vertical="center"/>
    </xf>
    <xf numFmtId="49" fontId="17" fillId="4" borderId="15" xfId="1" applyNumberFormat="1" applyFont="1" applyFill="1" applyBorder="1" applyAlignment="1">
      <alignment horizontal="center" vertical="center"/>
    </xf>
    <xf numFmtId="0" fontId="13" fillId="4" borderId="15" xfId="0" applyFont="1" applyFill="1" applyBorder="1" applyAlignment="1">
      <alignment horizontal="center" wrapText="1"/>
    </xf>
    <xf numFmtId="0" fontId="13" fillId="7" borderId="36" xfId="0" applyFont="1" applyFill="1" applyBorder="1" applyAlignment="1">
      <alignment horizontal="center" vertical="center"/>
    </xf>
    <xf numFmtId="0" fontId="13" fillId="0" borderId="23" xfId="0" applyFont="1" applyFill="1" applyBorder="1" applyAlignment="1">
      <alignment horizontal="center" vertical="center" wrapText="1"/>
    </xf>
    <xf numFmtId="0" fontId="13" fillId="8" borderId="28" xfId="0" applyFont="1" applyFill="1" applyBorder="1" applyAlignment="1">
      <alignment horizontal="center" vertical="center"/>
    </xf>
    <xf numFmtId="0" fontId="13" fillId="0" borderId="36" xfId="0" applyFont="1" applyFill="1" applyBorder="1" applyAlignment="1">
      <alignment vertical="center"/>
    </xf>
    <xf numFmtId="0" fontId="18" fillId="0" borderId="48" xfId="0" applyFont="1" applyBorder="1" applyAlignment="1">
      <alignment horizontal="left" vertical="center" wrapText="1"/>
    </xf>
    <xf numFmtId="0" fontId="18" fillId="6" borderId="31" xfId="0" applyFont="1" applyFill="1" applyBorder="1" applyAlignment="1">
      <alignment horizontal="left" vertical="center" wrapText="1"/>
    </xf>
    <xf numFmtId="0" fontId="13" fillId="4" borderId="11" xfId="0" applyFont="1" applyFill="1" applyBorder="1" applyAlignment="1">
      <alignment horizontal="center" vertical="center" wrapText="1"/>
    </xf>
    <xf numFmtId="0" fontId="20" fillId="6" borderId="32" xfId="2" applyFont="1" applyFill="1" applyBorder="1" applyAlignment="1" applyProtection="1">
      <alignment horizontal="center" vertical="center"/>
    </xf>
    <xf numFmtId="0" fontId="20" fillId="6" borderId="18" xfId="2" applyFont="1" applyFill="1" applyBorder="1" applyAlignment="1" applyProtection="1">
      <alignment horizontal="center" vertical="center"/>
    </xf>
    <xf numFmtId="0" fontId="20" fillId="6" borderId="45" xfId="2" applyFont="1" applyFill="1" applyBorder="1" applyAlignment="1" applyProtection="1">
      <alignment horizontal="center" vertical="center"/>
    </xf>
    <xf numFmtId="0" fontId="18" fillId="6" borderId="11" xfId="0" applyFont="1" applyFill="1" applyBorder="1" applyAlignment="1">
      <alignment horizontal="center" vertical="center" wrapText="1"/>
    </xf>
    <xf numFmtId="0" fontId="18" fillId="2" borderId="20" xfId="0" applyFont="1" applyFill="1" applyBorder="1" applyAlignment="1">
      <alignment horizontal="left" vertical="top"/>
    </xf>
    <xf numFmtId="0" fontId="21" fillId="2" borderId="48" xfId="0" applyFont="1" applyFill="1" applyBorder="1" applyAlignment="1">
      <alignment horizontal="left" vertical="top" wrapText="1"/>
    </xf>
    <xf numFmtId="0" fontId="18" fillId="10" borderId="20" xfId="0" applyFont="1" applyFill="1" applyBorder="1" applyAlignment="1">
      <alignment horizontal="left" vertical="top" wrapText="1"/>
    </xf>
    <xf numFmtId="0" fontId="18" fillId="10" borderId="80" xfId="0" applyFont="1" applyFill="1" applyBorder="1" applyAlignment="1">
      <alignment horizontal="center" vertical="top" wrapText="1"/>
    </xf>
    <xf numFmtId="0" fontId="18" fillId="5" borderId="41" xfId="0" applyFont="1" applyFill="1" applyBorder="1" applyAlignment="1">
      <alignment horizontal="center"/>
    </xf>
    <xf numFmtId="0" fontId="18" fillId="5" borderId="0" xfId="0" applyFont="1" applyFill="1" applyBorder="1"/>
    <xf numFmtId="0" fontId="18" fillId="0" borderId="0" xfId="0" applyFont="1"/>
    <xf numFmtId="0" fontId="18" fillId="0" borderId="42" xfId="0" applyFont="1" applyBorder="1" applyAlignment="1">
      <alignment horizontal="left" vertical="center" wrapText="1"/>
    </xf>
    <xf numFmtId="0" fontId="20" fillId="6" borderId="32" xfId="2" applyFont="1" applyFill="1" applyBorder="1" applyAlignment="1" applyProtection="1">
      <alignment horizontal="center" vertical="center" wrapText="1"/>
    </xf>
    <xf numFmtId="0" fontId="20" fillId="6" borderId="18" xfId="2" applyFont="1" applyFill="1" applyBorder="1" applyAlignment="1" applyProtection="1">
      <alignment horizontal="center" vertical="center" wrapText="1"/>
    </xf>
    <xf numFmtId="0" fontId="20" fillId="6" borderId="45" xfId="2" applyFont="1" applyFill="1" applyBorder="1" applyAlignment="1" applyProtection="1">
      <alignment horizontal="center" vertical="center" wrapText="1"/>
    </xf>
    <xf numFmtId="0" fontId="21" fillId="2" borderId="42" xfId="0" applyFont="1" applyFill="1" applyBorder="1" applyAlignment="1">
      <alignment horizontal="left" vertical="top" wrapText="1"/>
    </xf>
    <xf numFmtId="0" fontId="18" fillId="10" borderId="50" xfId="0" applyFont="1" applyFill="1" applyBorder="1" applyAlignment="1">
      <alignment horizontal="center" vertical="top" wrapText="1"/>
    </xf>
    <xf numFmtId="0" fontId="18" fillId="0" borderId="0" xfId="0" applyFont="1" applyAlignment="1">
      <alignment wrapText="1"/>
    </xf>
    <xf numFmtId="1" fontId="20" fillId="6" borderId="32" xfId="2" applyNumberFormat="1" applyFont="1" applyFill="1" applyBorder="1" applyAlignment="1" applyProtection="1">
      <alignment horizontal="center" vertical="center" wrapText="1"/>
    </xf>
    <xf numFmtId="1" fontId="20" fillId="6" borderId="32" xfId="2" applyNumberFormat="1" applyFont="1" applyFill="1" applyBorder="1" applyAlignment="1" applyProtection="1">
      <alignment horizontal="center" vertical="center"/>
    </xf>
    <xf numFmtId="0" fontId="18" fillId="2" borderId="0" xfId="0" applyFont="1" applyFill="1" applyBorder="1" applyAlignment="1">
      <alignment horizontal="left" vertical="top"/>
    </xf>
    <xf numFmtId="0" fontId="18" fillId="10" borderId="0" xfId="0" applyFont="1" applyFill="1" applyBorder="1" applyAlignment="1">
      <alignment horizontal="left" vertical="top" wrapText="1"/>
    </xf>
    <xf numFmtId="0" fontId="18" fillId="0" borderId="49" xfId="0" applyFont="1" applyBorder="1" applyAlignment="1">
      <alignment horizontal="left" vertical="center" wrapText="1"/>
    </xf>
    <xf numFmtId="1" fontId="15" fillId="12" borderId="32" xfId="2" applyNumberFormat="1" applyFont="1" applyFill="1" applyBorder="1" applyAlignment="1" applyProtection="1">
      <alignment horizontal="center" vertical="center"/>
    </xf>
    <xf numFmtId="0" fontId="21" fillId="2" borderId="49" xfId="0" applyFont="1" applyFill="1" applyBorder="1" applyAlignment="1">
      <alignment horizontal="left" vertical="top" wrapText="1"/>
    </xf>
    <xf numFmtId="0" fontId="18" fillId="10" borderId="77" xfId="0" applyFont="1" applyFill="1" applyBorder="1" applyAlignment="1">
      <alignment horizontal="center" vertical="top" wrapText="1"/>
    </xf>
    <xf numFmtId="0" fontId="14" fillId="3" borderId="31" xfId="0" applyFont="1" applyFill="1" applyBorder="1" applyAlignment="1">
      <alignment horizontal="left" vertical="center"/>
    </xf>
    <xf numFmtId="0" fontId="14" fillId="3" borderId="38" xfId="0" applyFont="1" applyFill="1" applyBorder="1" applyAlignment="1">
      <alignment horizontal="left" vertical="center"/>
    </xf>
    <xf numFmtId="0" fontId="14" fillId="3" borderId="81" xfId="0" applyFont="1" applyFill="1" applyBorder="1" applyAlignment="1">
      <alignment horizontal="left" vertical="center"/>
    </xf>
    <xf numFmtId="0" fontId="13" fillId="4" borderId="10" xfId="0" applyFont="1" applyFill="1" applyBorder="1" applyAlignment="1">
      <alignment horizontal="center" vertical="center" wrapText="1"/>
    </xf>
    <xf numFmtId="0" fontId="13" fillId="7" borderId="10" xfId="0" applyFont="1" applyFill="1" applyBorder="1" applyAlignment="1">
      <alignment horizontal="center" vertical="center"/>
    </xf>
    <xf numFmtId="0" fontId="13" fillId="7" borderId="33" xfId="0" applyFont="1" applyFill="1" applyBorder="1" applyAlignment="1">
      <alignment horizontal="center" vertical="center" wrapText="1"/>
    </xf>
    <xf numFmtId="0" fontId="13" fillId="8" borderId="34" xfId="0" applyFont="1" applyFill="1" applyBorder="1" applyAlignment="1">
      <alignment horizontal="center" vertical="center"/>
    </xf>
    <xf numFmtId="0" fontId="13" fillId="8" borderId="35" xfId="0" applyFont="1" applyFill="1" applyBorder="1" applyAlignment="1">
      <alignment horizontal="center" vertical="center"/>
    </xf>
    <xf numFmtId="49" fontId="17" fillId="4" borderId="9" xfId="1" applyNumberFormat="1" applyFont="1" applyFill="1" applyBorder="1" applyAlignment="1">
      <alignment horizontal="center" vertical="center"/>
    </xf>
    <xf numFmtId="0" fontId="13" fillId="4" borderId="9" xfId="0" applyFont="1" applyFill="1" applyBorder="1" applyAlignment="1">
      <alignment horizontal="center" vertical="center" wrapText="1"/>
    </xf>
    <xf numFmtId="0" fontId="13" fillId="7" borderId="7" xfId="0" applyFont="1" applyFill="1" applyBorder="1" applyAlignment="1">
      <alignment horizontal="center" vertical="center"/>
    </xf>
    <xf numFmtId="0" fontId="13" fillId="7" borderId="23" xfId="0" applyFont="1" applyFill="1" applyBorder="1" applyAlignment="1">
      <alignment horizontal="center" vertical="center" wrapText="1"/>
    </xf>
    <xf numFmtId="0" fontId="13" fillId="8" borderId="20" xfId="0" applyFont="1" applyFill="1" applyBorder="1" applyAlignment="1">
      <alignment horizontal="center" vertical="center"/>
    </xf>
    <xf numFmtId="0" fontId="13" fillId="8" borderId="26" xfId="0" applyFont="1" applyFill="1" applyBorder="1" applyAlignment="1">
      <alignment horizontal="center" vertical="center"/>
    </xf>
    <xf numFmtId="0" fontId="18" fillId="5" borderId="21" xfId="0" applyFont="1" applyFill="1" applyBorder="1" applyAlignment="1">
      <alignment vertical="top" wrapText="1"/>
    </xf>
    <xf numFmtId="0" fontId="18" fillId="0" borderId="47" xfId="0" applyFont="1" applyBorder="1" applyAlignment="1">
      <alignment horizontal="left" vertical="center" wrapText="1"/>
    </xf>
    <xf numFmtId="0" fontId="13" fillId="4" borderId="21" xfId="0" applyFont="1" applyFill="1" applyBorder="1" applyAlignment="1">
      <alignment horizontal="center" vertical="center" wrapText="1"/>
    </xf>
    <xf numFmtId="1" fontId="17" fillId="5" borderId="27" xfId="1" applyNumberFormat="1" applyFont="1" applyFill="1" applyBorder="1" applyAlignment="1" applyProtection="1">
      <alignment horizontal="center" vertical="center"/>
      <protection locked="0"/>
    </xf>
    <xf numFmtId="1" fontId="17" fillId="5" borderId="12" xfId="1" applyNumberFormat="1" applyFont="1" applyFill="1" applyBorder="1" applyAlignment="1" applyProtection="1">
      <alignment horizontal="center" vertical="center"/>
      <protection locked="0"/>
    </xf>
    <xf numFmtId="0" fontId="13" fillId="6" borderId="13" xfId="0" applyFont="1" applyFill="1" applyBorder="1" applyAlignment="1">
      <alignment horizontal="center" vertical="center"/>
    </xf>
    <xf numFmtId="0" fontId="13" fillId="7" borderId="20" xfId="0" applyFont="1" applyFill="1" applyBorder="1" applyAlignment="1">
      <alignment horizontal="center" vertical="center"/>
    </xf>
    <xf numFmtId="0" fontId="15" fillId="2" borderId="21" xfId="0" applyFont="1" applyFill="1" applyBorder="1" applyAlignment="1">
      <alignment horizontal="center" vertical="top" wrapText="1"/>
    </xf>
    <xf numFmtId="0" fontId="13" fillId="8" borderId="20" xfId="0" applyFont="1" applyFill="1" applyBorder="1" applyAlignment="1">
      <alignment horizontal="center" vertical="center"/>
    </xf>
    <xf numFmtId="0" fontId="18" fillId="10" borderId="24" xfId="0" applyFont="1" applyFill="1" applyBorder="1" applyAlignment="1">
      <alignment horizontal="center" vertical="top" wrapText="1"/>
    </xf>
    <xf numFmtId="0" fontId="18" fillId="5" borderId="22" xfId="0" applyFont="1" applyFill="1" applyBorder="1" applyAlignment="1">
      <alignment vertical="top" wrapText="1"/>
    </xf>
    <xf numFmtId="0" fontId="18" fillId="0" borderId="20" xfId="0" applyFont="1" applyBorder="1" applyAlignment="1">
      <alignment horizontal="left" vertical="center" wrapText="1"/>
    </xf>
    <xf numFmtId="0" fontId="13" fillId="4" borderId="22" xfId="0" applyFont="1" applyFill="1" applyBorder="1" applyAlignment="1">
      <alignment horizontal="center" vertical="center" wrapText="1"/>
    </xf>
    <xf numFmtId="1" fontId="17" fillId="5" borderId="8" xfId="1" applyNumberFormat="1" applyFont="1" applyFill="1" applyBorder="1" applyAlignment="1" applyProtection="1">
      <alignment horizontal="center" vertical="center"/>
      <protection locked="0"/>
    </xf>
    <xf numFmtId="1" fontId="17" fillId="5" borderId="7" xfId="1" applyNumberFormat="1" applyFont="1" applyFill="1" applyBorder="1" applyAlignment="1" applyProtection="1">
      <alignment horizontal="center" vertical="center"/>
      <protection locked="0"/>
    </xf>
    <xf numFmtId="0" fontId="13" fillId="6" borderId="14" xfId="0" applyFont="1" applyFill="1" applyBorder="1" applyAlignment="1">
      <alignment horizontal="center" vertical="center"/>
    </xf>
    <xf numFmtId="0" fontId="15" fillId="2" borderId="22" xfId="0" applyFont="1" applyFill="1" applyBorder="1" applyAlignment="1">
      <alignment horizontal="center" vertical="top" wrapText="1"/>
    </xf>
    <xf numFmtId="0" fontId="18" fillId="10" borderId="25" xfId="0" applyFont="1" applyFill="1" applyBorder="1" applyAlignment="1">
      <alignment horizontal="center" vertical="top" wrapText="1"/>
    </xf>
    <xf numFmtId="0" fontId="18" fillId="5" borderId="23" xfId="0" applyFont="1" applyFill="1" applyBorder="1" applyAlignment="1">
      <alignment vertical="top" wrapText="1"/>
    </xf>
    <xf numFmtId="0" fontId="18" fillId="0" borderId="46" xfId="0" applyFont="1" applyBorder="1" applyAlignment="1">
      <alignment horizontal="left" vertical="center" wrapText="1"/>
    </xf>
    <xf numFmtId="0" fontId="13" fillId="4" borderId="23" xfId="0" applyFont="1" applyFill="1" applyBorder="1" applyAlignment="1">
      <alignment horizontal="center" vertical="center" wrapText="1"/>
    </xf>
    <xf numFmtId="1" fontId="17" fillId="5" borderId="28" xfId="1" applyNumberFormat="1" applyFont="1" applyFill="1" applyBorder="1" applyAlignment="1" applyProtection="1">
      <alignment horizontal="center" vertical="center"/>
      <protection locked="0"/>
    </xf>
    <xf numFmtId="1" fontId="17" fillId="5" borderId="15" xfId="1" applyNumberFormat="1" applyFont="1" applyFill="1" applyBorder="1" applyAlignment="1" applyProtection="1">
      <alignment horizontal="center" vertical="center"/>
      <protection locked="0"/>
    </xf>
    <xf numFmtId="0" fontId="13" fillId="6" borderId="16" xfId="0" applyFont="1" applyFill="1" applyBorder="1" applyAlignment="1">
      <alignment horizontal="center" vertical="center"/>
    </xf>
    <xf numFmtId="0" fontId="18" fillId="0" borderId="21" xfId="0" applyFont="1" applyBorder="1" applyAlignment="1">
      <alignment vertical="top" wrapText="1"/>
    </xf>
    <xf numFmtId="0" fontId="18" fillId="0" borderId="27" xfId="0" applyFont="1" applyBorder="1" applyAlignment="1" applyProtection="1">
      <alignment horizontal="center" vertical="center"/>
      <protection locked="0"/>
    </xf>
    <xf numFmtId="0" fontId="18" fillId="0" borderId="12" xfId="0" applyFont="1" applyBorder="1" applyAlignment="1" applyProtection="1">
      <alignment horizontal="center" vertical="center"/>
      <protection locked="0"/>
    </xf>
    <xf numFmtId="0" fontId="18" fillId="0" borderId="22" xfId="0" applyFont="1" applyBorder="1" applyAlignment="1">
      <alignment vertical="top" wrapText="1"/>
    </xf>
    <xf numFmtId="0" fontId="13" fillId="4" borderId="22" xfId="0" applyFont="1" applyFill="1" applyBorder="1" applyAlignment="1">
      <alignment horizontal="center" vertical="center"/>
    </xf>
    <xf numFmtId="0" fontId="18" fillId="0" borderId="8"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18" fillId="10" borderId="20" xfId="0" applyFont="1" applyFill="1" applyBorder="1" applyAlignment="1">
      <alignment horizontal="left" vertical="top"/>
    </xf>
    <xf numFmtId="0" fontId="18" fillId="0" borderId="0" xfId="0" applyFont="1" applyAlignment="1"/>
    <xf numFmtId="0" fontId="18" fillId="0" borderId="23" xfId="0" applyFont="1" applyBorder="1" applyAlignment="1">
      <alignment vertical="top" wrapText="1"/>
    </xf>
    <xf numFmtId="0" fontId="13" fillId="3" borderId="46" xfId="0" applyFont="1" applyFill="1" applyBorder="1" applyAlignment="1">
      <alignment horizontal="left" vertical="center" wrapText="1"/>
    </xf>
    <xf numFmtId="0" fontId="24" fillId="3" borderId="23" xfId="0" applyFont="1" applyFill="1" applyBorder="1" applyAlignment="1">
      <alignment horizontal="center" vertical="center" wrapText="1"/>
    </xf>
    <xf numFmtId="0" fontId="18" fillId="3" borderId="28" xfId="0" applyFont="1" applyFill="1" applyBorder="1" applyAlignment="1" applyProtection="1">
      <alignment horizontal="center" vertical="center"/>
    </xf>
    <xf numFmtId="0" fontId="18" fillId="3" borderId="15" xfId="0" applyFont="1" applyFill="1" applyBorder="1" applyAlignment="1" applyProtection="1">
      <alignment horizontal="center" vertical="center"/>
    </xf>
    <xf numFmtId="0" fontId="18" fillId="3" borderId="16" xfId="0" applyFont="1" applyFill="1" applyBorder="1" applyAlignment="1" applyProtection="1">
      <alignment horizontal="center" vertical="center"/>
      <protection locked="0"/>
    </xf>
    <xf numFmtId="0" fontId="18" fillId="0" borderId="28" xfId="0" applyFont="1" applyBorder="1" applyAlignment="1" applyProtection="1">
      <alignment horizontal="center" vertical="center"/>
      <protection locked="0"/>
    </xf>
    <xf numFmtId="0" fontId="18" fillId="0" borderId="15" xfId="0" applyFont="1" applyBorder="1" applyAlignment="1" applyProtection="1">
      <alignment horizontal="center" vertical="center"/>
      <protection locked="0"/>
    </xf>
    <xf numFmtId="0" fontId="15" fillId="2" borderId="23" xfId="0" applyFont="1" applyFill="1" applyBorder="1" applyAlignment="1">
      <alignment horizontal="center" vertical="top" wrapText="1"/>
    </xf>
    <xf numFmtId="0" fontId="18" fillId="10" borderId="26" xfId="0" applyFont="1" applyFill="1" applyBorder="1" applyAlignment="1">
      <alignment horizontal="center" vertical="top" wrapText="1"/>
    </xf>
    <xf numFmtId="0" fontId="14" fillId="0" borderId="0" xfId="0" applyFont="1" applyAlignment="1">
      <alignment vertical="top" wrapText="1"/>
    </xf>
    <xf numFmtId="0" fontId="13" fillId="0" borderId="38" xfId="0" applyFont="1" applyBorder="1" applyAlignment="1" applyProtection="1">
      <alignment horizontal="left" vertical="center" wrapText="1"/>
      <protection locked="0"/>
    </xf>
    <xf numFmtId="0" fontId="13" fillId="0" borderId="0" xfId="0" applyFont="1" applyAlignment="1">
      <alignment horizontal="left" vertical="center" wrapText="1"/>
    </xf>
    <xf numFmtId="0" fontId="16" fillId="14" borderId="73" xfId="0" applyFont="1" applyFill="1" applyBorder="1" applyAlignment="1">
      <alignment horizontal="center" vertical="center" wrapText="1"/>
    </xf>
    <xf numFmtId="0" fontId="16" fillId="14" borderId="74" xfId="0" applyFont="1" applyFill="1" applyBorder="1" applyAlignment="1">
      <alignment horizontal="center" vertical="center" wrapText="1"/>
    </xf>
    <xf numFmtId="0" fontId="16" fillId="14" borderId="76" xfId="0" applyFont="1" applyFill="1" applyBorder="1" applyAlignment="1">
      <alignment horizontal="center" vertical="center" wrapText="1"/>
    </xf>
    <xf numFmtId="0" fontId="16" fillId="14" borderId="75" xfId="0" applyFont="1" applyFill="1" applyBorder="1" applyAlignment="1">
      <alignment horizontal="center" vertical="center" wrapText="1"/>
    </xf>
    <xf numFmtId="0" fontId="15" fillId="5" borderId="0" xfId="0" applyFont="1" applyFill="1" applyBorder="1" applyAlignment="1">
      <alignment vertical="center"/>
    </xf>
    <xf numFmtId="0" fontId="18" fillId="0" borderId="0" xfId="0" applyFont="1" applyAlignment="1">
      <alignment vertical="center"/>
    </xf>
    <xf numFmtId="0" fontId="13" fillId="0" borderId="65" xfId="0" applyFont="1" applyBorder="1" applyAlignment="1">
      <alignment horizontal="left" vertical="top" wrapText="1"/>
    </xf>
    <xf numFmtId="0" fontId="13" fillId="0" borderId="66" xfId="0" applyFont="1" applyBorder="1" applyAlignment="1">
      <alignment horizontal="left" vertical="top" wrapText="1"/>
    </xf>
    <xf numFmtId="0" fontId="13" fillId="0" borderId="67" xfId="0" applyFont="1" applyBorder="1" applyAlignment="1">
      <alignment horizontal="left" vertical="top" wrapText="1"/>
    </xf>
    <xf numFmtId="0" fontId="26" fillId="0" borderId="65" xfId="0" applyFont="1" applyBorder="1" applyAlignment="1" applyProtection="1">
      <alignment horizontal="left" vertical="top" wrapText="1"/>
      <protection locked="0"/>
    </xf>
    <xf numFmtId="0" fontId="26" fillId="0" borderId="66" xfId="0" applyFont="1" applyBorder="1" applyAlignment="1" applyProtection="1">
      <alignment horizontal="left" vertical="top" wrapText="1"/>
      <protection locked="0"/>
    </xf>
    <xf numFmtId="0" fontId="26" fillId="0" borderId="67" xfId="0" applyFont="1" applyBorder="1" applyAlignment="1" applyProtection="1">
      <alignment horizontal="left" vertical="top" wrapText="1"/>
      <protection locked="0"/>
    </xf>
    <xf numFmtId="0" fontId="13" fillId="0" borderId="68" xfId="0" applyFont="1" applyBorder="1" applyAlignment="1">
      <alignment horizontal="left" vertical="top" wrapText="1"/>
    </xf>
    <xf numFmtId="0" fontId="13" fillId="0" borderId="0" xfId="0" applyFont="1" applyBorder="1" applyAlignment="1">
      <alignment horizontal="left" vertical="top" wrapText="1"/>
    </xf>
    <xf numFmtId="0" fontId="13" fillId="0" borderId="69" xfId="0" applyFont="1" applyBorder="1" applyAlignment="1">
      <alignment horizontal="left" vertical="top" wrapText="1"/>
    </xf>
    <xf numFmtId="0" fontId="26" fillId="0" borderId="68" xfId="0" applyFont="1" applyBorder="1" applyAlignment="1" applyProtection="1">
      <alignment horizontal="left" vertical="top" wrapText="1"/>
      <protection locked="0"/>
    </xf>
    <xf numFmtId="0" fontId="26" fillId="0" borderId="0" xfId="0" applyFont="1" applyBorder="1" applyAlignment="1" applyProtection="1">
      <alignment horizontal="left" vertical="top" wrapText="1"/>
      <protection locked="0"/>
    </xf>
    <xf numFmtId="0" fontId="26" fillId="0" borderId="69" xfId="0" applyFont="1" applyBorder="1" applyAlignment="1" applyProtection="1">
      <alignment horizontal="left" vertical="top" wrapText="1"/>
      <protection locked="0"/>
    </xf>
    <xf numFmtId="0" fontId="13" fillId="0" borderId="70" xfId="0" applyFont="1" applyBorder="1" applyAlignment="1">
      <alignment horizontal="left" vertical="top" wrapText="1"/>
    </xf>
    <xf numFmtId="0" fontId="13" fillId="0" borderId="71" xfId="0" applyFont="1" applyBorder="1" applyAlignment="1">
      <alignment horizontal="left" vertical="top" wrapText="1"/>
    </xf>
    <xf numFmtId="0" fontId="13" fillId="0" borderId="72" xfId="0" applyFont="1" applyBorder="1" applyAlignment="1">
      <alignment horizontal="left" vertical="top" wrapText="1"/>
    </xf>
    <xf numFmtId="0" fontId="26" fillId="0" borderId="70" xfId="0" applyFont="1" applyBorder="1" applyAlignment="1" applyProtection="1">
      <alignment horizontal="left" vertical="top" wrapText="1"/>
      <protection locked="0"/>
    </xf>
    <xf numFmtId="0" fontId="26" fillId="0" borderId="71" xfId="0" applyFont="1" applyBorder="1" applyAlignment="1" applyProtection="1">
      <alignment horizontal="left" vertical="top" wrapText="1"/>
      <protection locked="0"/>
    </xf>
    <xf numFmtId="0" fontId="26" fillId="0" borderId="72" xfId="0" applyFont="1" applyBorder="1" applyAlignment="1" applyProtection="1">
      <alignment horizontal="left" vertical="top" wrapText="1"/>
      <protection locked="0"/>
    </xf>
    <xf numFmtId="0" fontId="13" fillId="13" borderId="55" xfId="0" applyFont="1" applyFill="1" applyBorder="1" applyAlignment="1">
      <alignment horizontal="center" vertical="top" wrapText="1"/>
    </xf>
    <xf numFmtId="0" fontId="13" fillId="13" borderId="0" xfId="0" applyFont="1" applyFill="1" applyBorder="1" applyAlignment="1">
      <alignment horizontal="center" vertical="top" wrapText="1"/>
    </xf>
    <xf numFmtId="0" fontId="13" fillId="13" borderId="56" xfId="0" applyFont="1" applyFill="1" applyBorder="1" applyAlignment="1">
      <alignment horizontal="center" vertical="top" wrapText="1"/>
    </xf>
    <xf numFmtId="0" fontId="13" fillId="13" borderId="0" xfId="0" applyFont="1" applyFill="1" applyBorder="1" applyAlignment="1">
      <alignment horizontal="left" vertical="top" wrapText="1"/>
    </xf>
    <xf numFmtId="0" fontId="13" fillId="13" borderId="50" xfId="0" applyFont="1" applyFill="1" applyBorder="1" applyAlignment="1">
      <alignment horizontal="left" vertical="top" wrapText="1"/>
    </xf>
    <xf numFmtId="0" fontId="18" fillId="0" borderId="57" xfId="0" applyFont="1" applyBorder="1" applyAlignment="1">
      <alignment horizontal="left" vertical="top" wrapText="1"/>
    </xf>
    <xf numFmtId="0" fontId="18" fillId="0" borderId="58" xfId="0" applyFont="1" applyBorder="1" applyAlignment="1">
      <alignment horizontal="left" vertical="top" wrapText="1"/>
    </xf>
    <xf numFmtId="0" fontId="18" fillId="0" borderId="59" xfId="0" applyFont="1" applyBorder="1" applyAlignment="1">
      <alignment horizontal="left" vertical="top" wrapText="1"/>
    </xf>
    <xf numFmtId="0" fontId="27" fillId="0" borderId="57" xfId="0" applyFont="1" applyBorder="1" applyAlignment="1" applyProtection="1">
      <alignment horizontal="left" vertical="top"/>
      <protection locked="0"/>
    </xf>
    <xf numFmtId="0" fontId="27" fillId="0" borderId="58" xfId="0" applyFont="1" applyBorder="1" applyAlignment="1" applyProtection="1">
      <alignment horizontal="left" vertical="top"/>
      <protection locked="0"/>
    </xf>
    <xf numFmtId="0" fontId="27" fillId="0" borderId="59" xfId="0" applyFont="1" applyBorder="1" applyAlignment="1" applyProtection="1">
      <alignment horizontal="left" vertical="top"/>
      <protection locked="0"/>
    </xf>
    <xf numFmtId="0" fontId="18" fillId="0" borderId="60" xfId="0" applyFont="1" applyBorder="1" applyAlignment="1">
      <alignment horizontal="left" vertical="top" wrapText="1"/>
    </xf>
    <xf numFmtId="0" fontId="18" fillId="0" borderId="0" xfId="0" applyFont="1" applyBorder="1" applyAlignment="1">
      <alignment horizontal="left" vertical="top" wrapText="1"/>
    </xf>
    <xf numFmtId="0" fontId="18" fillId="0" borderId="61" xfId="0" applyFont="1" applyBorder="1" applyAlignment="1">
      <alignment horizontal="left" vertical="top" wrapText="1"/>
    </xf>
    <xf numFmtId="0" fontId="27" fillId="0" borderId="60" xfId="0" applyFont="1" applyBorder="1" applyAlignment="1" applyProtection="1">
      <alignment horizontal="left" vertical="top"/>
      <protection locked="0"/>
    </xf>
    <xf numFmtId="0" fontId="27" fillId="0" borderId="0" xfId="0" applyFont="1" applyBorder="1" applyAlignment="1" applyProtection="1">
      <alignment horizontal="left" vertical="top"/>
      <protection locked="0"/>
    </xf>
    <xf numFmtId="0" fontId="27" fillId="0" borderId="61" xfId="0" applyFont="1" applyBorder="1" applyAlignment="1" applyProtection="1">
      <alignment horizontal="left" vertical="top"/>
      <protection locked="0"/>
    </xf>
    <xf numFmtId="0" fontId="18" fillId="0" borderId="62" xfId="0" applyFont="1" applyBorder="1" applyAlignment="1">
      <alignment horizontal="left" vertical="top" wrapText="1"/>
    </xf>
    <xf numFmtId="0" fontId="18" fillId="0" borderId="63" xfId="0" applyFont="1" applyBorder="1" applyAlignment="1">
      <alignment horizontal="left" vertical="top" wrapText="1"/>
    </xf>
    <xf numFmtId="0" fontId="18" fillId="0" borderId="64" xfId="0" applyFont="1" applyBorder="1" applyAlignment="1">
      <alignment horizontal="left" vertical="top" wrapText="1"/>
    </xf>
    <xf numFmtId="0" fontId="27" fillId="0" borderId="62" xfId="0" applyFont="1" applyBorder="1" applyAlignment="1" applyProtection="1">
      <alignment horizontal="left" vertical="top"/>
      <protection locked="0"/>
    </xf>
    <xf numFmtId="0" fontId="27" fillId="0" borderId="63" xfId="0" applyFont="1" applyBorder="1" applyAlignment="1" applyProtection="1">
      <alignment horizontal="left" vertical="top"/>
      <protection locked="0"/>
    </xf>
    <xf numFmtId="0" fontId="27" fillId="0" borderId="64" xfId="0" applyFont="1" applyBorder="1" applyAlignment="1" applyProtection="1">
      <alignment horizontal="left" vertical="top"/>
      <protection locked="0"/>
    </xf>
    <xf numFmtId="0" fontId="18" fillId="0" borderId="0" xfId="0" applyFont="1" applyAlignment="1">
      <alignment vertical="top" wrapText="1"/>
    </xf>
    <xf numFmtId="0" fontId="18" fillId="0" borderId="0" xfId="0" applyFont="1" applyAlignment="1">
      <alignment horizontal="left" vertical="center" wrapText="1"/>
    </xf>
    <xf numFmtId="0" fontId="14" fillId="0" borderId="0" xfId="0" applyFont="1" applyBorder="1" applyAlignment="1">
      <alignment horizontal="center" vertical="center" wrapText="1"/>
    </xf>
    <xf numFmtId="0" fontId="14" fillId="0" borderId="6" xfId="0" applyFont="1" applyBorder="1" applyAlignment="1">
      <alignment horizontal="center" vertical="center" wrapText="1"/>
    </xf>
    <xf numFmtId="0" fontId="15" fillId="5" borderId="0" xfId="0" applyFont="1" applyFill="1" applyBorder="1" applyAlignment="1">
      <alignment horizontal="center" vertical="center"/>
    </xf>
    <xf numFmtId="0" fontId="28" fillId="3" borderId="51" xfId="0" applyFont="1" applyFill="1" applyBorder="1" applyAlignment="1">
      <alignment horizontal="left" vertical="center"/>
    </xf>
    <xf numFmtId="0" fontId="29" fillId="0" borderId="48" xfId="0" applyFont="1" applyBorder="1" applyAlignment="1">
      <alignment horizontal="center" vertical="center" wrapText="1"/>
    </xf>
    <xf numFmtId="0" fontId="30" fillId="6" borderId="31" xfId="0" applyFont="1" applyFill="1" applyBorder="1" applyAlignment="1">
      <alignment horizontal="left" vertical="center" wrapText="1"/>
    </xf>
    <xf numFmtId="0" fontId="31" fillId="4" borderId="51" xfId="0" applyFont="1" applyFill="1" applyBorder="1" applyAlignment="1">
      <alignment horizontal="center" vertical="center"/>
    </xf>
    <xf numFmtId="0" fontId="11" fillId="12" borderId="51" xfId="0" applyFont="1" applyFill="1" applyBorder="1" applyAlignment="1">
      <alignment wrapText="1"/>
    </xf>
    <xf numFmtId="0" fontId="32" fillId="6" borderId="18" xfId="2" applyFont="1" applyFill="1" applyBorder="1" applyAlignment="1" applyProtection="1">
      <alignment horizontal="center" vertical="center"/>
    </xf>
    <xf numFmtId="0" fontId="32" fillId="6" borderId="45" xfId="2" applyFont="1" applyFill="1" applyBorder="1" applyAlignment="1" applyProtection="1">
      <alignment horizontal="center" vertical="center"/>
    </xf>
    <xf numFmtId="0" fontId="30" fillId="6" borderId="11" xfId="0" applyFont="1" applyFill="1" applyBorder="1" applyAlignment="1">
      <alignment horizontal="center" vertical="center" wrapText="1"/>
    </xf>
    <xf numFmtId="0" fontId="33" fillId="2" borderId="20" xfId="0" applyFont="1" applyFill="1" applyBorder="1" applyAlignment="1">
      <alignment horizontal="left" vertical="top"/>
    </xf>
    <xf numFmtId="0" fontId="34" fillId="2" borderId="48" xfId="0" applyFont="1" applyFill="1" applyBorder="1" applyAlignment="1">
      <alignment horizontal="left" vertical="top" wrapText="1"/>
    </xf>
    <xf numFmtId="0" fontId="33" fillId="10" borderId="20" xfId="0" applyFont="1" applyFill="1" applyBorder="1" applyAlignment="1">
      <alignment horizontal="left" vertical="top" wrapText="1"/>
    </xf>
    <xf numFmtId="0" fontId="29" fillId="0" borderId="42" xfId="0" applyFont="1" applyBorder="1" applyAlignment="1">
      <alignment horizontal="center" vertical="center" wrapText="1"/>
    </xf>
    <xf numFmtId="0" fontId="32" fillId="6" borderId="18" xfId="2" applyFont="1" applyFill="1" applyBorder="1" applyAlignment="1" applyProtection="1">
      <alignment horizontal="center" vertical="center" wrapText="1"/>
    </xf>
    <xf numFmtId="0" fontId="32" fillId="6" borderId="45" xfId="2" applyFont="1" applyFill="1" applyBorder="1" applyAlignment="1" applyProtection="1">
      <alignment horizontal="center" vertical="center" wrapText="1"/>
    </xf>
    <xf numFmtId="0" fontId="34" fillId="2" borderId="42" xfId="0" applyFont="1" applyFill="1" applyBorder="1" applyAlignment="1">
      <alignment horizontal="left" vertical="top" wrapText="1"/>
    </xf>
    <xf numFmtId="1" fontId="32" fillId="6" borderId="32" xfId="2" applyNumberFormat="1" applyFont="1" applyFill="1" applyBorder="1" applyAlignment="1" applyProtection="1">
      <alignment horizontal="center" vertical="center" wrapText="1"/>
    </xf>
    <xf numFmtId="1" fontId="32" fillId="6" borderId="32" xfId="2" applyNumberFormat="1" applyFont="1" applyFill="1" applyBorder="1" applyAlignment="1" applyProtection="1">
      <alignment horizontal="center" vertical="center"/>
    </xf>
    <xf numFmtId="0" fontId="33" fillId="2" borderId="0" xfId="0" applyFont="1" applyFill="1" applyBorder="1" applyAlignment="1">
      <alignment horizontal="left" vertical="top"/>
    </xf>
    <xf numFmtId="0" fontId="33" fillId="10" borderId="0" xfId="0" applyFont="1" applyFill="1" applyBorder="1" applyAlignment="1">
      <alignment horizontal="left" vertical="top" wrapText="1"/>
    </xf>
    <xf numFmtId="0" fontId="29" fillId="0" borderId="49" xfId="0" applyFont="1" applyBorder="1" applyAlignment="1">
      <alignment horizontal="center" vertical="center" wrapText="1"/>
    </xf>
    <xf numFmtId="0" fontId="37" fillId="6" borderId="31" xfId="0" applyFont="1" applyFill="1" applyBorder="1" applyAlignment="1">
      <alignment horizontal="left" vertical="center" wrapText="1"/>
    </xf>
    <xf numFmtId="1" fontId="38" fillId="12" borderId="32" xfId="2" applyNumberFormat="1" applyFont="1" applyFill="1" applyBorder="1" applyAlignment="1" applyProtection="1">
      <alignment horizontal="center" vertical="center"/>
    </xf>
    <xf numFmtId="0" fontId="37" fillId="6" borderId="11" xfId="0" applyFont="1" applyFill="1" applyBorder="1" applyAlignment="1">
      <alignment horizontal="center" vertical="center" wrapText="1"/>
    </xf>
    <xf numFmtId="0" fontId="34" fillId="2" borderId="49" xfId="0" applyFont="1" applyFill="1" applyBorder="1" applyAlignment="1">
      <alignment horizontal="left" vertical="top" wrapText="1"/>
    </xf>
    <xf numFmtId="0" fontId="28" fillId="3" borderId="78" xfId="0" applyFont="1" applyFill="1" applyBorder="1" applyAlignment="1">
      <alignment horizontal="left" vertical="center"/>
    </xf>
    <xf numFmtId="0" fontId="28" fillId="3" borderId="79" xfId="0" applyFont="1" applyFill="1" applyBorder="1" applyAlignment="1">
      <alignment horizontal="left" vertical="center"/>
    </xf>
    <xf numFmtId="0" fontId="28" fillId="3" borderId="54" xfId="0" applyFont="1" applyFill="1" applyBorder="1" applyAlignment="1">
      <alignment horizontal="left" vertical="center"/>
    </xf>
    <xf numFmtId="0" fontId="29" fillId="5" borderId="21" xfId="0" applyFont="1" applyFill="1" applyBorder="1" applyAlignment="1">
      <alignment vertical="top" wrapText="1"/>
    </xf>
    <xf numFmtId="0" fontId="12" fillId="0" borderId="51" xfId="0" applyFont="1" applyBorder="1" applyAlignment="1">
      <alignment horizontal="left" vertical="center" wrapText="1"/>
    </xf>
    <xf numFmtId="0" fontId="12" fillId="4" borderId="51" xfId="0" applyFont="1" applyFill="1" applyBorder="1" applyAlignment="1">
      <alignment horizontal="center" vertical="center"/>
    </xf>
    <xf numFmtId="0" fontId="12" fillId="12" borderId="51" xfId="0" applyFont="1" applyFill="1" applyBorder="1" applyAlignment="1">
      <alignment wrapText="1"/>
    </xf>
    <xf numFmtId="0" fontId="12" fillId="12" borderId="51" xfId="0" applyFont="1" applyFill="1" applyBorder="1"/>
    <xf numFmtId="0" fontId="29" fillId="5" borderId="22" xfId="0" applyFont="1" applyFill="1" applyBorder="1" applyAlignment="1">
      <alignment vertical="top" wrapText="1"/>
    </xf>
    <xf numFmtId="0" fontId="29" fillId="5" borderId="23" xfId="0" applyFont="1" applyFill="1" applyBorder="1" applyAlignment="1">
      <alignment vertical="top" wrapText="1"/>
    </xf>
    <xf numFmtId="0" fontId="11" fillId="0" borderId="51" xfId="0" applyFont="1" applyBorder="1" applyAlignment="1">
      <alignment horizontal="left" vertical="center" wrapText="1"/>
    </xf>
    <xf numFmtId="0" fontId="11" fillId="0" borderId="51" xfId="0" applyFont="1" applyBorder="1" applyAlignment="1">
      <alignment horizontal="left" vertical="center" wrapText="1"/>
    </xf>
    <xf numFmtId="0" fontId="11" fillId="12" borderId="51" xfId="0" applyFont="1" applyFill="1" applyBorder="1" applyAlignment="1"/>
    <xf numFmtId="0" fontId="29" fillId="0" borderId="20" xfId="0" applyFont="1" applyBorder="1" applyAlignment="1">
      <alignment horizontal="left" vertical="center" wrapText="1"/>
    </xf>
    <xf numFmtId="0" fontId="31" fillId="3" borderId="51" xfId="0" applyFont="1" applyFill="1" applyBorder="1" applyAlignment="1">
      <alignment horizontal="left" vertical="center" wrapText="1"/>
    </xf>
    <xf numFmtId="0" fontId="31" fillId="3" borderId="51" xfId="0" applyFont="1" applyFill="1" applyBorder="1" applyAlignment="1">
      <alignment horizontal="center" vertical="center"/>
    </xf>
    <xf numFmtId="0" fontId="11" fillId="5" borderId="51" xfId="0" applyFont="1" applyFill="1" applyBorder="1" applyAlignment="1">
      <alignment wrapText="1"/>
    </xf>
    <xf numFmtId="0" fontId="11" fillId="5" borderId="51" xfId="0" applyFont="1" applyFill="1" applyBorder="1" applyAlignment="1"/>
    <xf numFmtId="0" fontId="28" fillId="5" borderId="51" xfId="0" applyFont="1" applyFill="1" applyBorder="1" applyAlignment="1">
      <alignment horizontal="left" vertical="center" wrapText="1"/>
    </xf>
    <xf numFmtId="0" fontId="11" fillId="5" borderId="51" xfId="0" applyFont="1" applyFill="1" applyBorder="1" applyAlignment="1">
      <alignment horizontal="left" vertical="center" wrapText="1"/>
    </xf>
    <xf numFmtId="49" fontId="31" fillId="6" borderId="51" xfId="0" applyNumberFormat="1" applyFont="1" applyFill="1" applyBorder="1" applyAlignment="1">
      <alignment horizontal="left" vertical="center" wrapText="1"/>
    </xf>
    <xf numFmtId="0" fontId="40" fillId="3" borderId="17" xfId="0" applyFont="1" applyFill="1" applyBorder="1" applyAlignment="1">
      <alignment vertical="center"/>
    </xf>
    <xf numFmtId="0" fontId="37" fillId="3" borderId="17" xfId="0" applyFont="1" applyFill="1" applyBorder="1" applyAlignment="1">
      <alignment vertical="center"/>
    </xf>
    <xf numFmtId="0" fontId="40" fillId="3" borderId="29" xfId="0" applyFont="1" applyFill="1" applyBorder="1" applyAlignment="1">
      <alignment vertical="center"/>
    </xf>
    <xf numFmtId="0" fontId="40" fillId="0" borderId="0" xfId="0" applyFont="1" applyFill="1" applyBorder="1" applyAlignment="1">
      <alignment vertical="center"/>
    </xf>
    <xf numFmtId="0" fontId="28" fillId="5" borderId="24" xfId="0" applyFont="1" applyFill="1" applyBorder="1" applyAlignment="1">
      <alignment horizontal="left" vertical="center" wrapText="1"/>
    </xf>
    <xf numFmtId="49" fontId="41" fillId="0" borderId="0" xfId="1" applyNumberFormat="1" applyFont="1" applyFill="1" applyBorder="1" applyAlignment="1">
      <alignment horizontal="center" vertical="center"/>
    </xf>
    <xf numFmtId="0" fontId="33" fillId="0" borderId="0" xfId="0" applyFont="1" applyFill="1" applyBorder="1" applyAlignment="1" applyProtection="1">
      <alignment horizontal="center" vertical="center"/>
      <protection locked="0"/>
    </xf>
  </cellXfs>
  <cellStyles count="3">
    <cellStyle name="Neutral" xfId="2" builtinId="28"/>
    <cellStyle name="Normal" xfId="0" builtinId="0"/>
    <cellStyle name="Normal 3" xfId="1"/>
  </cellStyles>
  <dxfs count="24">
    <dxf>
      <font>
        <color theme="0"/>
      </font>
      <fill>
        <patternFill>
          <bgColor theme="0"/>
        </patternFill>
      </fill>
    </dxf>
    <dxf>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0"/>
      </font>
      <fill>
        <patternFill>
          <bgColor theme="0"/>
        </patternFill>
      </fill>
    </dxf>
    <dxf>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3"/>
      <tableStyleElement type="headerRow"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3"/>
  <sheetViews>
    <sheetView showGridLines="0" showWhiteSpace="0" zoomScale="40" zoomScaleNormal="40" zoomScalePageLayoutView="30" workbookViewId="0">
      <pane xSplit="4" ySplit="2" topLeftCell="E3" activePane="bottomRight" state="frozen"/>
      <selection pane="topRight" activeCell="D1" sqref="D1"/>
      <selection pane="bottomLeft" activeCell="A3" sqref="A3"/>
      <selection pane="bottomRight" activeCell="E6" sqref="E6"/>
    </sheetView>
  </sheetViews>
  <sheetFormatPr defaultColWidth="9" defaultRowHeight="33.75"/>
  <cols>
    <col min="1" max="1" width="6.42578125" style="13" customWidth="1"/>
    <col min="2" max="2" width="66.42578125" style="3" customWidth="1" collapsed="1"/>
    <col min="3" max="3" width="79.5703125" style="27" customWidth="1" collapsed="1"/>
    <col min="4" max="4" width="20.140625" style="14" bestFit="1" customWidth="1" collapsed="1"/>
    <col min="5" max="5" width="116.140625" style="23" customWidth="1" collapsed="1"/>
    <col min="6" max="6" width="86" style="8" customWidth="1" collapsed="1"/>
    <col min="7" max="35" width="9" style="7"/>
    <col min="36" max="16384" width="9" style="7" collapsed="1"/>
  </cols>
  <sheetData>
    <row r="1" spans="1:34" s="4" customFormat="1">
      <c r="A1" s="10"/>
      <c r="B1" s="36" t="s">
        <v>150</v>
      </c>
      <c r="C1" s="37"/>
      <c r="D1" s="37"/>
      <c r="E1" s="37"/>
      <c r="F1" s="20"/>
    </row>
    <row r="2" spans="1:34" s="6" customFormat="1">
      <c r="A2" s="12"/>
      <c r="B2" s="2" t="s">
        <v>17</v>
      </c>
      <c r="C2" s="25" t="s">
        <v>18</v>
      </c>
      <c r="D2" s="11" t="s">
        <v>31</v>
      </c>
      <c r="E2" s="21" t="s">
        <v>16</v>
      </c>
      <c r="F2" s="5" t="s">
        <v>29</v>
      </c>
    </row>
    <row r="3" spans="1:34" s="6" customFormat="1">
      <c r="A3" s="12"/>
      <c r="B3" s="17"/>
      <c r="C3" s="26"/>
      <c r="D3" s="18"/>
      <c r="E3" s="22"/>
      <c r="F3" s="19"/>
    </row>
    <row r="4" spans="1:34" ht="34.5" thickBot="1">
      <c r="B4" s="231" t="s">
        <v>155</v>
      </c>
      <c r="C4" s="231"/>
      <c r="D4" s="231"/>
      <c r="E4" s="231"/>
      <c r="F4" s="231"/>
      <c r="G4" s="13"/>
      <c r="H4" s="13"/>
      <c r="I4" s="13"/>
      <c r="J4" s="13"/>
      <c r="K4" s="13"/>
      <c r="L4" s="13"/>
      <c r="M4" s="13"/>
      <c r="N4" s="13"/>
      <c r="O4" s="13"/>
      <c r="P4" s="13"/>
      <c r="Q4" s="13"/>
      <c r="R4" s="13"/>
      <c r="S4" s="13"/>
      <c r="T4" s="13"/>
      <c r="U4" s="13"/>
      <c r="V4" s="13"/>
      <c r="W4" s="13"/>
      <c r="X4" s="13"/>
      <c r="Y4" s="13"/>
      <c r="Z4" s="13"/>
      <c r="AA4" s="13"/>
      <c r="AB4" s="13"/>
      <c r="AC4" s="13"/>
      <c r="AD4" s="13"/>
      <c r="AE4" s="13"/>
    </row>
    <row r="5" spans="1:34" s="9" customFormat="1" ht="68.25" thickBot="1">
      <c r="B5" s="232" t="s">
        <v>155</v>
      </c>
      <c r="C5" s="233" t="s">
        <v>160</v>
      </c>
      <c r="D5" s="234" t="s">
        <v>148</v>
      </c>
      <c r="E5" s="235" t="s">
        <v>162</v>
      </c>
      <c r="F5" s="236"/>
      <c r="G5" s="236"/>
      <c r="H5" s="236"/>
      <c r="I5" s="236"/>
      <c r="J5" s="236"/>
      <c r="K5" s="236"/>
      <c r="L5" s="236"/>
      <c r="M5" s="236"/>
      <c r="N5" s="236"/>
      <c r="O5" s="236"/>
      <c r="P5" s="236"/>
      <c r="Q5" s="236"/>
      <c r="R5" s="236"/>
      <c r="S5" s="236"/>
      <c r="T5" s="236"/>
      <c r="U5" s="236"/>
      <c r="V5" s="236"/>
      <c r="W5" s="236"/>
      <c r="X5" s="236"/>
      <c r="Y5" s="236"/>
      <c r="Z5" s="236"/>
      <c r="AA5" s="237"/>
      <c r="AB5" s="238">
        <f t="shared" ref="AB5:AB10" si="0">SUM(E5:AA5)</f>
        <v>0</v>
      </c>
      <c r="AC5" s="239"/>
      <c r="AD5" s="240" t="str">
        <f>CONCATENATE(AC6,AC5,AC9,AC8,AC10)</f>
        <v/>
      </c>
      <c r="AE5" s="241"/>
      <c r="AF5" s="33"/>
      <c r="AG5" s="24">
        <v>251</v>
      </c>
      <c r="AH5" s="15"/>
    </row>
    <row r="6" spans="1:34" s="1" customFormat="1" ht="102" thickBot="1">
      <c r="B6" s="242"/>
      <c r="C6" s="233" t="s">
        <v>154</v>
      </c>
      <c r="D6" s="234" t="s">
        <v>152</v>
      </c>
      <c r="E6" s="235" t="s">
        <v>151</v>
      </c>
      <c r="F6" s="243"/>
      <c r="G6" s="243"/>
      <c r="H6" s="243"/>
      <c r="I6" s="243"/>
      <c r="J6" s="243"/>
      <c r="K6" s="243"/>
      <c r="L6" s="243"/>
      <c r="M6" s="243"/>
      <c r="N6" s="243"/>
      <c r="O6" s="243"/>
      <c r="P6" s="243"/>
      <c r="Q6" s="243"/>
      <c r="R6" s="243"/>
      <c r="S6" s="243"/>
      <c r="T6" s="243"/>
      <c r="U6" s="243"/>
      <c r="V6" s="243"/>
      <c r="W6" s="243"/>
      <c r="X6" s="243"/>
      <c r="Y6" s="243"/>
      <c r="Z6" s="243"/>
      <c r="AA6" s="244"/>
      <c r="AB6" s="238">
        <f t="shared" si="0"/>
        <v>0</v>
      </c>
      <c r="AC6" s="239"/>
      <c r="AD6" s="245"/>
      <c r="AE6" s="241"/>
      <c r="AF6" s="34"/>
      <c r="AG6" s="24">
        <v>242</v>
      </c>
      <c r="AH6" s="16"/>
    </row>
    <row r="7" spans="1:34" s="1" customFormat="1" ht="57.75" thickBot="1">
      <c r="B7" s="242"/>
      <c r="C7" s="233" t="s">
        <v>184</v>
      </c>
      <c r="D7" s="234" t="s">
        <v>149</v>
      </c>
      <c r="E7" s="246">
        <f t="shared" ref="E7:AA7" si="1">SUM(E19:E24)</f>
        <v>0</v>
      </c>
      <c r="F7" s="246">
        <f t="shared" si="1"/>
        <v>0</v>
      </c>
      <c r="G7" s="246">
        <f t="shared" si="1"/>
        <v>0</v>
      </c>
      <c r="H7" s="246">
        <f t="shared" si="1"/>
        <v>0</v>
      </c>
      <c r="I7" s="246">
        <f t="shared" si="1"/>
        <v>0</v>
      </c>
      <c r="J7" s="246">
        <f t="shared" si="1"/>
        <v>0</v>
      </c>
      <c r="K7" s="246">
        <f t="shared" si="1"/>
        <v>0</v>
      </c>
      <c r="L7" s="246">
        <f t="shared" si="1"/>
        <v>0</v>
      </c>
      <c r="M7" s="246">
        <f t="shared" si="1"/>
        <v>0</v>
      </c>
      <c r="N7" s="246">
        <f t="shared" si="1"/>
        <v>0</v>
      </c>
      <c r="O7" s="246">
        <f t="shared" si="1"/>
        <v>0</v>
      </c>
      <c r="P7" s="246">
        <f t="shared" si="1"/>
        <v>0</v>
      </c>
      <c r="Q7" s="246">
        <f t="shared" si="1"/>
        <v>0</v>
      </c>
      <c r="R7" s="246">
        <f t="shared" si="1"/>
        <v>0</v>
      </c>
      <c r="S7" s="246">
        <f t="shared" si="1"/>
        <v>0</v>
      </c>
      <c r="T7" s="246">
        <f t="shared" si="1"/>
        <v>0</v>
      </c>
      <c r="U7" s="246">
        <f t="shared" si="1"/>
        <v>0</v>
      </c>
      <c r="V7" s="246">
        <f t="shared" si="1"/>
        <v>0</v>
      </c>
      <c r="W7" s="246">
        <f t="shared" si="1"/>
        <v>0</v>
      </c>
      <c r="X7" s="246">
        <f t="shared" si="1"/>
        <v>0</v>
      </c>
      <c r="Y7" s="246">
        <f t="shared" si="1"/>
        <v>0</v>
      </c>
      <c r="Z7" s="246">
        <f t="shared" si="1"/>
        <v>0</v>
      </c>
      <c r="AA7" s="246">
        <f t="shared" si="1"/>
        <v>0</v>
      </c>
      <c r="AB7" s="238">
        <f t="shared" si="0"/>
        <v>0</v>
      </c>
      <c r="AC7" s="239"/>
      <c r="AD7" s="245"/>
      <c r="AE7" s="241"/>
      <c r="AF7" s="34"/>
      <c r="AG7" s="24"/>
      <c r="AH7" s="16"/>
    </row>
    <row r="8" spans="1:34" s="9" customFormat="1" ht="34.5" thickBot="1">
      <c r="B8" s="242"/>
      <c r="C8" s="233" t="s">
        <v>185</v>
      </c>
      <c r="D8" s="234" t="s">
        <v>156</v>
      </c>
      <c r="E8" s="247">
        <f t="shared" ref="E8:AA8" si="2">SUM(E5,E6,E7)</f>
        <v>0</v>
      </c>
      <c r="F8" s="247">
        <f t="shared" si="2"/>
        <v>0</v>
      </c>
      <c r="G8" s="247">
        <f t="shared" si="2"/>
        <v>0</v>
      </c>
      <c r="H8" s="247">
        <f t="shared" si="2"/>
        <v>0</v>
      </c>
      <c r="I8" s="247">
        <f t="shared" si="2"/>
        <v>0</v>
      </c>
      <c r="J8" s="247">
        <f t="shared" si="2"/>
        <v>0</v>
      </c>
      <c r="K8" s="247">
        <f t="shared" si="2"/>
        <v>0</v>
      </c>
      <c r="L8" s="247">
        <f t="shared" si="2"/>
        <v>0</v>
      </c>
      <c r="M8" s="247">
        <f t="shared" si="2"/>
        <v>0</v>
      </c>
      <c r="N8" s="247">
        <f t="shared" si="2"/>
        <v>0</v>
      </c>
      <c r="O8" s="247">
        <f t="shared" si="2"/>
        <v>0</v>
      </c>
      <c r="P8" s="247">
        <f t="shared" si="2"/>
        <v>0</v>
      </c>
      <c r="Q8" s="247">
        <f t="shared" si="2"/>
        <v>0</v>
      </c>
      <c r="R8" s="247">
        <f t="shared" si="2"/>
        <v>0</v>
      </c>
      <c r="S8" s="247">
        <f t="shared" si="2"/>
        <v>0</v>
      </c>
      <c r="T8" s="247">
        <f t="shared" si="2"/>
        <v>0</v>
      </c>
      <c r="U8" s="247">
        <f t="shared" si="2"/>
        <v>0</v>
      </c>
      <c r="V8" s="247">
        <f t="shared" si="2"/>
        <v>0</v>
      </c>
      <c r="W8" s="247">
        <f t="shared" si="2"/>
        <v>0</v>
      </c>
      <c r="X8" s="247">
        <f t="shared" si="2"/>
        <v>0</v>
      </c>
      <c r="Y8" s="247">
        <f t="shared" si="2"/>
        <v>0</v>
      </c>
      <c r="Z8" s="247">
        <f t="shared" si="2"/>
        <v>0</v>
      </c>
      <c r="AA8" s="247">
        <f t="shared" si="2"/>
        <v>0</v>
      </c>
      <c r="AB8" s="238">
        <f t="shared" si="0"/>
        <v>0</v>
      </c>
      <c r="AC8" s="248" t="str">
        <f>CONCATENATE(IF(AB10&lt;&gt;AB30,CONCATENATE("Accounted Patients Under LTFU [",AB30,"] is not equal to expected patients to account for [",AB10,"] "),""))</f>
        <v/>
      </c>
      <c r="AD8" s="245"/>
      <c r="AE8" s="249" t="str">
        <f>CONCATENATE(IF(SUM(AB19:AB24)&gt;AB10,IF(AB10&lt;0,CONCATENATE("You seem to have acounted for more patients under LTFU returning to Care [",SUM(AB19:AB24),"] than what you should account for [",AB10,"] "),""),""))</f>
        <v/>
      </c>
      <c r="AF8" s="34"/>
      <c r="AG8" s="24"/>
      <c r="AH8" s="15"/>
    </row>
    <row r="9" spans="1:34" s="9" customFormat="1" ht="68.25" thickBot="1">
      <c r="B9" s="242"/>
      <c r="C9" s="233" t="s">
        <v>161</v>
      </c>
      <c r="D9" s="234" t="s">
        <v>157</v>
      </c>
      <c r="E9" s="235" t="s">
        <v>32</v>
      </c>
      <c r="F9" s="236"/>
      <c r="G9" s="236"/>
      <c r="H9" s="236"/>
      <c r="I9" s="236"/>
      <c r="J9" s="236"/>
      <c r="K9" s="236"/>
      <c r="L9" s="236"/>
      <c r="M9" s="236"/>
      <c r="N9" s="236"/>
      <c r="O9" s="236"/>
      <c r="P9" s="236"/>
      <c r="Q9" s="236"/>
      <c r="R9" s="236"/>
      <c r="S9" s="236"/>
      <c r="T9" s="236"/>
      <c r="U9" s="236"/>
      <c r="V9" s="236"/>
      <c r="W9" s="236"/>
      <c r="X9" s="236"/>
      <c r="Y9" s="236"/>
      <c r="Z9" s="236"/>
      <c r="AA9" s="237"/>
      <c r="AB9" s="238">
        <f t="shared" si="0"/>
        <v>0</v>
      </c>
      <c r="AC9" s="239"/>
      <c r="AD9" s="245"/>
      <c r="AE9" s="241"/>
      <c r="AF9" s="34"/>
      <c r="AG9" s="24">
        <v>251</v>
      </c>
      <c r="AH9" s="15"/>
    </row>
    <row r="10" spans="1:34" s="9" customFormat="1" ht="34.5" thickBot="1">
      <c r="B10" s="250"/>
      <c r="C10" s="251" t="s">
        <v>159</v>
      </c>
      <c r="D10" s="234" t="s">
        <v>158</v>
      </c>
      <c r="E10" s="252" t="s">
        <v>176</v>
      </c>
      <c r="F10" s="252">
        <f t="shared" ref="F10:AA10" si="3">F8-F9</f>
        <v>0</v>
      </c>
      <c r="G10" s="252">
        <f t="shared" si="3"/>
        <v>0</v>
      </c>
      <c r="H10" s="252">
        <f t="shared" si="3"/>
        <v>0</v>
      </c>
      <c r="I10" s="252">
        <f t="shared" si="3"/>
        <v>0</v>
      </c>
      <c r="J10" s="252">
        <f t="shared" si="3"/>
        <v>0</v>
      </c>
      <c r="K10" s="252">
        <f t="shared" si="3"/>
        <v>0</v>
      </c>
      <c r="L10" s="252">
        <f t="shared" si="3"/>
        <v>0</v>
      </c>
      <c r="M10" s="252">
        <f t="shared" si="3"/>
        <v>0</v>
      </c>
      <c r="N10" s="252">
        <f t="shared" si="3"/>
        <v>0</v>
      </c>
      <c r="O10" s="252">
        <f t="shared" si="3"/>
        <v>0</v>
      </c>
      <c r="P10" s="252">
        <f t="shared" si="3"/>
        <v>0</v>
      </c>
      <c r="Q10" s="252">
        <f t="shared" si="3"/>
        <v>0</v>
      </c>
      <c r="R10" s="252">
        <f t="shared" si="3"/>
        <v>0</v>
      </c>
      <c r="S10" s="252">
        <f t="shared" si="3"/>
        <v>0</v>
      </c>
      <c r="T10" s="252">
        <f t="shared" si="3"/>
        <v>0</v>
      </c>
      <c r="U10" s="252">
        <f t="shared" si="3"/>
        <v>0</v>
      </c>
      <c r="V10" s="252">
        <f t="shared" si="3"/>
        <v>0</v>
      </c>
      <c r="W10" s="252">
        <f t="shared" si="3"/>
        <v>0</v>
      </c>
      <c r="X10" s="252">
        <f t="shared" si="3"/>
        <v>0</v>
      </c>
      <c r="Y10" s="252">
        <f t="shared" si="3"/>
        <v>0</v>
      </c>
      <c r="Z10" s="252">
        <f t="shared" si="3"/>
        <v>0</v>
      </c>
      <c r="AA10" s="252">
        <f t="shared" si="3"/>
        <v>0</v>
      </c>
      <c r="AB10" s="253">
        <f t="shared" si="0"/>
        <v>0</v>
      </c>
      <c r="AC10" s="248"/>
      <c r="AD10" s="254"/>
      <c r="AE10" s="249" t="str">
        <f>CONCATENATE(IF(SUM(AB19:AB24)&gt;AB10,IF(AB10&gt;0,"You seem to have Gains that have not been accounted for under LTFU returning to Care",""),""))</f>
        <v/>
      </c>
      <c r="AF10" s="35"/>
      <c r="AG10" s="24"/>
      <c r="AH10" s="15"/>
    </row>
    <row r="11" spans="1:34" ht="34.5" thickBot="1">
      <c r="B11" s="255" t="s">
        <v>28</v>
      </c>
      <c r="C11" s="256"/>
      <c r="D11" s="256"/>
      <c r="E11" s="256"/>
      <c r="F11" s="257"/>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row>
    <row r="12" spans="1:34" s="32" customFormat="1" ht="78.75">
      <c r="B12" s="258" t="s">
        <v>165</v>
      </c>
      <c r="C12" s="259" t="s">
        <v>67</v>
      </c>
      <c r="D12" s="260" t="s">
        <v>68</v>
      </c>
      <c r="E12" s="261" t="s">
        <v>169</v>
      </c>
      <c r="F12" s="262" t="s">
        <v>170</v>
      </c>
    </row>
    <row r="13" spans="1:34" s="32" customFormat="1" ht="105">
      <c r="B13" s="263"/>
      <c r="C13" s="259" t="s">
        <v>62</v>
      </c>
      <c r="D13" s="260" t="s">
        <v>69</v>
      </c>
      <c r="E13" s="261" t="s">
        <v>171</v>
      </c>
      <c r="F13" s="262" t="s">
        <v>170</v>
      </c>
    </row>
    <row r="14" spans="1:34" s="32" customFormat="1" ht="105">
      <c r="B14" s="263"/>
      <c r="C14" s="259" t="s">
        <v>63</v>
      </c>
      <c r="D14" s="260" t="s">
        <v>70</v>
      </c>
      <c r="E14" s="261" t="s">
        <v>172</v>
      </c>
      <c r="F14" s="262" t="s">
        <v>170</v>
      </c>
    </row>
    <row r="15" spans="1:34" s="32" customFormat="1" ht="105">
      <c r="B15" s="263"/>
      <c r="C15" s="259" t="s">
        <v>64</v>
      </c>
      <c r="D15" s="260" t="s">
        <v>71</v>
      </c>
      <c r="E15" s="261" t="s">
        <v>173</v>
      </c>
      <c r="F15" s="262" t="s">
        <v>170</v>
      </c>
    </row>
    <row r="16" spans="1:34" s="32" customFormat="1" ht="105">
      <c r="B16" s="263"/>
      <c r="C16" s="259" t="s">
        <v>65</v>
      </c>
      <c r="D16" s="260" t="s">
        <v>72</v>
      </c>
      <c r="E16" s="261" t="s">
        <v>174</v>
      </c>
      <c r="F16" s="262" t="s">
        <v>170</v>
      </c>
    </row>
    <row r="17" spans="2:31" s="32" customFormat="1" ht="105.75" thickBot="1">
      <c r="B17" s="264"/>
      <c r="C17" s="259" t="s">
        <v>66</v>
      </c>
      <c r="D17" s="260" t="s">
        <v>73</v>
      </c>
      <c r="E17" s="261" t="s">
        <v>175</v>
      </c>
      <c r="F17" s="262" t="s">
        <v>170</v>
      </c>
    </row>
    <row r="18" spans="2:31" ht="135">
      <c r="B18" s="265" t="s">
        <v>15</v>
      </c>
      <c r="C18" s="266" t="s">
        <v>50</v>
      </c>
      <c r="D18" s="234" t="s">
        <v>33</v>
      </c>
      <c r="E18" s="235" t="s">
        <v>19</v>
      </c>
      <c r="F18" s="267" t="s">
        <v>34</v>
      </c>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row>
    <row r="19" spans="2:31" ht="101.25">
      <c r="B19" s="265"/>
      <c r="C19" s="268" t="s">
        <v>164</v>
      </c>
      <c r="D19" s="234" t="s">
        <v>77</v>
      </c>
      <c r="E19" s="235" t="s">
        <v>82</v>
      </c>
      <c r="F19" s="267" t="s">
        <v>84</v>
      </c>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row>
    <row r="20" spans="2:31" ht="101.25">
      <c r="B20" s="265"/>
      <c r="C20" s="268" t="s">
        <v>163</v>
      </c>
      <c r="D20" s="234" t="s">
        <v>78</v>
      </c>
      <c r="E20" s="235" t="s">
        <v>83</v>
      </c>
      <c r="F20" s="267" t="s">
        <v>84</v>
      </c>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row>
    <row r="21" spans="2:31" ht="409.5">
      <c r="B21" s="265"/>
      <c r="C21" s="266" t="s">
        <v>74</v>
      </c>
      <c r="D21" s="234" t="s">
        <v>79</v>
      </c>
      <c r="E21" s="235" t="s">
        <v>75</v>
      </c>
      <c r="F21" s="267" t="s">
        <v>43</v>
      </c>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row>
    <row r="22" spans="2:31" ht="168.75">
      <c r="B22" s="265"/>
      <c r="C22" s="266" t="s">
        <v>76</v>
      </c>
      <c r="D22" s="234" t="s">
        <v>80</v>
      </c>
      <c r="E22" s="235" t="s">
        <v>81</v>
      </c>
      <c r="F22" s="267" t="s">
        <v>85</v>
      </c>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row>
    <row r="23" spans="2:31">
      <c r="B23" s="265"/>
      <c r="C23" s="269" t="s">
        <v>86</v>
      </c>
      <c r="D23" s="270" t="s">
        <v>35</v>
      </c>
      <c r="E23" s="271"/>
      <c r="F23" s="272"/>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row>
    <row r="24" spans="2:31" ht="101.25">
      <c r="B24" s="265" t="s">
        <v>186</v>
      </c>
      <c r="C24" s="266" t="s">
        <v>45</v>
      </c>
      <c r="D24" s="234" t="s">
        <v>36</v>
      </c>
      <c r="E24" s="235" t="s">
        <v>26</v>
      </c>
      <c r="F24" s="267" t="s">
        <v>44</v>
      </c>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row>
    <row r="25" spans="2:31" ht="101.25">
      <c r="B25" s="265"/>
      <c r="C25" s="266" t="s">
        <v>112</v>
      </c>
      <c r="D25" s="234" t="s">
        <v>37</v>
      </c>
      <c r="E25" s="235" t="s">
        <v>25</v>
      </c>
      <c r="F25" s="267" t="s">
        <v>44</v>
      </c>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row>
    <row r="26" spans="2:31" ht="67.5">
      <c r="B26" s="265"/>
      <c r="C26" s="266" t="s">
        <v>51</v>
      </c>
      <c r="D26" s="234" t="s">
        <v>38</v>
      </c>
      <c r="E26" s="235" t="s">
        <v>24</v>
      </c>
      <c r="F26" s="267" t="s">
        <v>44</v>
      </c>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row>
    <row r="27" spans="2:31" ht="168.75">
      <c r="B27" s="265"/>
      <c r="C27" s="266" t="s">
        <v>46</v>
      </c>
      <c r="D27" s="234" t="s">
        <v>39</v>
      </c>
      <c r="E27" s="235" t="s">
        <v>20</v>
      </c>
      <c r="F27" s="267"/>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row>
    <row r="28" spans="2:31" ht="101.25">
      <c r="B28" s="265"/>
      <c r="C28" s="266" t="s">
        <v>113</v>
      </c>
      <c r="D28" s="234" t="s">
        <v>40</v>
      </c>
      <c r="E28" s="235" t="s">
        <v>21</v>
      </c>
      <c r="F28" s="267" t="s">
        <v>44</v>
      </c>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row>
    <row r="29" spans="2:31" ht="67.5">
      <c r="B29" s="265"/>
      <c r="C29" s="266" t="s">
        <v>47</v>
      </c>
      <c r="D29" s="234" t="s">
        <v>41</v>
      </c>
      <c r="E29" s="235" t="s">
        <v>22</v>
      </c>
      <c r="F29" s="267" t="s">
        <v>44</v>
      </c>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row>
    <row r="30" spans="2:31">
      <c r="B30" s="265"/>
      <c r="C30" s="266" t="s">
        <v>48</v>
      </c>
      <c r="D30" s="234" t="s">
        <v>42</v>
      </c>
      <c r="E30" s="235" t="s">
        <v>23</v>
      </c>
      <c r="F30" s="267" t="s">
        <v>44</v>
      </c>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row>
    <row r="31" spans="2:31">
      <c r="B31" s="255" t="s">
        <v>116</v>
      </c>
      <c r="C31" s="256"/>
      <c r="D31" s="256"/>
      <c r="E31" s="256"/>
      <c r="F31" s="257"/>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row>
    <row r="32" spans="2:31" ht="101.25">
      <c r="B32" s="273" t="s">
        <v>93</v>
      </c>
      <c r="C32" s="266" t="s">
        <v>94</v>
      </c>
      <c r="D32" s="234" t="s">
        <v>97</v>
      </c>
      <c r="E32" s="271" t="s">
        <v>121</v>
      </c>
      <c r="F32" s="272" t="s">
        <v>122</v>
      </c>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row>
    <row r="33" spans="2:39" ht="101.25">
      <c r="B33" s="273"/>
      <c r="C33" s="274" t="s">
        <v>111</v>
      </c>
      <c r="D33" s="234" t="s">
        <v>98</v>
      </c>
      <c r="E33" s="271" t="s">
        <v>123</v>
      </c>
      <c r="F33" s="272" t="s">
        <v>124</v>
      </c>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row>
    <row r="34" spans="2:39">
      <c r="B34" s="273"/>
      <c r="C34" s="275" t="s">
        <v>95</v>
      </c>
      <c r="D34" s="234" t="s">
        <v>99</v>
      </c>
      <c r="E34" s="271" t="s">
        <v>125</v>
      </c>
      <c r="F34" s="272"/>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row>
    <row r="35" spans="2:39">
      <c r="B35" s="273"/>
      <c r="C35" s="274" t="s">
        <v>108</v>
      </c>
      <c r="D35" s="234" t="s">
        <v>100</v>
      </c>
      <c r="E35" s="274" t="s">
        <v>126</v>
      </c>
      <c r="F35" s="272" t="s">
        <v>124</v>
      </c>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row>
    <row r="36" spans="2:39" ht="67.5">
      <c r="B36" s="273"/>
      <c r="C36" s="275" t="s">
        <v>96</v>
      </c>
      <c r="D36" s="234" t="s">
        <v>101</v>
      </c>
      <c r="E36" s="271" t="s">
        <v>127</v>
      </c>
      <c r="F36" s="272"/>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row>
    <row r="37" spans="2:39" ht="67.5">
      <c r="B37" s="273"/>
      <c r="C37" s="274" t="s">
        <v>110</v>
      </c>
      <c r="D37" s="234" t="s">
        <v>102</v>
      </c>
      <c r="E37" s="271" t="s">
        <v>128</v>
      </c>
      <c r="F37" s="272" t="s">
        <v>124</v>
      </c>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row>
    <row r="38" spans="2:39" ht="67.5">
      <c r="B38" s="273"/>
      <c r="C38" s="275" t="s">
        <v>103</v>
      </c>
      <c r="D38" s="234" t="s">
        <v>104</v>
      </c>
      <c r="E38" s="271" t="s">
        <v>129</v>
      </c>
      <c r="F38" s="272"/>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row>
    <row r="39" spans="2:39" ht="101.25">
      <c r="B39" s="273"/>
      <c r="C39" s="274" t="s">
        <v>107</v>
      </c>
      <c r="D39" s="234" t="s">
        <v>105</v>
      </c>
      <c r="E39" s="271" t="s">
        <v>130</v>
      </c>
      <c r="F39" s="272" t="s">
        <v>131</v>
      </c>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row>
    <row r="40" spans="2:39" ht="67.5">
      <c r="B40" s="273"/>
      <c r="C40" s="274" t="s">
        <v>109</v>
      </c>
      <c r="D40" s="234" t="s">
        <v>106</v>
      </c>
      <c r="E40" s="271" t="s">
        <v>132</v>
      </c>
      <c r="F40" s="272" t="s">
        <v>131</v>
      </c>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row>
    <row r="41" spans="2:39" ht="67.5">
      <c r="B41" s="273"/>
      <c r="C41" s="275" t="s">
        <v>115</v>
      </c>
      <c r="D41" s="234" t="s">
        <v>114</v>
      </c>
      <c r="E41" s="271" t="s">
        <v>133</v>
      </c>
      <c r="F41" s="272"/>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row>
    <row r="42" spans="2:39" ht="38.25" thickBot="1">
      <c r="B42" s="276" t="s">
        <v>143</v>
      </c>
      <c r="C42" s="276"/>
      <c r="D42" s="277"/>
      <c r="E42" s="276"/>
      <c r="F42" s="278"/>
      <c r="G42" s="279"/>
      <c r="H42" s="279"/>
      <c r="I42" s="279"/>
      <c r="J42" s="279"/>
      <c r="K42" s="279"/>
      <c r="L42" s="279"/>
      <c r="M42" s="279"/>
      <c r="N42" s="279"/>
      <c r="O42" s="279"/>
      <c r="P42" s="279"/>
      <c r="Q42" s="279"/>
      <c r="R42" s="279"/>
      <c r="S42" s="279"/>
      <c r="T42" s="279"/>
      <c r="U42" s="279"/>
      <c r="V42" s="279"/>
      <c r="W42" s="279"/>
      <c r="X42" s="279"/>
      <c r="Y42" s="279"/>
      <c r="Z42" s="279"/>
      <c r="AA42" s="279"/>
      <c r="AB42" s="279"/>
      <c r="AC42" s="279"/>
      <c r="AD42" s="279"/>
      <c r="AE42" s="279"/>
      <c r="AF42" s="28"/>
      <c r="AG42" s="28"/>
      <c r="AH42" s="31"/>
      <c r="AI42" s="31"/>
      <c r="AJ42" s="31"/>
      <c r="AK42" s="31"/>
      <c r="AL42" s="31"/>
      <c r="AM42" s="31"/>
    </row>
    <row r="43" spans="2:39" ht="67.5">
      <c r="B43" s="280" t="s">
        <v>145</v>
      </c>
      <c r="C43" s="274" t="s">
        <v>144</v>
      </c>
      <c r="D43" s="234" t="s">
        <v>142</v>
      </c>
      <c r="E43" s="271" t="s">
        <v>146</v>
      </c>
      <c r="F43" s="272" t="s">
        <v>147</v>
      </c>
      <c r="G43" s="281"/>
      <c r="H43" s="281"/>
      <c r="I43" s="281"/>
      <c r="J43" s="281"/>
      <c r="K43" s="282"/>
      <c r="L43" s="282"/>
      <c r="M43" s="282"/>
      <c r="N43" s="282"/>
      <c r="O43" s="282"/>
      <c r="P43" s="282"/>
      <c r="Q43" s="282"/>
      <c r="R43" s="282"/>
      <c r="S43" s="282"/>
      <c r="T43" s="282"/>
      <c r="U43" s="282"/>
      <c r="V43" s="282"/>
      <c r="W43" s="282"/>
      <c r="X43" s="282"/>
      <c r="Y43" s="282"/>
      <c r="Z43" s="282"/>
      <c r="AA43" s="282"/>
      <c r="AB43" s="282"/>
      <c r="AC43" s="282"/>
      <c r="AD43" s="282"/>
      <c r="AE43" s="282"/>
      <c r="AF43" s="29"/>
      <c r="AG43" s="30"/>
      <c r="AH43" s="31"/>
      <c r="AI43" s="31"/>
      <c r="AJ43" s="31"/>
      <c r="AK43" s="31"/>
      <c r="AL43" s="31"/>
      <c r="AM43" s="31"/>
    </row>
  </sheetData>
  <autoFilter ref="B2:F41"/>
  <mergeCells count="11">
    <mergeCell ref="AD5:AD10"/>
    <mergeCell ref="AF5:AF10"/>
    <mergeCell ref="B1:E1"/>
    <mergeCell ref="B31:F31"/>
    <mergeCell ref="B32:B41"/>
    <mergeCell ref="B11:F11"/>
    <mergeCell ref="B18:B23"/>
    <mergeCell ref="B24:B30"/>
    <mergeCell ref="B4:F4"/>
    <mergeCell ref="B5:B10"/>
    <mergeCell ref="B12:B17"/>
  </mergeCells>
  <phoneticPr fontId="3" type="noConversion"/>
  <conditionalFormatting sqref="K43:AA43">
    <cfRule type="expression" dxfId="21" priority="11">
      <formula>K43&gt;K41</formula>
    </cfRule>
  </conditionalFormatting>
  <conditionalFormatting sqref="AF43">
    <cfRule type="notContainsBlanks" dxfId="20" priority="13">
      <formula>LEN(TRIM(AF43))&gt;0</formula>
    </cfRule>
  </conditionalFormatting>
  <conditionalFormatting sqref="K43:AA43">
    <cfRule type="expression" dxfId="19" priority="9">
      <formula>K41&gt;K43</formula>
    </cfRule>
  </conditionalFormatting>
  <conditionalFormatting sqref="AB43:AE43">
    <cfRule type="expression" dxfId="18" priority="8">
      <formula>AB43&gt;AB41</formula>
    </cfRule>
  </conditionalFormatting>
  <conditionalFormatting sqref="AB43:AE43">
    <cfRule type="expression" dxfId="17" priority="7">
      <formula>AB41&gt;AB43</formula>
    </cfRule>
  </conditionalFormatting>
  <conditionalFormatting sqref="AC6:AC8">
    <cfRule type="notContainsBlanks" dxfId="16" priority="5">
      <formula>LEN(TRIM(AC6))&gt;0</formula>
    </cfRule>
  </conditionalFormatting>
  <conditionalFormatting sqref="AE5:AF5 AE6:AE10">
    <cfRule type="notContainsBlanks" dxfId="15" priority="4">
      <formula>LEN(TRIM(AE5))&gt;0</formula>
    </cfRule>
  </conditionalFormatting>
  <conditionalFormatting sqref="AD5">
    <cfRule type="notContainsBlanks" dxfId="14" priority="6">
      <formula>LEN(TRIM(AD5))&gt;0</formula>
    </cfRule>
  </conditionalFormatting>
  <conditionalFormatting sqref="E7:AB8 F5:AB6 F9:AB9">
    <cfRule type="cellIs" dxfId="13" priority="2" operator="equal">
      <formula>0</formula>
    </cfRule>
    <cfRule type="cellIs" dxfId="12" priority="3" operator="equal">
      <formula>0</formula>
    </cfRule>
  </conditionalFormatting>
  <conditionalFormatting sqref="E10:AB10">
    <cfRule type="cellIs" dxfId="11" priority="1" operator="equal">
      <formula>0</formula>
    </cfRule>
  </conditionalFormatting>
  <dataValidations count="2">
    <dataValidation type="whole" allowBlank="1" showInputMessage="1" showErrorMessage="1" errorTitle="Non-Numeric or abnormal value" error="Enter Numbers only between 0 and 99999" sqref="G43:AB43 F5:AA9 E7:E8">
      <formula1>0</formula1>
      <formula2>99999</formula2>
    </dataValidation>
    <dataValidation allowBlank="1" showInputMessage="1" showErrorMessage="1" errorTitle="Non-Numeric or abnormal value" error="Enter Numbers only between 0 and 99999" sqref="E10:AA10"/>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90"/>
  <sheetViews>
    <sheetView showGridLines="0" tabSelected="1" showRuler="0" zoomScale="60" zoomScaleNormal="60" zoomScaleSheetLayoutView="68" zoomScalePageLayoutView="21" workbookViewId="0">
      <pane xSplit="2" ySplit="6" topLeftCell="R7" activePane="bottomRight" state="frozen"/>
      <selection pane="topRight" activeCell="C1" sqref="C1"/>
      <selection pane="bottomLeft" activeCell="A7" sqref="A7"/>
      <selection pane="bottomRight" activeCell="S7" sqref="S7"/>
    </sheetView>
  </sheetViews>
  <sheetFormatPr defaultColWidth="9.140625" defaultRowHeight="21"/>
  <cols>
    <col min="1" max="1" width="37" style="226" customWidth="1" collapsed="1"/>
    <col min="2" max="2" width="85.28515625" style="227" customWidth="1" collapsed="1"/>
    <col min="3" max="3" width="12.7109375" style="53" bestFit="1" customWidth="1" collapsed="1"/>
    <col min="4" max="27" width="7.5703125" style="103" customWidth="1" collapsed="1"/>
    <col min="28" max="28" width="10.28515625" style="103" bestFit="1" customWidth="1" collapsed="1"/>
    <col min="29" max="29" width="7" style="165" hidden="1" customWidth="1" collapsed="1"/>
    <col min="30" max="30" width="21.5703125" style="110" customWidth="1" collapsed="1"/>
    <col min="31" max="31" width="5.7109375" style="103" hidden="1" customWidth="1" collapsed="1"/>
    <col min="32" max="32" width="33.28515625" style="103" customWidth="1" collapsed="1"/>
    <col min="33" max="34" width="9.140625" style="79" collapsed="1"/>
    <col min="35" max="16384" width="9.140625" style="103" collapsed="1"/>
  </cols>
  <sheetData>
    <row r="1" spans="1:34" s="51" customFormat="1" ht="51" customHeight="1" thickBot="1">
      <c r="A1" s="38" t="s">
        <v>55</v>
      </c>
      <c r="B1" s="39" t="s">
        <v>87</v>
      </c>
      <c r="C1" s="40"/>
      <c r="D1" s="41" t="s">
        <v>30</v>
      </c>
      <c r="E1" s="42"/>
      <c r="F1" s="43" t="s">
        <v>88</v>
      </c>
      <c r="G1" s="44"/>
      <c r="H1" s="41" t="s">
        <v>54</v>
      </c>
      <c r="I1" s="42"/>
      <c r="J1" s="42"/>
      <c r="K1" s="43" t="s">
        <v>89</v>
      </c>
      <c r="L1" s="43"/>
      <c r="M1" s="43"/>
      <c r="N1" s="43"/>
      <c r="O1" s="43"/>
      <c r="P1" s="43"/>
      <c r="Q1" s="43"/>
      <c r="R1" s="42" t="s">
        <v>61</v>
      </c>
      <c r="S1" s="42"/>
      <c r="T1" s="43" t="s">
        <v>90</v>
      </c>
      <c r="U1" s="43"/>
      <c r="V1" s="44"/>
      <c r="W1" s="41" t="s">
        <v>56</v>
      </c>
      <c r="X1" s="42"/>
      <c r="Y1" s="45" t="s">
        <v>91</v>
      </c>
      <c r="Z1" s="46" t="s">
        <v>57</v>
      </c>
      <c r="AA1" s="43">
        <v>2020</v>
      </c>
      <c r="AB1" s="44"/>
      <c r="AC1" s="47" t="s">
        <v>58</v>
      </c>
      <c r="AD1" s="48"/>
      <c r="AE1" s="48"/>
      <c r="AF1" s="48"/>
      <c r="AG1" s="49"/>
      <c r="AH1" s="50"/>
    </row>
    <row r="2" spans="1:34" s="54" customFormat="1" hidden="1">
      <c r="A2" s="52" t="s">
        <v>27</v>
      </c>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3"/>
      <c r="AG2" s="49"/>
      <c r="AH2" s="55"/>
    </row>
    <row r="3" spans="1:34" s="54" customFormat="1" hidden="1">
      <c r="A3" s="56" t="s">
        <v>120</v>
      </c>
      <c r="B3" s="57"/>
      <c r="C3" s="57"/>
      <c r="D3" s="58" t="s">
        <v>134</v>
      </c>
      <c r="E3" s="59">
        <v>1</v>
      </c>
      <c r="F3" s="60" t="s">
        <v>135</v>
      </c>
      <c r="G3" s="61">
        <v>1</v>
      </c>
      <c r="H3" s="60" t="s">
        <v>136</v>
      </c>
      <c r="I3" s="61">
        <v>1</v>
      </c>
      <c r="AC3" s="62"/>
      <c r="AD3" s="57"/>
      <c r="AG3" s="49"/>
      <c r="AH3" s="55"/>
    </row>
    <row r="4" spans="1:34" s="67" customFormat="1" ht="39.75" customHeight="1" thickBot="1">
      <c r="A4" s="63" t="s">
        <v>153</v>
      </c>
      <c r="B4" s="64"/>
      <c r="C4" s="64"/>
      <c r="D4" s="228" t="s">
        <v>177</v>
      </c>
      <c r="E4" s="228"/>
      <c r="F4" s="229"/>
      <c r="G4" s="229"/>
      <c r="H4" s="229"/>
      <c r="I4" s="229"/>
      <c r="J4" s="229"/>
      <c r="K4" s="229"/>
      <c r="L4" s="229"/>
      <c r="M4" s="229"/>
      <c r="N4" s="229"/>
      <c r="O4" s="229"/>
      <c r="P4" s="229"/>
      <c r="Q4" s="229"/>
      <c r="R4" s="229"/>
      <c r="S4" s="229"/>
      <c r="T4" s="229"/>
      <c r="U4" s="229"/>
      <c r="V4" s="229"/>
      <c r="W4" s="65" t="s">
        <v>178</v>
      </c>
      <c r="X4" s="65"/>
      <c r="Y4" s="65"/>
      <c r="Z4" s="65"/>
      <c r="AA4" s="65"/>
      <c r="AB4" s="65"/>
      <c r="AC4" s="65"/>
      <c r="AD4" s="65"/>
      <c r="AE4" s="65"/>
      <c r="AF4" s="65"/>
      <c r="AG4" s="230"/>
      <c r="AH4" s="66"/>
    </row>
    <row r="5" spans="1:34" s="80" customFormat="1" ht="26.25" customHeight="1">
      <c r="A5" s="68" t="s">
        <v>17</v>
      </c>
      <c r="B5" s="69" t="s">
        <v>52</v>
      </c>
      <c r="C5" s="70" t="s">
        <v>49</v>
      </c>
      <c r="D5" s="71" t="s">
        <v>0</v>
      </c>
      <c r="E5" s="71"/>
      <c r="F5" s="71" t="s">
        <v>1</v>
      </c>
      <c r="G5" s="71"/>
      <c r="H5" s="71" t="s">
        <v>2</v>
      </c>
      <c r="I5" s="71"/>
      <c r="J5" s="71" t="s">
        <v>3</v>
      </c>
      <c r="K5" s="71"/>
      <c r="L5" s="71" t="s">
        <v>4</v>
      </c>
      <c r="M5" s="71"/>
      <c r="N5" s="71" t="s">
        <v>5</v>
      </c>
      <c r="O5" s="71"/>
      <c r="P5" s="71" t="s">
        <v>6</v>
      </c>
      <c r="Q5" s="71"/>
      <c r="R5" s="71" t="s">
        <v>7</v>
      </c>
      <c r="S5" s="71"/>
      <c r="T5" s="71" t="s">
        <v>8</v>
      </c>
      <c r="U5" s="71"/>
      <c r="V5" s="71" t="s">
        <v>13</v>
      </c>
      <c r="W5" s="71"/>
      <c r="X5" s="71" t="s">
        <v>14</v>
      </c>
      <c r="Y5" s="71"/>
      <c r="Z5" s="71" t="s">
        <v>9</v>
      </c>
      <c r="AA5" s="72"/>
      <c r="AB5" s="73" t="s">
        <v>12</v>
      </c>
      <c r="AC5" s="74" t="s">
        <v>53</v>
      </c>
      <c r="AD5" s="75" t="s">
        <v>53</v>
      </c>
      <c r="AE5" s="76" t="s">
        <v>60</v>
      </c>
      <c r="AF5" s="77" t="s">
        <v>140</v>
      </c>
      <c r="AG5" s="78"/>
      <c r="AH5" s="79"/>
    </row>
    <row r="6" spans="1:34" s="80" customFormat="1" ht="27" customHeight="1" thickBot="1">
      <c r="A6" s="81"/>
      <c r="B6" s="82"/>
      <c r="C6" s="83"/>
      <c r="D6" s="84" t="s">
        <v>10</v>
      </c>
      <c r="E6" s="84" t="s">
        <v>11</v>
      </c>
      <c r="F6" s="84" t="s">
        <v>10</v>
      </c>
      <c r="G6" s="84" t="s">
        <v>11</v>
      </c>
      <c r="H6" s="84" t="s">
        <v>10</v>
      </c>
      <c r="I6" s="84" t="s">
        <v>11</v>
      </c>
      <c r="J6" s="84" t="s">
        <v>10</v>
      </c>
      <c r="K6" s="84" t="s">
        <v>11</v>
      </c>
      <c r="L6" s="84" t="s">
        <v>10</v>
      </c>
      <c r="M6" s="84" t="s">
        <v>11</v>
      </c>
      <c r="N6" s="84" t="s">
        <v>10</v>
      </c>
      <c r="O6" s="84" t="s">
        <v>11</v>
      </c>
      <c r="P6" s="84" t="s">
        <v>10</v>
      </c>
      <c r="Q6" s="84" t="s">
        <v>11</v>
      </c>
      <c r="R6" s="84" t="s">
        <v>10</v>
      </c>
      <c r="S6" s="84" t="s">
        <v>11</v>
      </c>
      <c r="T6" s="84" t="s">
        <v>10</v>
      </c>
      <c r="U6" s="84" t="s">
        <v>11</v>
      </c>
      <c r="V6" s="84" t="s">
        <v>10</v>
      </c>
      <c r="W6" s="84" t="s">
        <v>11</v>
      </c>
      <c r="X6" s="84" t="s">
        <v>10</v>
      </c>
      <c r="Y6" s="84" t="s">
        <v>11</v>
      </c>
      <c r="Z6" s="84" t="s">
        <v>10</v>
      </c>
      <c r="AA6" s="84" t="s">
        <v>11</v>
      </c>
      <c r="AB6" s="85"/>
      <c r="AC6" s="86"/>
      <c r="AD6" s="87" t="str">
        <f>IF(LEN(A39)-LEN(SUBSTITUTE(A39,"*",""))&gt;0," Total Errors are "&amp;(LEN(A39)-LEN(SUBSTITUTE(A39,"*",""))),"")</f>
        <v/>
      </c>
      <c r="AE6" s="88"/>
      <c r="AF6" s="89" t="str">
        <f>IF(LEN(A61)-LEN(SUBSTITUTE(A61,"*",""))&gt;0," Total Warnings are "&amp;(LEN(A61)-LEN(SUBSTITUTE(A61,"*",""))),"")</f>
        <v/>
      </c>
      <c r="AG6" s="78"/>
      <c r="AH6" s="79"/>
    </row>
    <row r="7" spans="1:34" ht="32.25" customHeight="1" thickBot="1">
      <c r="A7" s="90" t="s">
        <v>179</v>
      </c>
      <c r="B7" s="91" t="s">
        <v>160</v>
      </c>
      <c r="C7" s="92" t="s">
        <v>148</v>
      </c>
      <c r="D7" s="93"/>
      <c r="E7" s="94"/>
      <c r="F7" s="94"/>
      <c r="G7" s="94"/>
      <c r="H7" s="94"/>
      <c r="I7" s="94"/>
      <c r="J7" s="94"/>
      <c r="K7" s="94"/>
      <c r="L7" s="94"/>
      <c r="M7" s="94"/>
      <c r="N7" s="94"/>
      <c r="O7" s="94"/>
      <c r="P7" s="94"/>
      <c r="Q7" s="94"/>
      <c r="R7" s="94"/>
      <c r="S7" s="94"/>
      <c r="T7" s="94"/>
      <c r="U7" s="94"/>
      <c r="V7" s="94"/>
      <c r="W7" s="94"/>
      <c r="X7" s="94"/>
      <c r="Y7" s="94"/>
      <c r="Z7" s="94"/>
      <c r="AA7" s="95"/>
      <c r="AB7" s="96">
        <f>SUM(D7:AA7)</f>
        <v>0</v>
      </c>
      <c r="AC7" s="97"/>
      <c r="AD7" s="98" t="str">
        <f>CONCATENATE(AC7,AC8,AC9,AC10,AC11,AC12)</f>
        <v/>
      </c>
      <c r="AE7" s="99"/>
      <c r="AF7" s="100"/>
      <c r="AG7" s="101"/>
      <c r="AH7" s="102"/>
    </row>
    <row r="8" spans="1:34" s="110" customFormat="1" ht="32.25" customHeight="1" thickBot="1">
      <c r="A8" s="104"/>
      <c r="B8" s="91" t="s">
        <v>154</v>
      </c>
      <c r="C8" s="92" t="s">
        <v>152</v>
      </c>
      <c r="D8" s="105"/>
      <c r="E8" s="106"/>
      <c r="F8" s="106"/>
      <c r="G8" s="106"/>
      <c r="H8" s="106"/>
      <c r="I8" s="106"/>
      <c r="J8" s="106"/>
      <c r="K8" s="106"/>
      <c r="L8" s="106"/>
      <c r="M8" s="106"/>
      <c r="N8" s="106"/>
      <c r="O8" s="106"/>
      <c r="P8" s="106"/>
      <c r="Q8" s="106"/>
      <c r="R8" s="106"/>
      <c r="S8" s="106"/>
      <c r="T8" s="106"/>
      <c r="U8" s="106"/>
      <c r="V8" s="106"/>
      <c r="W8" s="106"/>
      <c r="X8" s="106"/>
      <c r="Y8" s="106"/>
      <c r="Z8" s="106"/>
      <c r="AA8" s="107"/>
      <c r="AB8" s="96">
        <f>SUM(D8:AA8)</f>
        <v>0</v>
      </c>
      <c r="AC8" s="97"/>
      <c r="AD8" s="108"/>
      <c r="AE8" s="99"/>
      <c r="AF8" s="109"/>
      <c r="AG8" s="101"/>
      <c r="AH8" s="102"/>
    </row>
    <row r="9" spans="1:34" s="110" customFormat="1" ht="42.75" thickBot="1">
      <c r="A9" s="104"/>
      <c r="B9" s="91" t="s">
        <v>180</v>
      </c>
      <c r="C9" s="92" t="s">
        <v>149</v>
      </c>
      <c r="D9" s="111">
        <f>SUM(D16:D21)</f>
        <v>0</v>
      </c>
      <c r="E9" s="111">
        <f t="shared" ref="E9:AA9" si="0">SUM(E16:E21)</f>
        <v>0</v>
      </c>
      <c r="F9" s="111">
        <f t="shared" si="0"/>
        <v>0</v>
      </c>
      <c r="G9" s="111">
        <f t="shared" si="0"/>
        <v>0</v>
      </c>
      <c r="H9" s="111">
        <f t="shared" si="0"/>
        <v>0</v>
      </c>
      <c r="I9" s="111">
        <f t="shared" si="0"/>
        <v>0</v>
      </c>
      <c r="J9" s="111">
        <f t="shared" si="0"/>
        <v>0</v>
      </c>
      <c r="K9" s="111">
        <f t="shared" si="0"/>
        <v>0</v>
      </c>
      <c r="L9" s="111">
        <f t="shared" si="0"/>
        <v>0</v>
      </c>
      <c r="M9" s="111">
        <f t="shared" si="0"/>
        <v>0</v>
      </c>
      <c r="N9" s="111">
        <f t="shared" si="0"/>
        <v>0</v>
      </c>
      <c r="O9" s="111">
        <f t="shared" si="0"/>
        <v>0</v>
      </c>
      <c r="P9" s="111">
        <f t="shared" si="0"/>
        <v>0</v>
      </c>
      <c r="Q9" s="111">
        <f t="shared" si="0"/>
        <v>0</v>
      </c>
      <c r="R9" s="111">
        <f t="shared" si="0"/>
        <v>0</v>
      </c>
      <c r="S9" s="111">
        <f t="shared" si="0"/>
        <v>0</v>
      </c>
      <c r="T9" s="111">
        <f t="shared" si="0"/>
        <v>0</v>
      </c>
      <c r="U9" s="111">
        <f t="shared" si="0"/>
        <v>0</v>
      </c>
      <c r="V9" s="111">
        <f t="shared" si="0"/>
        <v>0</v>
      </c>
      <c r="W9" s="111">
        <f t="shared" si="0"/>
        <v>0</v>
      </c>
      <c r="X9" s="111">
        <f t="shared" si="0"/>
        <v>0</v>
      </c>
      <c r="Y9" s="111">
        <f t="shared" si="0"/>
        <v>0</v>
      </c>
      <c r="Z9" s="111">
        <f t="shared" si="0"/>
        <v>0</v>
      </c>
      <c r="AA9" s="111">
        <f t="shared" si="0"/>
        <v>0</v>
      </c>
      <c r="AB9" s="96">
        <f>SUM(D9:AA9)</f>
        <v>0</v>
      </c>
      <c r="AC9" s="97"/>
      <c r="AD9" s="108"/>
      <c r="AE9" s="99"/>
      <c r="AF9" s="109"/>
      <c r="AG9" s="101"/>
      <c r="AH9" s="102"/>
    </row>
    <row r="10" spans="1:34" ht="32.25" customHeight="1" thickBot="1">
      <c r="A10" s="104"/>
      <c r="B10" s="91" t="s">
        <v>181</v>
      </c>
      <c r="C10" s="92" t="s">
        <v>156</v>
      </c>
      <c r="D10" s="112">
        <f t="shared" ref="D10:AA10" si="1">SUM(D7,D8,D9)</f>
        <v>0</v>
      </c>
      <c r="E10" s="112">
        <f t="shared" si="1"/>
        <v>0</v>
      </c>
      <c r="F10" s="112">
        <f t="shared" si="1"/>
        <v>0</v>
      </c>
      <c r="G10" s="112">
        <f t="shared" si="1"/>
        <v>0</v>
      </c>
      <c r="H10" s="112">
        <f t="shared" si="1"/>
        <v>0</v>
      </c>
      <c r="I10" s="112">
        <f t="shared" si="1"/>
        <v>0</v>
      </c>
      <c r="J10" s="112">
        <f t="shared" si="1"/>
        <v>0</v>
      </c>
      <c r="K10" s="112">
        <f t="shared" si="1"/>
        <v>0</v>
      </c>
      <c r="L10" s="112">
        <f t="shared" si="1"/>
        <v>0</v>
      </c>
      <c r="M10" s="112">
        <f t="shared" si="1"/>
        <v>0</v>
      </c>
      <c r="N10" s="112">
        <f t="shared" si="1"/>
        <v>0</v>
      </c>
      <c r="O10" s="112">
        <f t="shared" si="1"/>
        <v>0</v>
      </c>
      <c r="P10" s="112">
        <f t="shared" si="1"/>
        <v>0</v>
      </c>
      <c r="Q10" s="112">
        <f t="shared" si="1"/>
        <v>0</v>
      </c>
      <c r="R10" s="112">
        <f t="shared" si="1"/>
        <v>0</v>
      </c>
      <c r="S10" s="112">
        <f t="shared" si="1"/>
        <v>0</v>
      </c>
      <c r="T10" s="112">
        <f t="shared" si="1"/>
        <v>0</v>
      </c>
      <c r="U10" s="112">
        <f t="shared" si="1"/>
        <v>0</v>
      </c>
      <c r="V10" s="112">
        <f t="shared" si="1"/>
        <v>0</v>
      </c>
      <c r="W10" s="112">
        <f t="shared" si="1"/>
        <v>0</v>
      </c>
      <c r="X10" s="112">
        <f t="shared" si="1"/>
        <v>0</v>
      </c>
      <c r="Y10" s="112">
        <f t="shared" si="1"/>
        <v>0</v>
      </c>
      <c r="Z10" s="112">
        <f t="shared" si="1"/>
        <v>0</v>
      </c>
      <c r="AA10" s="112">
        <f t="shared" si="1"/>
        <v>0</v>
      </c>
      <c r="AB10" s="96">
        <f>SUM(D10:AA10)</f>
        <v>0</v>
      </c>
      <c r="AC10" s="113" t="str">
        <f>CONCATENATE(IF(AB12&lt;&gt;AB27,CONCATENATE("Accounted Patients Under LTFU [",AB27,"] is not equal to expected patients to account for [",AB12,"] "),""))</f>
        <v/>
      </c>
      <c r="AD10" s="108"/>
      <c r="AE10" s="114" t="str">
        <f>CONCATENATE(IF(SUM(AB16:AB21)&gt;AB12,IF(AB12&lt;0,CONCATENATE("You seem to have acounted for more patients under LTFU returning to Care [",SUM(AB16:AB21),"] than what you should account for [",AB12,"] "),""),""))</f>
        <v/>
      </c>
      <c r="AF10" s="109"/>
      <c r="AG10" s="101"/>
      <c r="AH10" s="102"/>
    </row>
    <row r="11" spans="1:34" ht="32.25" customHeight="1" thickBot="1">
      <c r="A11" s="104"/>
      <c r="B11" s="91" t="s">
        <v>161</v>
      </c>
      <c r="C11" s="92" t="s">
        <v>157</v>
      </c>
      <c r="D11" s="93"/>
      <c r="E11" s="94"/>
      <c r="F11" s="94"/>
      <c r="G11" s="94"/>
      <c r="H11" s="94"/>
      <c r="I11" s="94"/>
      <c r="J11" s="94"/>
      <c r="K11" s="94"/>
      <c r="L11" s="94"/>
      <c r="M11" s="94"/>
      <c r="N11" s="94"/>
      <c r="O11" s="94"/>
      <c r="P11" s="94"/>
      <c r="Q11" s="94"/>
      <c r="R11" s="94"/>
      <c r="S11" s="94"/>
      <c r="T11" s="94"/>
      <c r="U11" s="94"/>
      <c r="V11" s="94"/>
      <c r="W11" s="94"/>
      <c r="X11" s="94"/>
      <c r="Y11" s="94"/>
      <c r="Z11" s="94"/>
      <c r="AA11" s="95"/>
      <c r="AB11" s="96">
        <f t="shared" ref="AB11" si="2">SUM(D11:AA11)</f>
        <v>0</v>
      </c>
      <c r="AC11" s="97"/>
      <c r="AD11" s="108"/>
      <c r="AE11" s="99"/>
      <c r="AF11" s="109"/>
      <c r="AG11" s="101"/>
      <c r="AH11" s="102"/>
    </row>
    <row r="12" spans="1:34" ht="38.25" customHeight="1" thickBot="1">
      <c r="A12" s="115"/>
      <c r="B12" s="91" t="s">
        <v>182</v>
      </c>
      <c r="C12" s="92" t="s">
        <v>158</v>
      </c>
      <c r="D12" s="116">
        <f t="shared" ref="D12:AA12" si="3">D10-D11</f>
        <v>0</v>
      </c>
      <c r="E12" s="116">
        <f t="shared" si="3"/>
        <v>0</v>
      </c>
      <c r="F12" s="116">
        <f t="shared" si="3"/>
        <v>0</v>
      </c>
      <c r="G12" s="116">
        <f t="shared" si="3"/>
        <v>0</v>
      </c>
      <c r="H12" s="116">
        <f t="shared" si="3"/>
        <v>0</v>
      </c>
      <c r="I12" s="116">
        <f t="shared" si="3"/>
        <v>0</v>
      </c>
      <c r="J12" s="116">
        <f t="shared" si="3"/>
        <v>0</v>
      </c>
      <c r="K12" s="116">
        <f t="shared" si="3"/>
        <v>0</v>
      </c>
      <c r="L12" s="116">
        <f t="shared" si="3"/>
        <v>0</v>
      </c>
      <c r="M12" s="116">
        <f t="shared" si="3"/>
        <v>0</v>
      </c>
      <c r="N12" s="116">
        <f t="shared" si="3"/>
        <v>0</v>
      </c>
      <c r="O12" s="116">
        <f t="shared" si="3"/>
        <v>0</v>
      </c>
      <c r="P12" s="116">
        <f t="shared" si="3"/>
        <v>0</v>
      </c>
      <c r="Q12" s="116">
        <f t="shared" si="3"/>
        <v>0</v>
      </c>
      <c r="R12" s="116">
        <f t="shared" si="3"/>
        <v>0</v>
      </c>
      <c r="S12" s="116">
        <f t="shared" si="3"/>
        <v>0</v>
      </c>
      <c r="T12" s="116">
        <f t="shared" si="3"/>
        <v>0</v>
      </c>
      <c r="U12" s="116">
        <f t="shared" si="3"/>
        <v>0</v>
      </c>
      <c r="V12" s="116">
        <f t="shared" si="3"/>
        <v>0</v>
      </c>
      <c r="W12" s="116">
        <f t="shared" si="3"/>
        <v>0</v>
      </c>
      <c r="X12" s="116">
        <f t="shared" si="3"/>
        <v>0</v>
      </c>
      <c r="Y12" s="116">
        <f t="shared" si="3"/>
        <v>0</v>
      </c>
      <c r="Z12" s="116">
        <f t="shared" si="3"/>
        <v>0</v>
      </c>
      <c r="AA12" s="116">
        <f t="shared" si="3"/>
        <v>0</v>
      </c>
      <c r="AB12" s="96">
        <f>SUM(D12:AA12)</f>
        <v>0</v>
      </c>
      <c r="AC12" s="113"/>
      <c r="AD12" s="117"/>
      <c r="AE12" s="114" t="str">
        <f>CONCATENATE(IF(SUM(AB16:AB21)&gt;AB12,IF(AB12&gt;0,"You seem to have Gains that have not been accounted for under LTFU returning to Care",""),""))</f>
        <v/>
      </c>
      <c r="AF12" s="118"/>
      <c r="AG12" s="101"/>
      <c r="AH12" s="102"/>
    </row>
    <row r="13" spans="1:34" ht="21.75" thickBot="1">
      <c r="A13" s="119" t="s">
        <v>167</v>
      </c>
      <c r="B13" s="120"/>
      <c r="C13" s="120"/>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120"/>
      <c r="AC13" s="120"/>
      <c r="AD13" s="120"/>
      <c r="AE13" s="120"/>
      <c r="AF13" s="121"/>
      <c r="AG13" s="101"/>
      <c r="AH13" s="102"/>
    </row>
    <row r="14" spans="1:34" ht="26.25" customHeight="1">
      <c r="A14" s="68" t="s">
        <v>17</v>
      </c>
      <c r="B14" s="69" t="s">
        <v>52</v>
      </c>
      <c r="C14" s="70" t="s">
        <v>49</v>
      </c>
      <c r="D14" s="72" t="s">
        <v>0</v>
      </c>
      <c r="E14" s="72"/>
      <c r="F14" s="72" t="s">
        <v>1</v>
      </c>
      <c r="G14" s="72"/>
      <c r="H14" s="72" t="s">
        <v>2</v>
      </c>
      <c r="I14" s="72"/>
      <c r="J14" s="72" t="s">
        <v>3</v>
      </c>
      <c r="K14" s="72"/>
      <c r="L14" s="72" t="s">
        <v>4</v>
      </c>
      <c r="M14" s="72"/>
      <c r="N14" s="72" t="s">
        <v>5</v>
      </c>
      <c r="O14" s="72"/>
      <c r="P14" s="72" t="s">
        <v>6</v>
      </c>
      <c r="Q14" s="72"/>
      <c r="R14" s="72" t="s">
        <v>7</v>
      </c>
      <c r="S14" s="72"/>
      <c r="T14" s="72" t="s">
        <v>8</v>
      </c>
      <c r="U14" s="72"/>
      <c r="V14" s="72" t="s">
        <v>13</v>
      </c>
      <c r="W14" s="72"/>
      <c r="X14" s="72" t="s">
        <v>14</v>
      </c>
      <c r="Y14" s="72"/>
      <c r="Z14" s="72" t="s">
        <v>9</v>
      </c>
      <c r="AA14" s="72"/>
      <c r="AB14" s="122" t="s">
        <v>12</v>
      </c>
      <c r="AC14" s="123" t="s">
        <v>53</v>
      </c>
      <c r="AD14" s="124" t="s">
        <v>59</v>
      </c>
      <c r="AE14" s="125" t="s">
        <v>60</v>
      </c>
      <c r="AF14" s="126" t="s">
        <v>60</v>
      </c>
      <c r="AG14" s="101"/>
      <c r="AH14" s="102"/>
    </row>
    <row r="15" spans="1:34" ht="27" customHeight="1" thickBot="1">
      <c r="A15" s="81"/>
      <c r="B15" s="82"/>
      <c r="C15" s="83"/>
      <c r="D15" s="127" t="s">
        <v>10</v>
      </c>
      <c r="E15" s="127" t="s">
        <v>11</v>
      </c>
      <c r="F15" s="127" t="s">
        <v>10</v>
      </c>
      <c r="G15" s="127" t="s">
        <v>11</v>
      </c>
      <c r="H15" s="127" t="s">
        <v>10</v>
      </c>
      <c r="I15" s="127" t="s">
        <v>11</v>
      </c>
      <c r="J15" s="127" t="s">
        <v>10</v>
      </c>
      <c r="K15" s="127" t="s">
        <v>11</v>
      </c>
      <c r="L15" s="127" t="s">
        <v>10</v>
      </c>
      <c r="M15" s="127" t="s">
        <v>11</v>
      </c>
      <c r="N15" s="127" t="s">
        <v>10</v>
      </c>
      <c r="O15" s="127" t="s">
        <v>11</v>
      </c>
      <c r="P15" s="127" t="s">
        <v>10</v>
      </c>
      <c r="Q15" s="127" t="s">
        <v>11</v>
      </c>
      <c r="R15" s="127" t="s">
        <v>10</v>
      </c>
      <c r="S15" s="127" t="s">
        <v>11</v>
      </c>
      <c r="T15" s="127" t="s">
        <v>10</v>
      </c>
      <c r="U15" s="127" t="s">
        <v>11</v>
      </c>
      <c r="V15" s="127" t="s">
        <v>10</v>
      </c>
      <c r="W15" s="127" t="s">
        <v>11</v>
      </c>
      <c r="X15" s="127" t="s">
        <v>10</v>
      </c>
      <c r="Y15" s="127" t="s">
        <v>11</v>
      </c>
      <c r="Z15" s="127" t="s">
        <v>10</v>
      </c>
      <c r="AA15" s="127" t="s">
        <v>11</v>
      </c>
      <c r="AB15" s="128"/>
      <c r="AC15" s="129"/>
      <c r="AD15" s="130"/>
      <c r="AE15" s="131"/>
      <c r="AF15" s="132"/>
      <c r="AG15" s="101"/>
      <c r="AH15" s="102"/>
    </row>
    <row r="16" spans="1:34">
      <c r="A16" s="133" t="s">
        <v>165</v>
      </c>
      <c r="B16" s="134" t="s">
        <v>67</v>
      </c>
      <c r="C16" s="135" t="s">
        <v>68</v>
      </c>
      <c r="D16" s="136"/>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8">
        <f t="shared" ref="AB16:AB26" si="4">SUM(D16:AA16)</f>
        <v>0</v>
      </c>
      <c r="AC16" s="139"/>
      <c r="AD16" s="140" t="str">
        <f>CONCATENATE(AC22,AC25,AC27,AC28,AC29,AC30,AC31,AC32,AC33,AC34)</f>
        <v/>
      </c>
      <c r="AE16" s="141"/>
      <c r="AF16" s="142" t="str">
        <f>CONCATENATE(AE22,AE25,AE27,AE28,AE29,AE30,AE31,AE32,AE33,AE34)</f>
        <v/>
      </c>
      <c r="AG16" s="101"/>
      <c r="AH16" s="102"/>
    </row>
    <row r="17" spans="1:34">
      <c r="A17" s="143"/>
      <c r="B17" s="144" t="s">
        <v>62</v>
      </c>
      <c r="C17" s="145" t="s">
        <v>69</v>
      </c>
      <c r="D17" s="146"/>
      <c r="E17" s="147"/>
      <c r="F17" s="147"/>
      <c r="G17" s="147"/>
      <c r="H17" s="147"/>
      <c r="I17" s="147"/>
      <c r="J17" s="147"/>
      <c r="K17" s="147"/>
      <c r="L17" s="147"/>
      <c r="M17" s="147"/>
      <c r="N17" s="147"/>
      <c r="O17" s="147"/>
      <c r="P17" s="147"/>
      <c r="Q17" s="147"/>
      <c r="R17" s="147"/>
      <c r="S17" s="147"/>
      <c r="T17" s="147"/>
      <c r="U17" s="147"/>
      <c r="V17" s="147"/>
      <c r="W17" s="147"/>
      <c r="X17" s="147"/>
      <c r="Y17" s="147"/>
      <c r="Z17" s="147"/>
      <c r="AA17" s="147"/>
      <c r="AB17" s="148">
        <f t="shared" si="4"/>
        <v>0</v>
      </c>
      <c r="AC17" s="139"/>
      <c r="AD17" s="149"/>
      <c r="AE17" s="141"/>
      <c r="AF17" s="150"/>
      <c r="AG17" s="101"/>
      <c r="AH17" s="102"/>
    </row>
    <row r="18" spans="1:34">
      <c r="A18" s="143"/>
      <c r="B18" s="144" t="s">
        <v>63</v>
      </c>
      <c r="C18" s="145" t="s">
        <v>70</v>
      </c>
      <c r="D18" s="146"/>
      <c r="E18" s="147"/>
      <c r="F18" s="147"/>
      <c r="G18" s="147"/>
      <c r="H18" s="147"/>
      <c r="I18" s="147"/>
      <c r="J18" s="147"/>
      <c r="K18" s="147"/>
      <c r="L18" s="147"/>
      <c r="M18" s="147"/>
      <c r="N18" s="147"/>
      <c r="O18" s="147"/>
      <c r="P18" s="147"/>
      <c r="Q18" s="147"/>
      <c r="R18" s="147"/>
      <c r="S18" s="147"/>
      <c r="T18" s="147"/>
      <c r="U18" s="147"/>
      <c r="V18" s="147"/>
      <c r="W18" s="147"/>
      <c r="X18" s="147"/>
      <c r="Y18" s="147"/>
      <c r="Z18" s="147"/>
      <c r="AA18" s="147"/>
      <c r="AB18" s="148">
        <f t="shared" si="4"/>
        <v>0</v>
      </c>
      <c r="AC18" s="139"/>
      <c r="AD18" s="149"/>
      <c r="AE18" s="141"/>
      <c r="AF18" s="150"/>
      <c r="AG18" s="101"/>
      <c r="AH18" s="102"/>
    </row>
    <row r="19" spans="1:34">
      <c r="A19" s="143"/>
      <c r="B19" s="144" t="s">
        <v>64</v>
      </c>
      <c r="C19" s="145" t="s">
        <v>71</v>
      </c>
      <c r="D19" s="146"/>
      <c r="E19" s="147"/>
      <c r="F19" s="147"/>
      <c r="G19" s="147"/>
      <c r="H19" s="147"/>
      <c r="I19" s="147"/>
      <c r="J19" s="147"/>
      <c r="K19" s="147"/>
      <c r="L19" s="147"/>
      <c r="M19" s="147"/>
      <c r="N19" s="147"/>
      <c r="O19" s="147"/>
      <c r="P19" s="147"/>
      <c r="Q19" s="147"/>
      <c r="R19" s="147"/>
      <c r="S19" s="147"/>
      <c r="T19" s="147"/>
      <c r="U19" s="147"/>
      <c r="V19" s="147"/>
      <c r="W19" s="147"/>
      <c r="X19" s="147"/>
      <c r="Y19" s="147"/>
      <c r="Z19" s="147"/>
      <c r="AA19" s="147"/>
      <c r="AB19" s="148">
        <f t="shared" si="4"/>
        <v>0</v>
      </c>
      <c r="AC19" s="139"/>
      <c r="AD19" s="149"/>
      <c r="AE19" s="141"/>
      <c r="AF19" s="150"/>
      <c r="AG19" s="101"/>
      <c r="AH19" s="102"/>
    </row>
    <row r="20" spans="1:34">
      <c r="A20" s="143"/>
      <c r="B20" s="144" t="s">
        <v>65</v>
      </c>
      <c r="C20" s="145" t="s">
        <v>72</v>
      </c>
      <c r="D20" s="146"/>
      <c r="E20" s="147"/>
      <c r="F20" s="147"/>
      <c r="G20" s="147"/>
      <c r="H20" s="147"/>
      <c r="I20" s="147"/>
      <c r="J20" s="147"/>
      <c r="K20" s="147"/>
      <c r="L20" s="147"/>
      <c r="M20" s="147"/>
      <c r="N20" s="147"/>
      <c r="O20" s="147"/>
      <c r="P20" s="147"/>
      <c r="Q20" s="147"/>
      <c r="R20" s="147"/>
      <c r="S20" s="147"/>
      <c r="T20" s="147"/>
      <c r="U20" s="147"/>
      <c r="V20" s="147"/>
      <c r="W20" s="147"/>
      <c r="X20" s="147"/>
      <c r="Y20" s="147"/>
      <c r="Z20" s="147"/>
      <c r="AA20" s="147"/>
      <c r="AB20" s="148">
        <f t="shared" si="4"/>
        <v>0</v>
      </c>
      <c r="AC20" s="139"/>
      <c r="AD20" s="149"/>
      <c r="AE20" s="141"/>
      <c r="AF20" s="150"/>
      <c r="AG20" s="101"/>
      <c r="AH20" s="102"/>
    </row>
    <row r="21" spans="1:34" ht="21.75" thickBot="1">
      <c r="A21" s="151"/>
      <c r="B21" s="152" t="s">
        <v>66</v>
      </c>
      <c r="C21" s="153" t="s">
        <v>73</v>
      </c>
      <c r="D21" s="154"/>
      <c r="E21" s="155"/>
      <c r="F21" s="155"/>
      <c r="G21" s="155"/>
      <c r="H21" s="155"/>
      <c r="I21" s="155"/>
      <c r="J21" s="155"/>
      <c r="K21" s="155"/>
      <c r="L21" s="155"/>
      <c r="M21" s="155"/>
      <c r="N21" s="155"/>
      <c r="O21" s="155"/>
      <c r="P21" s="155"/>
      <c r="Q21" s="155"/>
      <c r="R21" s="155"/>
      <c r="S21" s="155"/>
      <c r="T21" s="155"/>
      <c r="U21" s="155"/>
      <c r="V21" s="155"/>
      <c r="W21" s="155"/>
      <c r="X21" s="155"/>
      <c r="Y21" s="155"/>
      <c r="Z21" s="155"/>
      <c r="AA21" s="155"/>
      <c r="AB21" s="156">
        <f t="shared" si="4"/>
        <v>0</v>
      </c>
      <c r="AC21" s="139"/>
      <c r="AD21" s="149"/>
      <c r="AE21" s="141"/>
      <c r="AF21" s="150"/>
      <c r="AG21" s="101"/>
      <c r="AH21" s="102"/>
    </row>
    <row r="22" spans="1:34">
      <c r="A22" s="157" t="s">
        <v>166</v>
      </c>
      <c r="B22" s="134" t="s">
        <v>117</v>
      </c>
      <c r="C22" s="135" t="s">
        <v>33</v>
      </c>
      <c r="D22" s="158"/>
      <c r="E22" s="159"/>
      <c r="F22" s="159"/>
      <c r="G22" s="159"/>
      <c r="H22" s="159"/>
      <c r="I22" s="159"/>
      <c r="J22" s="159"/>
      <c r="K22" s="159"/>
      <c r="L22" s="159"/>
      <c r="M22" s="159"/>
      <c r="N22" s="159"/>
      <c r="O22" s="159"/>
      <c r="P22" s="159"/>
      <c r="Q22" s="159"/>
      <c r="R22" s="159"/>
      <c r="S22" s="159"/>
      <c r="T22" s="159"/>
      <c r="U22" s="159"/>
      <c r="V22" s="159"/>
      <c r="W22" s="159"/>
      <c r="X22" s="159"/>
      <c r="Y22" s="159"/>
      <c r="Z22" s="159"/>
      <c r="AA22" s="159"/>
      <c r="AB22" s="138">
        <f t="shared" si="4"/>
        <v>0</v>
      </c>
      <c r="AC22" s="97" t="str">
        <f>CONCATENATE(IF(D22&lt;SUM(D28,D29,D30,D31,D32,D33,D34)," * Total Died  for Age "&amp;D14&amp;" "&amp;D15&amp;" is less than sum of Total Causes of Death F08-05 to F08-11"&amp;CHAR(10),""),IF(E22&lt;SUM(E28,E29,E30,E31,E32,E33,E34)," * Total Died  for Age "&amp;D14&amp;" "&amp;E15&amp;" is less than sum of Total Causes of Death F08-05 to F08-11"&amp;CHAR(10),""),IF(F22&lt;SUM(F28,F29,F30,F31,F32,F33,F34)," * Total Died  for Age "&amp;F14&amp;" "&amp;F15&amp;" is less than sum of Total Causes of Death F08-05 to F08-11"&amp;CHAR(10),""),IF(G22&lt;SUM(G28,G29,G30,G31,G32,G33,G34)," * Total Died  for Age "&amp;F14&amp;" "&amp;G15&amp;" is less than sum of Total Causes of Death F08-05 to F08-11"&amp;CHAR(10),""),IF(H22&lt;SUM(H28,H29,H30,H31,H32,H33,H34)," * Total Died  for Age "&amp;H14&amp;" "&amp;H15&amp;" is less than sum of Total Causes of Death F08-05 to F08-11"&amp;CHAR(10),""),IF(I22&lt;SUM(I28,I29,I30,I31,I32,I33,I34)," * Total Died  for Age "&amp;H14&amp;" "&amp;I15&amp;" is less than sum of Total Causes of Death F08-05 to F08-11"&amp;CHAR(10),""),IF(J22&lt;SUM(J28,J29,J30,J31,J32,J33,J34)," * Total Died  for Age "&amp;J14&amp;" "&amp;J15&amp;" is less than sum of Total Causes of Death F08-05 to F08-11"&amp;CHAR(10),""),IF(K22&lt;SUM(K28,K29,K30,K31,K32,K33,K34)," * Total Died  for Age "&amp;J14&amp;" "&amp;K15&amp;" is less than sum of Total Causes of Death F08-05 to F08-11"&amp;CHAR(10),""),IF(L22&lt;SUM(L28,L29,L30,L31,L32,L33,L34)," * Total Died  for Age "&amp;L14&amp;" "&amp;L15&amp;" is less than sum of Total Causes of Death F08-05 to F08-11"&amp;CHAR(10),""),IF(M22&lt;SUM(M28,M29,M30,M31,M32,M33,M34)," * Total Died  for Age "&amp;L14&amp;" "&amp;M15&amp;" is less than sum of Total Causes of Death F08-05 to F08-11"&amp;CHAR(10),""),IF(N22&lt;SUM(N28,N29,N30,N31,N32,N33,N34)," * Total Died  for Age "&amp;N14&amp;" "&amp;N15&amp;" is less than sum of Total Causes of Death F08-05 to F08-11"&amp;CHAR(10),""),IF(O22&lt;SUM(O28,O29,O30,O31,O32,O33,O34)," * Total Died  for Age "&amp;N14&amp;" "&amp;O15&amp;" is less than sum of Total Causes of Death F08-05 to F08-11"&amp;CHAR(10),""),IF(P22&lt;SUM(P28,P29,P30,P31,P32,P33,P34)," * Total Died  for Age "&amp;P14&amp;" "&amp;P15&amp;" is less than sum of Total Causes of Death F08-05 to F08-11"&amp;CHAR(10),""),IF(Q22&lt;SUM(Q28,Q29,Q30,Q31,Q32,Q33,Q34)," * Total Died  for Age "&amp;P14&amp;" "&amp;Q15&amp;" is less than sum of Total Causes of Death F08-05 to F08-11"&amp;CHAR(10),""),IF(R22&lt;SUM(R28,R29,R30,R31,R32,R33,R34)," * Total Died  for Age "&amp;R14&amp;" "&amp;R15&amp;" is less than sum of Total Causes of Death F08-05 to F08-11"&amp;CHAR(10),""),IF(S22&lt;SUM(S28,S29,S30,S31,S32,S33,S34)," * Total Died  for Age "&amp;R14&amp;" "&amp;S15&amp;" is less than sum of Total Causes of Death F08-05 to F08-11"&amp;CHAR(10),""),IF(T22&lt;SUM(T28,T29,T30,T31,T32,T33,T34)," * Total Died  for Age "&amp;T14&amp;" "&amp;T15&amp;" is less than sum of Total Causes of Death F08-05 to F08-11"&amp;CHAR(10),""),IF(U22&lt;SUM(U28,U29,U30,U31,U32,U33,U34)," * Total Died  for Age "&amp;T14&amp;" "&amp;U15&amp;" is less than sum of Total Causes of Death F08-05 to F08-11"&amp;CHAR(10),""),IF(V22&lt;SUM(V28,V29,V30,V31,V32,V33,V34)," * Total Died  for Age "&amp;V14&amp;" "&amp;V15&amp;" is less than sum of Total Causes of Death F08-05 to F08-11"&amp;CHAR(10),""),IF(W22&lt;SUM(W28,W29,W30,W31,W32,W33,W34)," * Total Died  for Age "&amp;V14&amp;" "&amp;W15&amp;" is less than sum of Total Causes of Death F08-05 to F08-11"&amp;CHAR(10),""),IF(X22&lt;SUM(X28,X29,X30,X31,X32,X33,X34)," * Total Died  for Age "&amp;X14&amp;" "&amp;X15&amp;" is less than sum of Total Causes of Death F08-05 to F08-11"&amp;CHAR(10),""),IF(Y22&lt;SUM(Y28,Y29,Y30,Y31,Y32,Y33,Y34)," * Total Died  for Age "&amp;X14&amp;" "&amp;Y15&amp;" is less than sum of Total Causes of Death F08-05 to F08-11"&amp;CHAR(10),""),IF(Z22&lt;SUM(Z28,Z29,Z30,Z31,Z32,Z33,Z34)," * Total Died  for Age "&amp;Z14&amp;" "&amp;Z15&amp;" is less than sum of Total Causes of Death F08-05 to F08-11"&amp;CHAR(10),""),IF(AA22&lt;SUM(AA28,AA29,AA30,AA31,AA32,AA33,AA34)," * Total Died  for Age "&amp;Z14&amp;" "&amp;AA15&amp;" is less than sum of Total Causes of Death F08-05 to F08-11"&amp;CHAR(10),""))</f>
        <v/>
      </c>
      <c r="AD22" s="149"/>
      <c r="AE22" s="99"/>
      <c r="AF22" s="150"/>
      <c r="AG22" s="101"/>
      <c r="AH22" s="102"/>
    </row>
    <row r="23" spans="1:34" s="165" customFormat="1" ht="42">
      <c r="A23" s="160"/>
      <c r="B23" s="144" t="s">
        <v>164</v>
      </c>
      <c r="C23" s="161" t="s">
        <v>77</v>
      </c>
      <c r="D23" s="162"/>
      <c r="E23" s="163"/>
      <c r="F23" s="163"/>
      <c r="G23" s="163"/>
      <c r="H23" s="163"/>
      <c r="I23" s="163"/>
      <c r="J23" s="163"/>
      <c r="K23" s="163"/>
      <c r="L23" s="163"/>
      <c r="M23" s="163"/>
      <c r="N23" s="163"/>
      <c r="O23" s="163"/>
      <c r="P23" s="163"/>
      <c r="Q23" s="163"/>
      <c r="R23" s="163"/>
      <c r="S23" s="163"/>
      <c r="T23" s="163"/>
      <c r="U23" s="163"/>
      <c r="V23" s="163"/>
      <c r="W23" s="163"/>
      <c r="X23" s="163"/>
      <c r="Y23" s="163"/>
      <c r="Z23" s="163"/>
      <c r="AA23" s="163"/>
      <c r="AB23" s="148">
        <f t="shared" si="4"/>
        <v>0</v>
      </c>
      <c r="AC23" s="97"/>
      <c r="AD23" s="149"/>
      <c r="AE23" s="164"/>
      <c r="AF23" s="150"/>
      <c r="AG23" s="101"/>
      <c r="AH23" s="102"/>
    </row>
    <row r="24" spans="1:34" ht="42">
      <c r="A24" s="160"/>
      <c r="B24" s="144" t="s">
        <v>163</v>
      </c>
      <c r="C24" s="145" t="s">
        <v>78</v>
      </c>
      <c r="D24" s="162"/>
      <c r="E24" s="163"/>
      <c r="F24" s="163"/>
      <c r="G24" s="163"/>
      <c r="H24" s="163"/>
      <c r="I24" s="163"/>
      <c r="J24" s="163"/>
      <c r="K24" s="163"/>
      <c r="L24" s="163"/>
      <c r="M24" s="163"/>
      <c r="N24" s="163"/>
      <c r="O24" s="163"/>
      <c r="P24" s="163"/>
      <c r="Q24" s="163"/>
      <c r="R24" s="163"/>
      <c r="S24" s="163"/>
      <c r="T24" s="163"/>
      <c r="U24" s="163"/>
      <c r="V24" s="163"/>
      <c r="W24" s="163"/>
      <c r="X24" s="163"/>
      <c r="Y24" s="163"/>
      <c r="Z24" s="163"/>
      <c r="AA24" s="163"/>
      <c r="AB24" s="148">
        <f t="shared" si="4"/>
        <v>0</v>
      </c>
      <c r="AC24" s="97"/>
      <c r="AD24" s="149"/>
      <c r="AE24" s="99"/>
      <c r="AF24" s="150"/>
      <c r="AG24" s="101"/>
      <c r="AH24" s="102"/>
    </row>
    <row r="25" spans="1:34">
      <c r="A25" s="160"/>
      <c r="B25" s="144" t="s">
        <v>118</v>
      </c>
      <c r="C25" s="145" t="s">
        <v>79</v>
      </c>
      <c r="D25" s="162"/>
      <c r="E25" s="163"/>
      <c r="F25" s="163"/>
      <c r="G25" s="163"/>
      <c r="H25" s="163"/>
      <c r="I25" s="163"/>
      <c r="J25" s="163"/>
      <c r="K25" s="163"/>
      <c r="L25" s="163"/>
      <c r="M25" s="163"/>
      <c r="N25" s="163"/>
      <c r="O25" s="163"/>
      <c r="P25" s="163"/>
      <c r="Q25" s="163"/>
      <c r="R25" s="163"/>
      <c r="S25" s="163"/>
      <c r="T25" s="163"/>
      <c r="U25" s="163"/>
      <c r="V25" s="163"/>
      <c r="W25" s="163"/>
      <c r="X25" s="163"/>
      <c r="Y25" s="163"/>
      <c r="Z25" s="163"/>
      <c r="AA25" s="163"/>
      <c r="AB25" s="148">
        <f t="shared" si="4"/>
        <v>0</v>
      </c>
      <c r="AC25" s="97"/>
      <c r="AD25" s="149"/>
      <c r="AE25" s="99"/>
      <c r="AF25" s="150"/>
      <c r="AG25" s="101"/>
      <c r="AH25" s="102"/>
    </row>
    <row r="26" spans="1:34">
      <c r="A26" s="160"/>
      <c r="B26" s="144" t="s">
        <v>76</v>
      </c>
      <c r="C26" s="145" t="s">
        <v>80</v>
      </c>
      <c r="D26" s="162"/>
      <c r="E26" s="163"/>
      <c r="F26" s="163"/>
      <c r="G26" s="163"/>
      <c r="H26" s="163"/>
      <c r="I26" s="163"/>
      <c r="J26" s="163"/>
      <c r="K26" s="163"/>
      <c r="L26" s="163"/>
      <c r="M26" s="163"/>
      <c r="N26" s="163"/>
      <c r="O26" s="163"/>
      <c r="P26" s="163"/>
      <c r="Q26" s="163"/>
      <c r="R26" s="163"/>
      <c r="S26" s="163"/>
      <c r="T26" s="163"/>
      <c r="U26" s="163"/>
      <c r="V26" s="163"/>
      <c r="W26" s="163"/>
      <c r="X26" s="163"/>
      <c r="Y26" s="163"/>
      <c r="Z26" s="163"/>
      <c r="AA26" s="163"/>
      <c r="AB26" s="148">
        <f t="shared" si="4"/>
        <v>0</v>
      </c>
      <c r="AC26" s="97"/>
      <c r="AD26" s="149"/>
      <c r="AE26" s="99"/>
      <c r="AF26" s="150"/>
      <c r="AG26" s="101"/>
      <c r="AH26" s="102"/>
    </row>
    <row r="27" spans="1:34" ht="21.75" thickBot="1">
      <c r="A27" s="166"/>
      <c r="B27" s="167" t="s">
        <v>168</v>
      </c>
      <c r="C27" s="168" t="s">
        <v>35</v>
      </c>
      <c r="D27" s="169">
        <f>SUM(D22:D26)</f>
        <v>0</v>
      </c>
      <c r="E27" s="170">
        <f t="shared" ref="E27:AB27" si="5">SUM(E22:E26)</f>
        <v>0</v>
      </c>
      <c r="F27" s="170">
        <f t="shared" si="5"/>
        <v>0</v>
      </c>
      <c r="G27" s="170">
        <f t="shared" si="5"/>
        <v>0</v>
      </c>
      <c r="H27" s="170">
        <f t="shared" si="5"/>
        <v>0</v>
      </c>
      <c r="I27" s="170">
        <f t="shared" si="5"/>
        <v>0</v>
      </c>
      <c r="J27" s="170">
        <f t="shared" si="5"/>
        <v>0</v>
      </c>
      <c r="K27" s="170">
        <f t="shared" si="5"/>
        <v>0</v>
      </c>
      <c r="L27" s="170">
        <f t="shared" si="5"/>
        <v>0</v>
      </c>
      <c r="M27" s="170">
        <f t="shared" si="5"/>
        <v>0</v>
      </c>
      <c r="N27" s="170">
        <f t="shared" si="5"/>
        <v>0</v>
      </c>
      <c r="O27" s="170">
        <f t="shared" si="5"/>
        <v>0</v>
      </c>
      <c r="P27" s="170">
        <f t="shared" si="5"/>
        <v>0</v>
      </c>
      <c r="Q27" s="170">
        <f t="shared" si="5"/>
        <v>0</v>
      </c>
      <c r="R27" s="170">
        <f t="shared" si="5"/>
        <v>0</v>
      </c>
      <c r="S27" s="170">
        <f t="shared" si="5"/>
        <v>0</v>
      </c>
      <c r="T27" s="170">
        <f t="shared" si="5"/>
        <v>0</v>
      </c>
      <c r="U27" s="170">
        <f t="shared" si="5"/>
        <v>0</v>
      </c>
      <c r="V27" s="170">
        <f t="shared" si="5"/>
        <v>0</v>
      </c>
      <c r="W27" s="170">
        <f t="shared" si="5"/>
        <v>0</v>
      </c>
      <c r="X27" s="170">
        <f t="shared" si="5"/>
        <v>0</v>
      </c>
      <c r="Y27" s="170">
        <f t="shared" si="5"/>
        <v>0</v>
      </c>
      <c r="Z27" s="170">
        <f t="shared" si="5"/>
        <v>0</v>
      </c>
      <c r="AA27" s="170">
        <f t="shared" si="5"/>
        <v>0</v>
      </c>
      <c r="AB27" s="171">
        <f t="shared" si="5"/>
        <v>0</v>
      </c>
      <c r="AC27" s="97"/>
      <c r="AD27" s="149"/>
      <c r="AE27" s="99"/>
      <c r="AF27" s="150"/>
      <c r="AG27" s="101"/>
      <c r="AH27" s="102"/>
    </row>
    <row r="28" spans="1:34">
      <c r="A28" s="157" t="s">
        <v>183</v>
      </c>
      <c r="B28" s="134" t="s">
        <v>45</v>
      </c>
      <c r="C28" s="135" t="s">
        <v>36</v>
      </c>
      <c r="D28" s="158"/>
      <c r="E28" s="159"/>
      <c r="F28" s="159"/>
      <c r="G28" s="159"/>
      <c r="H28" s="159"/>
      <c r="I28" s="159"/>
      <c r="J28" s="159"/>
      <c r="K28" s="159"/>
      <c r="L28" s="159"/>
      <c r="M28" s="159"/>
      <c r="N28" s="159"/>
      <c r="O28" s="159"/>
      <c r="P28" s="159"/>
      <c r="Q28" s="159"/>
      <c r="R28" s="159"/>
      <c r="S28" s="159"/>
      <c r="T28" s="159"/>
      <c r="U28" s="159"/>
      <c r="V28" s="159"/>
      <c r="W28" s="159"/>
      <c r="X28" s="159"/>
      <c r="Y28" s="159"/>
      <c r="Z28" s="159"/>
      <c r="AA28" s="159"/>
      <c r="AB28" s="138">
        <f t="shared" ref="AB28:AB34" si="6">SUM(D28:AA28)</f>
        <v>0</v>
      </c>
      <c r="AC28" s="97"/>
      <c r="AD28" s="149"/>
      <c r="AE28" s="99"/>
      <c r="AF28" s="150"/>
      <c r="AG28" s="101"/>
      <c r="AH28" s="102"/>
    </row>
    <row r="29" spans="1:34">
      <c r="A29" s="160"/>
      <c r="B29" s="144" t="s">
        <v>112</v>
      </c>
      <c r="C29" s="145" t="s">
        <v>37</v>
      </c>
      <c r="D29" s="162"/>
      <c r="E29" s="163"/>
      <c r="F29" s="163"/>
      <c r="G29" s="163"/>
      <c r="H29" s="163"/>
      <c r="I29" s="163"/>
      <c r="J29" s="163"/>
      <c r="K29" s="163"/>
      <c r="L29" s="163"/>
      <c r="M29" s="163"/>
      <c r="N29" s="163"/>
      <c r="O29" s="163"/>
      <c r="P29" s="163"/>
      <c r="Q29" s="163"/>
      <c r="R29" s="163"/>
      <c r="S29" s="163"/>
      <c r="T29" s="163"/>
      <c r="U29" s="163"/>
      <c r="V29" s="163"/>
      <c r="W29" s="163"/>
      <c r="X29" s="163"/>
      <c r="Y29" s="163"/>
      <c r="Z29" s="163"/>
      <c r="AA29" s="163"/>
      <c r="AB29" s="148">
        <f t="shared" si="6"/>
        <v>0</v>
      </c>
      <c r="AC29" s="97"/>
      <c r="AD29" s="149"/>
      <c r="AE29" s="99"/>
      <c r="AF29" s="150"/>
      <c r="AG29" s="101"/>
      <c r="AH29" s="102"/>
    </row>
    <row r="30" spans="1:34">
      <c r="A30" s="160"/>
      <c r="B30" s="144" t="s">
        <v>119</v>
      </c>
      <c r="C30" s="145" t="s">
        <v>38</v>
      </c>
      <c r="D30" s="162"/>
      <c r="E30" s="163"/>
      <c r="F30" s="163"/>
      <c r="G30" s="163"/>
      <c r="H30" s="163"/>
      <c r="I30" s="163"/>
      <c r="J30" s="163"/>
      <c r="K30" s="163"/>
      <c r="L30" s="163"/>
      <c r="M30" s="163"/>
      <c r="N30" s="163"/>
      <c r="O30" s="163"/>
      <c r="P30" s="163"/>
      <c r="Q30" s="163"/>
      <c r="R30" s="163"/>
      <c r="S30" s="163"/>
      <c r="T30" s="163"/>
      <c r="U30" s="163"/>
      <c r="V30" s="163"/>
      <c r="W30" s="163"/>
      <c r="X30" s="163"/>
      <c r="Y30" s="163"/>
      <c r="Z30" s="163"/>
      <c r="AA30" s="163"/>
      <c r="AB30" s="148">
        <f t="shared" si="6"/>
        <v>0</v>
      </c>
      <c r="AC30" s="97"/>
      <c r="AD30" s="149"/>
      <c r="AE30" s="99"/>
      <c r="AF30" s="150"/>
      <c r="AG30" s="101"/>
      <c r="AH30" s="102"/>
    </row>
    <row r="31" spans="1:34" s="165" customFormat="1" ht="42">
      <c r="A31" s="160"/>
      <c r="B31" s="144" t="s">
        <v>46</v>
      </c>
      <c r="C31" s="161" t="s">
        <v>39</v>
      </c>
      <c r="D31" s="162"/>
      <c r="E31" s="163"/>
      <c r="F31" s="163"/>
      <c r="G31" s="163"/>
      <c r="H31" s="163"/>
      <c r="I31" s="163"/>
      <c r="J31" s="163"/>
      <c r="K31" s="163"/>
      <c r="L31" s="163"/>
      <c r="M31" s="163"/>
      <c r="N31" s="163"/>
      <c r="O31" s="163"/>
      <c r="P31" s="163"/>
      <c r="Q31" s="163"/>
      <c r="R31" s="163"/>
      <c r="S31" s="163"/>
      <c r="T31" s="163"/>
      <c r="U31" s="163"/>
      <c r="V31" s="163"/>
      <c r="W31" s="163"/>
      <c r="X31" s="163"/>
      <c r="Y31" s="163"/>
      <c r="Z31" s="163"/>
      <c r="AA31" s="163"/>
      <c r="AB31" s="148">
        <f t="shared" si="6"/>
        <v>0</v>
      </c>
      <c r="AC31" s="97"/>
      <c r="AD31" s="149"/>
      <c r="AE31" s="164"/>
      <c r="AF31" s="150"/>
      <c r="AG31" s="101"/>
      <c r="AH31" s="102"/>
    </row>
    <row r="32" spans="1:34">
      <c r="A32" s="160"/>
      <c r="B32" s="144" t="s">
        <v>113</v>
      </c>
      <c r="C32" s="145" t="s">
        <v>40</v>
      </c>
      <c r="D32" s="162"/>
      <c r="E32" s="163"/>
      <c r="F32" s="163"/>
      <c r="G32" s="163"/>
      <c r="H32" s="163"/>
      <c r="I32" s="163"/>
      <c r="J32" s="163"/>
      <c r="K32" s="163"/>
      <c r="L32" s="163"/>
      <c r="M32" s="163"/>
      <c r="N32" s="163"/>
      <c r="O32" s="163"/>
      <c r="P32" s="163"/>
      <c r="Q32" s="163"/>
      <c r="R32" s="163"/>
      <c r="S32" s="163"/>
      <c r="T32" s="163"/>
      <c r="U32" s="163"/>
      <c r="V32" s="163"/>
      <c r="W32" s="163"/>
      <c r="X32" s="163"/>
      <c r="Y32" s="163"/>
      <c r="Z32" s="163"/>
      <c r="AA32" s="163"/>
      <c r="AB32" s="148">
        <f t="shared" si="6"/>
        <v>0</v>
      </c>
      <c r="AC32" s="97"/>
      <c r="AD32" s="149"/>
      <c r="AE32" s="99"/>
      <c r="AF32" s="150"/>
      <c r="AG32" s="101"/>
      <c r="AH32" s="102"/>
    </row>
    <row r="33" spans="1:34">
      <c r="A33" s="160"/>
      <c r="B33" s="144" t="s">
        <v>47</v>
      </c>
      <c r="C33" s="145" t="s">
        <v>41</v>
      </c>
      <c r="D33" s="162"/>
      <c r="E33" s="163"/>
      <c r="F33" s="163"/>
      <c r="G33" s="163"/>
      <c r="H33" s="163"/>
      <c r="I33" s="163"/>
      <c r="J33" s="163"/>
      <c r="K33" s="163"/>
      <c r="L33" s="163"/>
      <c r="M33" s="163"/>
      <c r="N33" s="163"/>
      <c r="O33" s="163"/>
      <c r="P33" s="163"/>
      <c r="Q33" s="163"/>
      <c r="R33" s="163"/>
      <c r="S33" s="163"/>
      <c r="T33" s="163"/>
      <c r="U33" s="163"/>
      <c r="V33" s="163"/>
      <c r="W33" s="163"/>
      <c r="X33" s="163"/>
      <c r="Y33" s="163"/>
      <c r="Z33" s="163"/>
      <c r="AA33" s="163"/>
      <c r="AB33" s="148">
        <f t="shared" si="6"/>
        <v>0</v>
      </c>
      <c r="AC33" s="97"/>
      <c r="AD33" s="149"/>
      <c r="AE33" s="99"/>
      <c r="AF33" s="150"/>
      <c r="AG33" s="101"/>
      <c r="AH33" s="102"/>
    </row>
    <row r="34" spans="1:34" ht="21.75" thickBot="1">
      <c r="A34" s="166"/>
      <c r="B34" s="152" t="s">
        <v>48</v>
      </c>
      <c r="C34" s="153" t="s">
        <v>42</v>
      </c>
      <c r="D34" s="172"/>
      <c r="E34" s="173"/>
      <c r="F34" s="173"/>
      <c r="G34" s="173"/>
      <c r="H34" s="173"/>
      <c r="I34" s="173"/>
      <c r="J34" s="173"/>
      <c r="K34" s="173"/>
      <c r="L34" s="173"/>
      <c r="M34" s="173"/>
      <c r="N34" s="173"/>
      <c r="O34" s="173"/>
      <c r="P34" s="173"/>
      <c r="Q34" s="173"/>
      <c r="R34" s="173"/>
      <c r="S34" s="173"/>
      <c r="T34" s="173"/>
      <c r="U34" s="173"/>
      <c r="V34" s="173"/>
      <c r="W34" s="173"/>
      <c r="X34" s="173"/>
      <c r="Y34" s="173"/>
      <c r="Z34" s="173"/>
      <c r="AA34" s="173"/>
      <c r="AB34" s="156">
        <f t="shared" si="6"/>
        <v>0</v>
      </c>
      <c r="AC34" s="97"/>
      <c r="AD34" s="174"/>
      <c r="AE34" s="99"/>
      <c r="AF34" s="175"/>
      <c r="AG34" s="101"/>
      <c r="AH34" s="102"/>
    </row>
    <row r="35" spans="1:34" ht="63" customHeight="1" thickBot="1">
      <c r="A35" s="176" t="s">
        <v>92</v>
      </c>
      <c r="B35" s="177"/>
      <c r="F35" s="54"/>
      <c r="G35" s="54"/>
      <c r="I35" s="54"/>
      <c r="J35" s="54"/>
      <c r="M35" s="54"/>
      <c r="N35" s="54"/>
      <c r="O35" s="54"/>
      <c r="Q35" s="54"/>
      <c r="X35" s="54"/>
    </row>
    <row r="37" spans="1:34" ht="21.75" thickBot="1">
      <c r="A37" s="56"/>
      <c r="B37" s="178"/>
      <c r="E37" s="54"/>
      <c r="F37" s="54"/>
      <c r="G37" s="54"/>
      <c r="H37" s="54"/>
      <c r="I37" s="54"/>
      <c r="J37" s="54"/>
      <c r="K37" s="54"/>
      <c r="L37" s="54"/>
      <c r="M37" s="54"/>
    </row>
    <row r="38" spans="1:34" s="184" customFormat="1" ht="41.25" customHeight="1" thickBot="1">
      <c r="A38" s="179" t="s">
        <v>141</v>
      </c>
      <c r="B38" s="180"/>
      <c r="C38" s="180"/>
      <c r="D38" s="180"/>
      <c r="E38" s="180"/>
      <c r="F38" s="180"/>
      <c r="G38" s="180"/>
      <c r="H38" s="180"/>
      <c r="I38" s="180"/>
      <c r="J38" s="180"/>
      <c r="K38" s="180"/>
      <c r="L38" s="180"/>
      <c r="M38" s="181" t="s">
        <v>138</v>
      </c>
      <c r="N38" s="180"/>
      <c r="O38" s="180"/>
      <c r="P38" s="180"/>
      <c r="Q38" s="180"/>
      <c r="R38" s="180"/>
      <c r="S38" s="180"/>
      <c r="T38" s="180"/>
      <c r="U38" s="180"/>
      <c r="V38" s="180"/>
      <c r="W38" s="180"/>
      <c r="X38" s="180"/>
      <c r="Y38" s="180"/>
      <c r="Z38" s="180"/>
      <c r="AA38" s="180"/>
      <c r="AB38" s="180"/>
      <c r="AC38" s="180"/>
      <c r="AD38" s="180"/>
      <c r="AE38" s="180"/>
      <c r="AF38" s="182"/>
      <c r="AG38" s="183"/>
      <c r="AH38" s="183"/>
    </row>
    <row r="39" spans="1:34" ht="30.75" customHeight="1">
      <c r="A39" s="185" t="str">
        <f>CONCATENATE(AD16,AD7)</f>
        <v/>
      </c>
      <c r="B39" s="186"/>
      <c r="C39" s="186"/>
      <c r="D39" s="186"/>
      <c r="E39" s="186"/>
      <c r="F39" s="186"/>
      <c r="G39" s="186"/>
      <c r="H39" s="186"/>
      <c r="I39" s="186"/>
      <c r="J39" s="186"/>
      <c r="K39" s="186"/>
      <c r="L39" s="187"/>
      <c r="M39" s="188" t="str">
        <f>IF(LEN(A39)&lt;=0,"","Please ensure you solve the errors appearing on the left . However, In the cases where the errors are valid and can be explained ( We expect this to be very rare cases), Please delete this message and type the  justification for the error here)")</f>
        <v/>
      </c>
      <c r="N39" s="189"/>
      <c r="O39" s="189"/>
      <c r="P39" s="189"/>
      <c r="Q39" s="189"/>
      <c r="R39" s="189"/>
      <c r="S39" s="189"/>
      <c r="T39" s="189"/>
      <c r="U39" s="189"/>
      <c r="V39" s="189"/>
      <c r="W39" s="189"/>
      <c r="X39" s="189"/>
      <c r="Y39" s="189"/>
      <c r="Z39" s="189"/>
      <c r="AA39" s="189"/>
      <c r="AB39" s="189"/>
      <c r="AC39" s="189"/>
      <c r="AD39" s="189"/>
      <c r="AE39" s="189"/>
      <c r="AF39" s="190"/>
    </row>
    <row r="40" spans="1:34" ht="25.5" customHeight="1">
      <c r="A40" s="191"/>
      <c r="B40" s="192"/>
      <c r="C40" s="192"/>
      <c r="D40" s="192"/>
      <c r="E40" s="192"/>
      <c r="F40" s="192"/>
      <c r="G40" s="192"/>
      <c r="H40" s="192"/>
      <c r="I40" s="192"/>
      <c r="J40" s="192"/>
      <c r="K40" s="192"/>
      <c r="L40" s="193"/>
      <c r="M40" s="194"/>
      <c r="N40" s="195"/>
      <c r="O40" s="195"/>
      <c r="P40" s="195"/>
      <c r="Q40" s="195"/>
      <c r="R40" s="195"/>
      <c r="S40" s="195"/>
      <c r="T40" s="195"/>
      <c r="U40" s="195"/>
      <c r="V40" s="195"/>
      <c r="W40" s="195"/>
      <c r="X40" s="195"/>
      <c r="Y40" s="195"/>
      <c r="Z40" s="195"/>
      <c r="AA40" s="195"/>
      <c r="AB40" s="195"/>
      <c r="AC40" s="195"/>
      <c r="AD40" s="195"/>
      <c r="AE40" s="195"/>
      <c r="AF40" s="196"/>
    </row>
    <row r="41" spans="1:34" ht="30.75" customHeight="1">
      <c r="A41" s="191"/>
      <c r="B41" s="192"/>
      <c r="C41" s="192"/>
      <c r="D41" s="192"/>
      <c r="E41" s="192"/>
      <c r="F41" s="192"/>
      <c r="G41" s="192"/>
      <c r="H41" s="192"/>
      <c r="I41" s="192"/>
      <c r="J41" s="192"/>
      <c r="K41" s="192"/>
      <c r="L41" s="193"/>
      <c r="M41" s="194"/>
      <c r="N41" s="195"/>
      <c r="O41" s="195"/>
      <c r="P41" s="195"/>
      <c r="Q41" s="195"/>
      <c r="R41" s="195"/>
      <c r="S41" s="195"/>
      <c r="T41" s="195"/>
      <c r="U41" s="195"/>
      <c r="V41" s="195"/>
      <c r="W41" s="195"/>
      <c r="X41" s="195"/>
      <c r="Y41" s="195"/>
      <c r="Z41" s="195"/>
      <c r="AA41" s="195"/>
      <c r="AB41" s="195"/>
      <c r="AC41" s="195"/>
      <c r="AD41" s="195"/>
      <c r="AE41" s="195"/>
      <c r="AF41" s="196"/>
    </row>
    <row r="42" spans="1:34" ht="25.5" customHeight="1">
      <c r="A42" s="191"/>
      <c r="B42" s="192"/>
      <c r="C42" s="192"/>
      <c r="D42" s="192"/>
      <c r="E42" s="192"/>
      <c r="F42" s="192"/>
      <c r="G42" s="192"/>
      <c r="H42" s="192"/>
      <c r="I42" s="192"/>
      <c r="J42" s="192"/>
      <c r="K42" s="192"/>
      <c r="L42" s="193"/>
      <c r="M42" s="194"/>
      <c r="N42" s="195"/>
      <c r="O42" s="195"/>
      <c r="P42" s="195"/>
      <c r="Q42" s="195"/>
      <c r="R42" s="195"/>
      <c r="S42" s="195"/>
      <c r="T42" s="195"/>
      <c r="U42" s="195"/>
      <c r="V42" s="195"/>
      <c r="W42" s="195"/>
      <c r="X42" s="195"/>
      <c r="Y42" s="195"/>
      <c r="Z42" s="195"/>
      <c r="AA42" s="195"/>
      <c r="AB42" s="195"/>
      <c r="AC42" s="195"/>
      <c r="AD42" s="195"/>
      <c r="AE42" s="195"/>
      <c r="AF42" s="196"/>
    </row>
    <row r="43" spans="1:34" ht="25.5" customHeight="1">
      <c r="A43" s="191"/>
      <c r="B43" s="192"/>
      <c r="C43" s="192"/>
      <c r="D43" s="192"/>
      <c r="E43" s="192"/>
      <c r="F43" s="192"/>
      <c r="G43" s="192"/>
      <c r="H43" s="192"/>
      <c r="I43" s="192"/>
      <c r="J43" s="192"/>
      <c r="K43" s="192"/>
      <c r="L43" s="193"/>
      <c r="M43" s="194"/>
      <c r="N43" s="195"/>
      <c r="O43" s="195"/>
      <c r="P43" s="195"/>
      <c r="Q43" s="195"/>
      <c r="R43" s="195"/>
      <c r="S43" s="195"/>
      <c r="T43" s="195"/>
      <c r="U43" s="195"/>
      <c r="V43" s="195"/>
      <c r="W43" s="195"/>
      <c r="X43" s="195"/>
      <c r="Y43" s="195"/>
      <c r="Z43" s="195"/>
      <c r="AA43" s="195"/>
      <c r="AB43" s="195"/>
      <c r="AC43" s="195"/>
      <c r="AD43" s="195"/>
      <c r="AE43" s="195"/>
      <c r="AF43" s="196"/>
    </row>
    <row r="44" spans="1:34" ht="25.5" customHeight="1">
      <c r="A44" s="191"/>
      <c r="B44" s="192"/>
      <c r="C44" s="192"/>
      <c r="D44" s="192"/>
      <c r="E44" s="192"/>
      <c r="F44" s="192"/>
      <c r="G44" s="192"/>
      <c r="H44" s="192"/>
      <c r="I44" s="192"/>
      <c r="J44" s="192"/>
      <c r="K44" s="192"/>
      <c r="L44" s="193"/>
      <c r="M44" s="194"/>
      <c r="N44" s="195"/>
      <c r="O44" s="195"/>
      <c r="P44" s="195"/>
      <c r="Q44" s="195"/>
      <c r="R44" s="195"/>
      <c r="S44" s="195"/>
      <c r="T44" s="195"/>
      <c r="U44" s="195"/>
      <c r="V44" s="195"/>
      <c r="W44" s="195"/>
      <c r="X44" s="195"/>
      <c r="Y44" s="195"/>
      <c r="Z44" s="195"/>
      <c r="AA44" s="195"/>
      <c r="AB44" s="195"/>
      <c r="AC44" s="195"/>
      <c r="AD44" s="195"/>
      <c r="AE44" s="195"/>
      <c r="AF44" s="196"/>
    </row>
    <row r="45" spans="1:34" ht="25.5" customHeight="1">
      <c r="A45" s="191"/>
      <c r="B45" s="192"/>
      <c r="C45" s="192"/>
      <c r="D45" s="192"/>
      <c r="E45" s="192"/>
      <c r="F45" s="192"/>
      <c r="G45" s="192"/>
      <c r="H45" s="192"/>
      <c r="I45" s="192"/>
      <c r="J45" s="192"/>
      <c r="K45" s="192"/>
      <c r="L45" s="193"/>
      <c r="M45" s="194"/>
      <c r="N45" s="195"/>
      <c r="O45" s="195"/>
      <c r="P45" s="195"/>
      <c r="Q45" s="195"/>
      <c r="R45" s="195"/>
      <c r="S45" s="195"/>
      <c r="T45" s="195"/>
      <c r="U45" s="195"/>
      <c r="V45" s="195"/>
      <c r="W45" s="195"/>
      <c r="X45" s="195"/>
      <c r="Y45" s="195"/>
      <c r="Z45" s="195"/>
      <c r="AA45" s="195"/>
      <c r="AB45" s="195"/>
      <c r="AC45" s="195"/>
      <c r="AD45" s="195"/>
      <c r="AE45" s="195"/>
      <c r="AF45" s="196"/>
    </row>
    <row r="46" spans="1:34" ht="25.5" customHeight="1">
      <c r="A46" s="191"/>
      <c r="B46" s="192"/>
      <c r="C46" s="192"/>
      <c r="D46" s="192"/>
      <c r="E46" s="192"/>
      <c r="F46" s="192"/>
      <c r="G46" s="192"/>
      <c r="H46" s="192"/>
      <c r="I46" s="192"/>
      <c r="J46" s="192"/>
      <c r="K46" s="192"/>
      <c r="L46" s="193"/>
      <c r="M46" s="194"/>
      <c r="N46" s="195"/>
      <c r="O46" s="195"/>
      <c r="P46" s="195"/>
      <c r="Q46" s="195"/>
      <c r="R46" s="195"/>
      <c r="S46" s="195"/>
      <c r="T46" s="195"/>
      <c r="U46" s="195"/>
      <c r="V46" s="195"/>
      <c r="W46" s="195"/>
      <c r="X46" s="195"/>
      <c r="Y46" s="195"/>
      <c r="Z46" s="195"/>
      <c r="AA46" s="195"/>
      <c r="AB46" s="195"/>
      <c r="AC46" s="195"/>
      <c r="AD46" s="195"/>
      <c r="AE46" s="195"/>
      <c r="AF46" s="196"/>
    </row>
    <row r="47" spans="1:34" ht="25.5" customHeight="1">
      <c r="A47" s="191"/>
      <c r="B47" s="192"/>
      <c r="C47" s="192"/>
      <c r="D47" s="192"/>
      <c r="E47" s="192"/>
      <c r="F47" s="192"/>
      <c r="G47" s="192"/>
      <c r="H47" s="192"/>
      <c r="I47" s="192"/>
      <c r="J47" s="192"/>
      <c r="K47" s="192"/>
      <c r="L47" s="193"/>
      <c r="M47" s="194"/>
      <c r="N47" s="195"/>
      <c r="O47" s="195"/>
      <c r="P47" s="195"/>
      <c r="Q47" s="195"/>
      <c r="R47" s="195"/>
      <c r="S47" s="195"/>
      <c r="T47" s="195"/>
      <c r="U47" s="195"/>
      <c r="V47" s="195"/>
      <c r="W47" s="195"/>
      <c r="X47" s="195"/>
      <c r="Y47" s="195"/>
      <c r="Z47" s="195"/>
      <c r="AA47" s="195"/>
      <c r="AB47" s="195"/>
      <c r="AC47" s="195"/>
      <c r="AD47" s="195"/>
      <c r="AE47" s="195"/>
      <c r="AF47" s="196"/>
    </row>
    <row r="48" spans="1:34" ht="25.5" customHeight="1">
      <c r="A48" s="191"/>
      <c r="B48" s="192"/>
      <c r="C48" s="192"/>
      <c r="D48" s="192"/>
      <c r="E48" s="192"/>
      <c r="F48" s="192"/>
      <c r="G48" s="192"/>
      <c r="H48" s="192"/>
      <c r="I48" s="192"/>
      <c r="J48" s="192"/>
      <c r="K48" s="192"/>
      <c r="L48" s="193"/>
      <c r="M48" s="194"/>
      <c r="N48" s="195"/>
      <c r="O48" s="195"/>
      <c r="P48" s="195"/>
      <c r="Q48" s="195"/>
      <c r="R48" s="195"/>
      <c r="S48" s="195"/>
      <c r="T48" s="195"/>
      <c r="U48" s="195"/>
      <c r="V48" s="195"/>
      <c r="W48" s="195"/>
      <c r="X48" s="195"/>
      <c r="Y48" s="195"/>
      <c r="Z48" s="195"/>
      <c r="AA48" s="195"/>
      <c r="AB48" s="195"/>
      <c r="AC48" s="195"/>
      <c r="AD48" s="195"/>
      <c r="AE48" s="195"/>
      <c r="AF48" s="196"/>
    </row>
    <row r="49" spans="1:32" ht="25.5" customHeight="1">
      <c r="A49" s="191"/>
      <c r="B49" s="192"/>
      <c r="C49" s="192"/>
      <c r="D49" s="192"/>
      <c r="E49" s="192"/>
      <c r="F49" s="192"/>
      <c r="G49" s="192"/>
      <c r="H49" s="192"/>
      <c r="I49" s="192"/>
      <c r="J49" s="192"/>
      <c r="K49" s="192"/>
      <c r="L49" s="193"/>
      <c r="M49" s="194"/>
      <c r="N49" s="195"/>
      <c r="O49" s="195"/>
      <c r="P49" s="195"/>
      <c r="Q49" s="195"/>
      <c r="R49" s="195"/>
      <c r="S49" s="195"/>
      <c r="T49" s="195"/>
      <c r="U49" s="195"/>
      <c r="V49" s="195"/>
      <c r="W49" s="195"/>
      <c r="X49" s="195"/>
      <c r="Y49" s="195"/>
      <c r="Z49" s="195"/>
      <c r="AA49" s="195"/>
      <c r="AB49" s="195"/>
      <c r="AC49" s="195"/>
      <c r="AD49" s="195"/>
      <c r="AE49" s="195"/>
      <c r="AF49" s="196"/>
    </row>
    <row r="50" spans="1:32" ht="25.5" customHeight="1">
      <c r="A50" s="191"/>
      <c r="B50" s="192"/>
      <c r="C50" s="192"/>
      <c r="D50" s="192"/>
      <c r="E50" s="192"/>
      <c r="F50" s="192"/>
      <c r="G50" s="192"/>
      <c r="H50" s="192"/>
      <c r="I50" s="192"/>
      <c r="J50" s="192"/>
      <c r="K50" s="192"/>
      <c r="L50" s="193"/>
      <c r="M50" s="194"/>
      <c r="N50" s="195"/>
      <c r="O50" s="195"/>
      <c r="P50" s="195"/>
      <c r="Q50" s="195"/>
      <c r="R50" s="195"/>
      <c r="S50" s="195"/>
      <c r="T50" s="195"/>
      <c r="U50" s="195"/>
      <c r="V50" s="195"/>
      <c r="W50" s="195"/>
      <c r="X50" s="195"/>
      <c r="Y50" s="195"/>
      <c r="Z50" s="195"/>
      <c r="AA50" s="195"/>
      <c r="AB50" s="195"/>
      <c r="AC50" s="195"/>
      <c r="AD50" s="195"/>
      <c r="AE50" s="195"/>
      <c r="AF50" s="196"/>
    </row>
    <row r="51" spans="1:32" ht="25.5" customHeight="1">
      <c r="A51" s="191"/>
      <c r="B51" s="192"/>
      <c r="C51" s="192"/>
      <c r="D51" s="192"/>
      <c r="E51" s="192"/>
      <c r="F51" s="192"/>
      <c r="G51" s="192"/>
      <c r="H51" s="192"/>
      <c r="I51" s="192"/>
      <c r="J51" s="192"/>
      <c r="K51" s="192"/>
      <c r="L51" s="193"/>
      <c r="M51" s="194"/>
      <c r="N51" s="195"/>
      <c r="O51" s="195"/>
      <c r="P51" s="195"/>
      <c r="Q51" s="195"/>
      <c r="R51" s="195"/>
      <c r="S51" s="195"/>
      <c r="T51" s="195"/>
      <c r="U51" s="195"/>
      <c r="V51" s="195"/>
      <c r="W51" s="195"/>
      <c r="X51" s="195"/>
      <c r="Y51" s="195"/>
      <c r="Z51" s="195"/>
      <c r="AA51" s="195"/>
      <c r="AB51" s="195"/>
      <c r="AC51" s="195"/>
      <c r="AD51" s="195"/>
      <c r="AE51" s="195"/>
      <c r="AF51" s="196"/>
    </row>
    <row r="52" spans="1:32" ht="25.5" customHeight="1">
      <c r="A52" s="191"/>
      <c r="B52" s="192"/>
      <c r="C52" s="192"/>
      <c r="D52" s="192"/>
      <c r="E52" s="192"/>
      <c r="F52" s="192"/>
      <c r="G52" s="192"/>
      <c r="H52" s="192"/>
      <c r="I52" s="192"/>
      <c r="J52" s="192"/>
      <c r="K52" s="192"/>
      <c r="L52" s="193"/>
      <c r="M52" s="194"/>
      <c r="N52" s="195"/>
      <c r="O52" s="195"/>
      <c r="P52" s="195"/>
      <c r="Q52" s="195"/>
      <c r="R52" s="195"/>
      <c r="S52" s="195"/>
      <c r="T52" s="195"/>
      <c r="U52" s="195"/>
      <c r="V52" s="195"/>
      <c r="W52" s="195"/>
      <c r="X52" s="195"/>
      <c r="Y52" s="195"/>
      <c r="Z52" s="195"/>
      <c r="AA52" s="195"/>
      <c r="AB52" s="195"/>
      <c r="AC52" s="195"/>
      <c r="AD52" s="195"/>
      <c r="AE52" s="195"/>
      <c r="AF52" s="196"/>
    </row>
    <row r="53" spans="1:32" ht="25.5" customHeight="1">
      <c r="A53" s="191"/>
      <c r="B53" s="192"/>
      <c r="C53" s="192"/>
      <c r="D53" s="192"/>
      <c r="E53" s="192"/>
      <c r="F53" s="192"/>
      <c r="G53" s="192"/>
      <c r="H53" s="192"/>
      <c r="I53" s="192"/>
      <c r="J53" s="192"/>
      <c r="K53" s="192"/>
      <c r="L53" s="193"/>
      <c r="M53" s="194"/>
      <c r="N53" s="195"/>
      <c r="O53" s="195"/>
      <c r="P53" s="195"/>
      <c r="Q53" s="195"/>
      <c r="R53" s="195"/>
      <c r="S53" s="195"/>
      <c r="T53" s="195"/>
      <c r="U53" s="195"/>
      <c r="V53" s="195"/>
      <c r="W53" s="195"/>
      <c r="X53" s="195"/>
      <c r="Y53" s="195"/>
      <c r="Z53" s="195"/>
      <c r="AA53" s="195"/>
      <c r="AB53" s="195"/>
      <c r="AC53" s="195"/>
      <c r="AD53" s="195"/>
      <c r="AE53" s="195"/>
      <c r="AF53" s="196"/>
    </row>
    <row r="54" spans="1:32" ht="25.5" customHeight="1">
      <c r="A54" s="191"/>
      <c r="B54" s="192"/>
      <c r="C54" s="192"/>
      <c r="D54" s="192"/>
      <c r="E54" s="192"/>
      <c r="F54" s="192"/>
      <c r="G54" s="192"/>
      <c r="H54" s="192"/>
      <c r="I54" s="192"/>
      <c r="J54" s="192"/>
      <c r="K54" s="192"/>
      <c r="L54" s="193"/>
      <c r="M54" s="194"/>
      <c r="N54" s="195"/>
      <c r="O54" s="195"/>
      <c r="P54" s="195"/>
      <c r="Q54" s="195"/>
      <c r="R54" s="195"/>
      <c r="S54" s="195"/>
      <c r="T54" s="195"/>
      <c r="U54" s="195"/>
      <c r="V54" s="195"/>
      <c r="W54" s="195"/>
      <c r="X54" s="195"/>
      <c r="Y54" s="195"/>
      <c r="Z54" s="195"/>
      <c r="AA54" s="195"/>
      <c r="AB54" s="195"/>
      <c r="AC54" s="195"/>
      <c r="AD54" s="195"/>
      <c r="AE54" s="195"/>
      <c r="AF54" s="196"/>
    </row>
    <row r="55" spans="1:32" ht="25.5" customHeight="1">
      <c r="A55" s="191"/>
      <c r="B55" s="192"/>
      <c r="C55" s="192"/>
      <c r="D55" s="192"/>
      <c r="E55" s="192"/>
      <c r="F55" s="192"/>
      <c r="G55" s="192"/>
      <c r="H55" s="192"/>
      <c r="I55" s="192"/>
      <c r="J55" s="192"/>
      <c r="K55" s="192"/>
      <c r="L55" s="193"/>
      <c r="M55" s="194"/>
      <c r="N55" s="195"/>
      <c r="O55" s="195"/>
      <c r="P55" s="195"/>
      <c r="Q55" s="195"/>
      <c r="R55" s="195"/>
      <c r="S55" s="195"/>
      <c r="T55" s="195"/>
      <c r="U55" s="195"/>
      <c r="V55" s="195"/>
      <c r="W55" s="195"/>
      <c r="X55" s="195"/>
      <c r="Y55" s="195"/>
      <c r="Z55" s="195"/>
      <c r="AA55" s="195"/>
      <c r="AB55" s="195"/>
      <c r="AC55" s="195"/>
      <c r="AD55" s="195"/>
      <c r="AE55" s="195"/>
      <c r="AF55" s="196"/>
    </row>
    <row r="56" spans="1:32" ht="25.5" customHeight="1">
      <c r="A56" s="191"/>
      <c r="B56" s="192"/>
      <c r="C56" s="192"/>
      <c r="D56" s="192"/>
      <c r="E56" s="192"/>
      <c r="F56" s="192"/>
      <c r="G56" s="192"/>
      <c r="H56" s="192"/>
      <c r="I56" s="192"/>
      <c r="J56" s="192"/>
      <c r="K56" s="192"/>
      <c r="L56" s="193"/>
      <c r="M56" s="194"/>
      <c r="N56" s="195"/>
      <c r="O56" s="195"/>
      <c r="P56" s="195"/>
      <c r="Q56" s="195"/>
      <c r="R56" s="195"/>
      <c r="S56" s="195"/>
      <c r="T56" s="195"/>
      <c r="U56" s="195"/>
      <c r="V56" s="195"/>
      <c r="W56" s="195"/>
      <c r="X56" s="195"/>
      <c r="Y56" s="195"/>
      <c r="Z56" s="195"/>
      <c r="AA56" s="195"/>
      <c r="AB56" s="195"/>
      <c r="AC56" s="195"/>
      <c r="AD56" s="195"/>
      <c r="AE56" s="195"/>
      <c r="AF56" s="196"/>
    </row>
    <row r="57" spans="1:32" ht="25.5" customHeight="1">
      <c r="A57" s="191"/>
      <c r="B57" s="192"/>
      <c r="C57" s="192"/>
      <c r="D57" s="192"/>
      <c r="E57" s="192"/>
      <c r="F57" s="192"/>
      <c r="G57" s="192"/>
      <c r="H57" s="192"/>
      <c r="I57" s="192"/>
      <c r="J57" s="192"/>
      <c r="K57" s="192"/>
      <c r="L57" s="193"/>
      <c r="M57" s="194"/>
      <c r="N57" s="195"/>
      <c r="O57" s="195"/>
      <c r="P57" s="195"/>
      <c r="Q57" s="195"/>
      <c r="R57" s="195"/>
      <c r="S57" s="195"/>
      <c r="T57" s="195"/>
      <c r="U57" s="195"/>
      <c r="V57" s="195"/>
      <c r="W57" s="195"/>
      <c r="X57" s="195"/>
      <c r="Y57" s="195"/>
      <c r="Z57" s="195"/>
      <c r="AA57" s="195"/>
      <c r="AB57" s="195"/>
      <c r="AC57" s="195"/>
      <c r="AD57" s="195"/>
      <c r="AE57" s="195"/>
      <c r="AF57" s="196"/>
    </row>
    <row r="58" spans="1:32" ht="25.5" customHeight="1">
      <c r="A58" s="191"/>
      <c r="B58" s="192"/>
      <c r="C58" s="192"/>
      <c r="D58" s="192"/>
      <c r="E58" s="192"/>
      <c r="F58" s="192"/>
      <c r="G58" s="192"/>
      <c r="H58" s="192"/>
      <c r="I58" s="192"/>
      <c r="J58" s="192"/>
      <c r="K58" s="192"/>
      <c r="L58" s="193"/>
      <c r="M58" s="194"/>
      <c r="N58" s="195"/>
      <c r="O58" s="195"/>
      <c r="P58" s="195"/>
      <c r="Q58" s="195"/>
      <c r="R58" s="195"/>
      <c r="S58" s="195"/>
      <c r="T58" s="195"/>
      <c r="U58" s="195"/>
      <c r="V58" s="195"/>
      <c r="W58" s="195"/>
      <c r="X58" s="195"/>
      <c r="Y58" s="195"/>
      <c r="Z58" s="195"/>
      <c r="AA58" s="195"/>
      <c r="AB58" s="195"/>
      <c r="AC58" s="195"/>
      <c r="AD58" s="195"/>
      <c r="AE58" s="195"/>
      <c r="AF58" s="196"/>
    </row>
    <row r="59" spans="1:32" ht="26.25" customHeight="1" thickBot="1">
      <c r="A59" s="197"/>
      <c r="B59" s="198"/>
      <c r="C59" s="198"/>
      <c r="D59" s="198"/>
      <c r="E59" s="198"/>
      <c r="F59" s="198"/>
      <c r="G59" s="198"/>
      <c r="H59" s="198"/>
      <c r="I59" s="198"/>
      <c r="J59" s="198"/>
      <c r="K59" s="198"/>
      <c r="L59" s="199"/>
      <c r="M59" s="200"/>
      <c r="N59" s="201"/>
      <c r="O59" s="201"/>
      <c r="P59" s="201"/>
      <c r="Q59" s="201"/>
      <c r="R59" s="201"/>
      <c r="S59" s="201"/>
      <c r="T59" s="201"/>
      <c r="U59" s="201"/>
      <c r="V59" s="201"/>
      <c r="W59" s="201"/>
      <c r="X59" s="201"/>
      <c r="Y59" s="201"/>
      <c r="Z59" s="201"/>
      <c r="AA59" s="201"/>
      <c r="AB59" s="201"/>
      <c r="AC59" s="201"/>
      <c r="AD59" s="201"/>
      <c r="AE59" s="201"/>
      <c r="AF59" s="202"/>
    </row>
    <row r="60" spans="1:32" ht="41.25" customHeight="1" thickBot="1">
      <c r="A60" s="203" t="s">
        <v>137</v>
      </c>
      <c r="B60" s="204"/>
      <c r="C60" s="204"/>
      <c r="D60" s="204"/>
      <c r="E60" s="204"/>
      <c r="F60" s="204"/>
      <c r="G60" s="204"/>
      <c r="H60" s="204"/>
      <c r="I60" s="204"/>
      <c r="J60" s="204"/>
      <c r="K60" s="204"/>
      <c r="L60" s="205"/>
      <c r="M60" s="206" t="s">
        <v>139</v>
      </c>
      <c r="N60" s="206"/>
      <c r="O60" s="206"/>
      <c r="P60" s="206"/>
      <c r="Q60" s="206"/>
      <c r="R60" s="206"/>
      <c r="S60" s="206"/>
      <c r="T60" s="206"/>
      <c r="U60" s="206"/>
      <c r="V60" s="206"/>
      <c r="W60" s="206"/>
      <c r="X60" s="206"/>
      <c r="Y60" s="206"/>
      <c r="Z60" s="206"/>
      <c r="AA60" s="206"/>
      <c r="AB60" s="206"/>
      <c r="AC60" s="206"/>
      <c r="AD60" s="206"/>
      <c r="AE60" s="206"/>
      <c r="AF60" s="207"/>
    </row>
    <row r="61" spans="1:32" ht="30.75" customHeight="1">
      <c r="A61" s="208" t="str">
        <f>CONCATENATE(AF16,AF7)</f>
        <v/>
      </c>
      <c r="B61" s="209"/>
      <c r="C61" s="209"/>
      <c r="D61" s="209"/>
      <c r="E61" s="209"/>
      <c r="F61" s="209"/>
      <c r="G61" s="209"/>
      <c r="H61" s="209"/>
      <c r="I61" s="209"/>
      <c r="J61" s="209"/>
      <c r="K61" s="209"/>
      <c r="L61" s="210"/>
      <c r="M61" s="211"/>
      <c r="N61" s="212"/>
      <c r="O61" s="212"/>
      <c r="P61" s="212"/>
      <c r="Q61" s="212"/>
      <c r="R61" s="212"/>
      <c r="S61" s="212"/>
      <c r="T61" s="212"/>
      <c r="U61" s="212"/>
      <c r="V61" s="212"/>
      <c r="W61" s="212"/>
      <c r="X61" s="212"/>
      <c r="Y61" s="212"/>
      <c r="Z61" s="212"/>
      <c r="AA61" s="212"/>
      <c r="AB61" s="212"/>
      <c r="AC61" s="212"/>
      <c r="AD61" s="212"/>
      <c r="AE61" s="212"/>
      <c r="AF61" s="213"/>
    </row>
    <row r="62" spans="1:32" ht="30.75" customHeight="1">
      <c r="A62" s="214"/>
      <c r="B62" s="215"/>
      <c r="C62" s="215"/>
      <c r="D62" s="215"/>
      <c r="E62" s="215"/>
      <c r="F62" s="215"/>
      <c r="G62" s="215"/>
      <c r="H62" s="215"/>
      <c r="I62" s="215"/>
      <c r="J62" s="215"/>
      <c r="K62" s="215"/>
      <c r="L62" s="216"/>
      <c r="M62" s="217"/>
      <c r="N62" s="218"/>
      <c r="O62" s="218"/>
      <c r="P62" s="218"/>
      <c r="Q62" s="218"/>
      <c r="R62" s="218"/>
      <c r="S62" s="218"/>
      <c r="T62" s="218"/>
      <c r="U62" s="218"/>
      <c r="V62" s="218"/>
      <c r="W62" s="218"/>
      <c r="X62" s="218"/>
      <c r="Y62" s="218"/>
      <c r="Z62" s="218"/>
      <c r="AA62" s="218"/>
      <c r="AB62" s="218"/>
      <c r="AC62" s="218"/>
      <c r="AD62" s="218"/>
      <c r="AE62" s="218"/>
      <c r="AF62" s="219"/>
    </row>
    <row r="63" spans="1:32" ht="30.75" customHeight="1">
      <c r="A63" s="214"/>
      <c r="B63" s="215"/>
      <c r="C63" s="215"/>
      <c r="D63" s="215"/>
      <c r="E63" s="215"/>
      <c r="F63" s="215"/>
      <c r="G63" s="215"/>
      <c r="H63" s="215"/>
      <c r="I63" s="215"/>
      <c r="J63" s="215"/>
      <c r="K63" s="215"/>
      <c r="L63" s="216"/>
      <c r="M63" s="217"/>
      <c r="N63" s="218"/>
      <c r="O63" s="218"/>
      <c r="P63" s="218"/>
      <c r="Q63" s="218"/>
      <c r="R63" s="218"/>
      <c r="S63" s="218"/>
      <c r="T63" s="218"/>
      <c r="U63" s="218"/>
      <c r="V63" s="218"/>
      <c r="W63" s="218"/>
      <c r="X63" s="218"/>
      <c r="Y63" s="218"/>
      <c r="Z63" s="218"/>
      <c r="AA63" s="218"/>
      <c r="AB63" s="218"/>
      <c r="AC63" s="218"/>
      <c r="AD63" s="218"/>
      <c r="AE63" s="218"/>
      <c r="AF63" s="219"/>
    </row>
    <row r="64" spans="1:32" ht="30.75" customHeight="1">
      <c r="A64" s="214"/>
      <c r="B64" s="215"/>
      <c r="C64" s="215"/>
      <c r="D64" s="215"/>
      <c r="E64" s="215"/>
      <c r="F64" s="215"/>
      <c r="G64" s="215"/>
      <c r="H64" s="215"/>
      <c r="I64" s="215"/>
      <c r="J64" s="215"/>
      <c r="K64" s="215"/>
      <c r="L64" s="216"/>
      <c r="M64" s="217"/>
      <c r="N64" s="218"/>
      <c r="O64" s="218"/>
      <c r="P64" s="218"/>
      <c r="Q64" s="218"/>
      <c r="R64" s="218"/>
      <c r="S64" s="218"/>
      <c r="T64" s="218"/>
      <c r="U64" s="218"/>
      <c r="V64" s="218"/>
      <c r="W64" s="218"/>
      <c r="X64" s="218"/>
      <c r="Y64" s="218"/>
      <c r="Z64" s="218"/>
      <c r="AA64" s="218"/>
      <c r="AB64" s="218"/>
      <c r="AC64" s="218"/>
      <c r="AD64" s="218"/>
      <c r="AE64" s="218"/>
      <c r="AF64" s="219"/>
    </row>
    <row r="65" spans="1:32" ht="30.75" customHeight="1">
      <c r="A65" s="214"/>
      <c r="B65" s="215"/>
      <c r="C65" s="215"/>
      <c r="D65" s="215"/>
      <c r="E65" s="215"/>
      <c r="F65" s="215"/>
      <c r="G65" s="215"/>
      <c r="H65" s="215"/>
      <c r="I65" s="215"/>
      <c r="J65" s="215"/>
      <c r="K65" s="215"/>
      <c r="L65" s="216"/>
      <c r="M65" s="217"/>
      <c r="N65" s="218"/>
      <c r="O65" s="218"/>
      <c r="P65" s="218"/>
      <c r="Q65" s="218"/>
      <c r="R65" s="218"/>
      <c r="S65" s="218"/>
      <c r="T65" s="218"/>
      <c r="U65" s="218"/>
      <c r="V65" s="218"/>
      <c r="W65" s="218"/>
      <c r="X65" s="218"/>
      <c r="Y65" s="218"/>
      <c r="Z65" s="218"/>
      <c r="AA65" s="218"/>
      <c r="AB65" s="218"/>
      <c r="AC65" s="218"/>
      <c r="AD65" s="218"/>
      <c r="AE65" s="218"/>
      <c r="AF65" s="219"/>
    </row>
    <row r="66" spans="1:32" ht="30.75" customHeight="1">
      <c r="A66" s="214"/>
      <c r="B66" s="215"/>
      <c r="C66" s="215"/>
      <c r="D66" s="215"/>
      <c r="E66" s="215"/>
      <c r="F66" s="215"/>
      <c r="G66" s="215"/>
      <c r="H66" s="215"/>
      <c r="I66" s="215"/>
      <c r="J66" s="215"/>
      <c r="K66" s="215"/>
      <c r="L66" s="216"/>
      <c r="M66" s="217"/>
      <c r="N66" s="218"/>
      <c r="O66" s="218"/>
      <c r="P66" s="218"/>
      <c r="Q66" s="218"/>
      <c r="R66" s="218"/>
      <c r="S66" s="218"/>
      <c r="T66" s="218"/>
      <c r="U66" s="218"/>
      <c r="V66" s="218"/>
      <c r="W66" s="218"/>
      <c r="X66" s="218"/>
      <c r="Y66" s="218"/>
      <c r="Z66" s="218"/>
      <c r="AA66" s="218"/>
      <c r="AB66" s="218"/>
      <c r="AC66" s="218"/>
      <c r="AD66" s="218"/>
      <c r="AE66" s="218"/>
      <c r="AF66" s="219"/>
    </row>
    <row r="67" spans="1:32" ht="30.75" customHeight="1">
      <c r="A67" s="214"/>
      <c r="B67" s="215"/>
      <c r="C67" s="215"/>
      <c r="D67" s="215"/>
      <c r="E67" s="215"/>
      <c r="F67" s="215"/>
      <c r="G67" s="215"/>
      <c r="H67" s="215"/>
      <c r="I67" s="215"/>
      <c r="J67" s="215"/>
      <c r="K67" s="215"/>
      <c r="L67" s="216"/>
      <c r="M67" s="217"/>
      <c r="N67" s="218"/>
      <c r="O67" s="218"/>
      <c r="P67" s="218"/>
      <c r="Q67" s="218"/>
      <c r="R67" s="218"/>
      <c r="S67" s="218"/>
      <c r="T67" s="218"/>
      <c r="U67" s="218"/>
      <c r="V67" s="218"/>
      <c r="W67" s="218"/>
      <c r="X67" s="218"/>
      <c r="Y67" s="218"/>
      <c r="Z67" s="218"/>
      <c r="AA67" s="218"/>
      <c r="AB67" s="218"/>
      <c r="AC67" s="218"/>
      <c r="AD67" s="218"/>
      <c r="AE67" s="218"/>
      <c r="AF67" s="219"/>
    </row>
    <row r="68" spans="1:32" ht="30.75" customHeight="1">
      <c r="A68" s="214"/>
      <c r="B68" s="215"/>
      <c r="C68" s="215"/>
      <c r="D68" s="215"/>
      <c r="E68" s="215"/>
      <c r="F68" s="215"/>
      <c r="G68" s="215"/>
      <c r="H68" s="215"/>
      <c r="I68" s="215"/>
      <c r="J68" s="215"/>
      <c r="K68" s="215"/>
      <c r="L68" s="216"/>
      <c r="M68" s="217"/>
      <c r="N68" s="218"/>
      <c r="O68" s="218"/>
      <c r="P68" s="218"/>
      <c r="Q68" s="218"/>
      <c r="R68" s="218"/>
      <c r="S68" s="218"/>
      <c r="T68" s="218"/>
      <c r="U68" s="218"/>
      <c r="V68" s="218"/>
      <c r="W68" s="218"/>
      <c r="X68" s="218"/>
      <c r="Y68" s="218"/>
      <c r="Z68" s="218"/>
      <c r="AA68" s="218"/>
      <c r="AB68" s="218"/>
      <c r="AC68" s="218"/>
      <c r="AD68" s="218"/>
      <c r="AE68" s="218"/>
      <c r="AF68" s="219"/>
    </row>
    <row r="69" spans="1:32" ht="30.75" customHeight="1">
      <c r="A69" s="214"/>
      <c r="B69" s="215"/>
      <c r="C69" s="215"/>
      <c r="D69" s="215"/>
      <c r="E69" s="215"/>
      <c r="F69" s="215"/>
      <c r="G69" s="215"/>
      <c r="H69" s="215"/>
      <c r="I69" s="215"/>
      <c r="J69" s="215"/>
      <c r="K69" s="215"/>
      <c r="L69" s="216"/>
      <c r="M69" s="217"/>
      <c r="N69" s="218"/>
      <c r="O69" s="218"/>
      <c r="P69" s="218"/>
      <c r="Q69" s="218"/>
      <c r="R69" s="218"/>
      <c r="S69" s="218"/>
      <c r="T69" s="218"/>
      <c r="U69" s="218"/>
      <c r="V69" s="218"/>
      <c r="W69" s="218"/>
      <c r="X69" s="218"/>
      <c r="Y69" s="218"/>
      <c r="Z69" s="218"/>
      <c r="AA69" s="218"/>
      <c r="AB69" s="218"/>
      <c r="AC69" s="218"/>
      <c r="AD69" s="218"/>
      <c r="AE69" s="218"/>
      <c r="AF69" s="219"/>
    </row>
    <row r="70" spans="1:32" ht="30.75" customHeight="1">
      <c r="A70" s="214"/>
      <c r="B70" s="215"/>
      <c r="C70" s="215"/>
      <c r="D70" s="215"/>
      <c r="E70" s="215"/>
      <c r="F70" s="215"/>
      <c r="G70" s="215"/>
      <c r="H70" s="215"/>
      <c r="I70" s="215"/>
      <c r="J70" s="215"/>
      <c r="K70" s="215"/>
      <c r="L70" s="216"/>
      <c r="M70" s="217"/>
      <c r="N70" s="218"/>
      <c r="O70" s="218"/>
      <c r="P70" s="218"/>
      <c r="Q70" s="218"/>
      <c r="R70" s="218"/>
      <c r="S70" s="218"/>
      <c r="T70" s="218"/>
      <c r="U70" s="218"/>
      <c r="V70" s="218"/>
      <c r="W70" s="218"/>
      <c r="X70" s="218"/>
      <c r="Y70" s="218"/>
      <c r="Z70" s="218"/>
      <c r="AA70" s="218"/>
      <c r="AB70" s="218"/>
      <c r="AC70" s="218"/>
      <c r="AD70" s="218"/>
      <c r="AE70" s="218"/>
      <c r="AF70" s="219"/>
    </row>
    <row r="71" spans="1:32" ht="30.75" customHeight="1">
      <c r="A71" s="214"/>
      <c r="B71" s="215"/>
      <c r="C71" s="215"/>
      <c r="D71" s="215"/>
      <c r="E71" s="215"/>
      <c r="F71" s="215"/>
      <c r="G71" s="215"/>
      <c r="H71" s="215"/>
      <c r="I71" s="215"/>
      <c r="J71" s="215"/>
      <c r="K71" s="215"/>
      <c r="L71" s="216"/>
      <c r="M71" s="217"/>
      <c r="N71" s="218"/>
      <c r="O71" s="218"/>
      <c r="P71" s="218"/>
      <c r="Q71" s="218"/>
      <c r="R71" s="218"/>
      <c r="S71" s="218"/>
      <c r="T71" s="218"/>
      <c r="U71" s="218"/>
      <c r="V71" s="218"/>
      <c r="W71" s="218"/>
      <c r="X71" s="218"/>
      <c r="Y71" s="218"/>
      <c r="Z71" s="218"/>
      <c r="AA71" s="218"/>
      <c r="AB71" s="218"/>
      <c r="AC71" s="218"/>
      <c r="AD71" s="218"/>
      <c r="AE71" s="218"/>
      <c r="AF71" s="219"/>
    </row>
    <row r="72" spans="1:32" ht="30.75" customHeight="1">
      <c r="A72" s="214"/>
      <c r="B72" s="215"/>
      <c r="C72" s="215"/>
      <c r="D72" s="215"/>
      <c r="E72" s="215"/>
      <c r="F72" s="215"/>
      <c r="G72" s="215"/>
      <c r="H72" s="215"/>
      <c r="I72" s="215"/>
      <c r="J72" s="215"/>
      <c r="K72" s="215"/>
      <c r="L72" s="216"/>
      <c r="M72" s="217"/>
      <c r="N72" s="218"/>
      <c r="O72" s="218"/>
      <c r="P72" s="218"/>
      <c r="Q72" s="218"/>
      <c r="R72" s="218"/>
      <c r="S72" s="218"/>
      <c r="T72" s="218"/>
      <c r="U72" s="218"/>
      <c r="V72" s="218"/>
      <c r="W72" s="218"/>
      <c r="X72" s="218"/>
      <c r="Y72" s="218"/>
      <c r="Z72" s="218"/>
      <c r="AA72" s="218"/>
      <c r="AB72" s="218"/>
      <c r="AC72" s="218"/>
      <c r="AD72" s="218"/>
      <c r="AE72" s="218"/>
      <c r="AF72" s="219"/>
    </row>
    <row r="73" spans="1:32" ht="30.75" customHeight="1">
      <c r="A73" s="214"/>
      <c r="B73" s="215"/>
      <c r="C73" s="215"/>
      <c r="D73" s="215"/>
      <c r="E73" s="215"/>
      <c r="F73" s="215"/>
      <c r="G73" s="215"/>
      <c r="H73" s="215"/>
      <c r="I73" s="215"/>
      <c r="J73" s="215"/>
      <c r="K73" s="215"/>
      <c r="L73" s="216"/>
      <c r="M73" s="217"/>
      <c r="N73" s="218"/>
      <c r="O73" s="218"/>
      <c r="P73" s="218"/>
      <c r="Q73" s="218"/>
      <c r="R73" s="218"/>
      <c r="S73" s="218"/>
      <c r="T73" s="218"/>
      <c r="U73" s="218"/>
      <c r="V73" s="218"/>
      <c r="W73" s="218"/>
      <c r="X73" s="218"/>
      <c r="Y73" s="218"/>
      <c r="Z73" s="218"/>
      <c r="AA73" s="218"/>
      <c r="AB73" s="218"/>
      <c r="AC73" s="218"/>
      <c r="AD73" s="218"/>
      <c r="AE73" s="218"/>
      <c r="AF73" s="219"/>
    </row>
    <row r="74" spans="1:32" ht="30.75" customHeight="1">
      <c r="A74" s="214"/>
      <c r="B74" s="215"/>
      <c r="C74" s="215"/>
      <c r="D74" s="215"/>
      <c r="E74" s="215"/>
      <c r="F74" s="215"/>
      <c r="G74" s="215"/>
      <c r="H74" s="215"/>
      <c r="I74" s="215"/>
      <c r="J74" s="215"/>
      <c r="K74" s="215"/>
      <c r="L74" s="216"/>
      <c r="M74" s="217"/>
      <c r="N74" s="218"/>
      <c r="O74" s="218"/>
      <c r="P74" s="218"/>
      <c r="Q74" s="218"/>
      <c r="R74" s="218"/>
      <c r="S74" s="218"/>
      <c r="T74" s="218"/>
      <c r="U74" s="218"/>
      <c r="V74" s="218"/>
      <c r="W74" s="218"/>
      <c r="X74" s="218"/>
      <c r="Y74" s="218"/>
      <c r="Z74" s="218"/>
      <c r="AA74" s="218"/>
      <c r="AB74" s="218"/>
      <c r="AC74" s="218"/>
      <c r="AD74" s="218"/>
      <c r="AE74" s="218"/>
      <c r="AF74" s="219"/>
    </row>
    <row r="75" spans="1:32" ht="30.75" customHeight="1">
      <c r="A75" s="214"/>
      <c r="B75" s="215"/>
      <c r="C75" s="215"/>
      <c r="D75" s="215"/>
      <c r="E75" s="215"/>
      <c r="F75" s="215"/>
      <c r="G75" s="215"/>
      <c r="H75" s="215"/>
      <c r="I75" s="215"/>
      <c r="J75" s="215"/>
      <c r="K75" s="215"/>
      <c r="L75" s="216"/>
      <c r="M75" s="217"/>
      <c r="N75" s="218"/>
      <c r="O75" s="218"/>
      <c r="P75" s="218"/>
      <c r="Q75" s="218"/>
      <c r="R75" s="218"/>
      <c r="S75" s="218"/>
      <c r="T75" s="218"/>
      <c r="U75" s="218"/>
      <c r="V75" s="218"/>
      <c r="W75" s="218"/>
      <c r="X75" s="218"/>
      <c r="Y75" s="218"/>
      <c r="Z75" s="218"/>
      <c r="AA75" s="218"/>
      <c r="AB75" s="218"/>
      <c r="AC75" s="218"/>
      <c r="AD75" s="218"/>
      <c r="AE75" s="218"/>
      <c r="AF75" s="219"/>
    </row>
    <row r="76" spans="1:32" ht="30.75" customHeight="1">
      <c r="A76" s="214"/>
      <c r="B76" s="215"/>
      <c r="C76" s="215"/>
      <c r="D76" s="215"/>
      <c r="E76" s="215"/>
      <c r="F76" s="215"/>
      <c r="G76" s="215"/>
      <c r="H76" s="215"/>
      <c r="I76" s="215"/>
      <c r="J76" s="215"/>
      <c r="K76" s="215"/>
      <c r="L76" s="216"/>
      <c r="M76" s="217"/>
      <c r="N76" s="218"/>
      <c r="O76" s="218"/>
      <c r="P76" s="218"/>
      <c r="Q76" s="218"/>
      <c r="R76" s="218"/>
      <c r="S76" s="218"/>
      <c r="T76" s="218"/>
      <c r="U76" s="218"/>
      <c r="V76" s="218"/>
      <c r="W76" s="218"/>
      <c r="X76" s="218"/>
      <c r="Y76" s="218"/>
      <c r="Z76" s="218"/>
      <c r="AA76" s="218"/>
      <c r="AB76" s="218"/>
      <c r="AC76" s="218"/>
      <c r="AD76" s="218"/>
      <c r="AE76" s="218"/>
      <c r="AF76" s="219"/>
    </row>
    <row r="77" spans="1:32" ht="30.75" customHeight="1">
      <c r="A77" s="214"/>
      <c r="B77" s="215"/>
      <c r="C77" s="215"/>
      <c r="D77" s="215"/>
      <c r="E77" s="215"/>
      <c r="F77" s="215"/>
      <c r="G77" s="215"/>
      <c r="H77" s="215"/>
      <c r="I77" s="215"/>
      <c r="J77" s="215"/>
      <c r="K77" s="215"/>
      <c r="L77" s="216"/>
      <c r="M77" s="217"/>
      <c r="N77" s="218"/>
      <c r="O77" s="218"/>
      <c r="P77" s="218"/>
      <c r="Q77" s="218"/>
      <c r="R77" s="218"/>
      <c r="S77" s="218"/>
      <c r="T77" s="218"/>
      <c r="U77" s="218"/>
      <c r="V77" s="218"/>
      <c r="W77" s="218"/>
      <c r="X77" s="218"/>
      <c r="Y77" s="218"/>
      <c r="Z77" s="218"/>
      <c r="AA77" s="218"/>
      <c r="AB77" s="218"/>
      <c r="AC77" s="218"/>
      <c r="AD77" s="218"/>
      <c r="AE77" s="218"/>
      <c r="AF77" s="219"/>
    </row>
    <row r="78" spans="1:32" ht="30.75" customHeight="1">
      <c r="A78" s="214"/>
      <c r="B78" s="215"/>
      <c r="C78" s="215"/>
      <c r="D78" s="215"/>
      <c r="E78" s="215"/>
      <c r="F78" s="215"/>
      <c r="G78" s="215"/>
      <c r="H78" s="215"/>
      <c r="I78" s="215"/>
      <c r="J78" s="215"/>
      <c r="K78" s="215"/>
      <c r="L78" s="216"/>
      <c r="M78" s="217"/>
      <c r="N78" s="218"/>
      <c r="O78" s="218"/>
      <c r="P78" s="218"/>
      <c r="Q78" s="218"/>
      <c r="R78" s="218"/>
      <c r="S78" s="218"/>
      <c r="T78" s="218"/>
      <c r="U78" s="218"/>
      <c r="V78" s="218"/>
      <c r="W78" s="218"/>
      <c r="X78" s="218"/>
      <c r="Y78" s="218"/>
      <c r="Z78" s="218"/>
      <c r="AA78" s="218"/>
      <c r="AB78" s="218"/>
      <c r="AC78" s="218"/>
      <c r="AD78" s="218"/>
      <c r="AE78" s="218"/>
      <c r="AF78" s="219"/>
    </row>
    <row r="79" spans="1:32" ht="30.75" customHeight="1">
      <c r="A79" s="214"/>
      <c r="B79" s="215"/>
      <c r="C79" s="215"/>
      <c r="D79" s="215"/>
      <c r="E79" s="215"/>
      <c r="F79" s="215"/>
      <c r="G79" s="215"/>
      <c r="H79" s="215"/>
      <c r="I79" s="215"/>
      <c r="J79" s="215"/>
      <c r="K79" s="215"/>
      <c r="L79" s="216"/>
      <c r="M79" s="217"/>
      <c r="N79" s="218"/>
      <c r="O79" s="218"/>
      <c r="P79" s="218"/>
      <c r="Q79" s="218"/>
      <c r="R79" s="218"/>
      <c r="S79" s="218"/>
      <c r="T79" s="218"/>
      <c r="U79" s="218"/>
      <c r="V79" s="218"/>
      <c r="W79" s="218"/>
      <c r="X79" s="218"/>
      <c r="Y79" s="218"/>
      <c r="Z79" s="218"/>
      <c r="AA79" s="218"/>
      <c r="AB79" s="218"/>
      <c r="AC79" s="218"/>
      <c r="AD79" s="218"/>
      <c r="AE79" s="218"/>
      <c r="AF79" s="219"/>
    </row>
    <row r="80" spans="1:32" ht="30.75" customHeight="1">
      <c r="A80" s="214"/>
      <c r="B80" s="215"/>
      <c r="C80" s="215"/>
      <c r="D80" s="215"/>
      <c r="E80" s="215"/>
      <c r="F80" s="215"/>
      <c r="G80" s="215"/>
      <c r="H80" s="215"/>
      <c r="I80" s="215"/>
      <c r="J80" s="215"/>
      <c r="K80" s="215"/>
      <c r="L80" s="216"/>
      <c r="M80" s="217"/>
      <c r="N80" s="218"/>
      <c r="O80" s="218"/>
      <c r="P80" s="218"/>
      <c r="Q80" s="218"/>
      <c r="R80" s="218"/>
      <c r="S80" s="218"/>
      <c r="T80" s="218"/>
      <c r="U80" s="218"/>
      <c r="V80" s="218"/>
      <c r="W80" s="218"/>
      <c r="X80" s="218"/>
      <c r="Y80" s="218"/>
      <c r="Z80" s="218"/>
      <c r="AA80" s="218"/>
      <c r="AB80" s="218"/>
      <c r="AC80" s="218"/>
      <c r="AD80" s="218"/>
      <c r="AE80" s="218"/>
      <c r="AF80" s="219"/>
    </row>
    <row r="81" spans="1:32" ht="30.75" customHeight="1">
      <c r="A81" s="214"/>
      <c r="B81" s="215"/>
      <c r="C81" s="215"/>
      <c r="D81" s="215"/>
      <c r="E81" s="215"/>
      <c r="F81" s="215"/>
      <c r="G81" s="215"/>
      <c r="H81" s="215"/>
      <c r="I81" s="215"/>
      <c r="J81" s="215"/>
      <c r="K81" s="215"/>
      <c r="L81" s="216"/>
      <c r="M81" s="217"/>
      <c r="N81" s="218"/>
      <c r="O81" s="218"/>
      <c r="P81" s="218"/>
      <c r="Q81" s="218"/>
      <c r="R81" s="218"/>
      <c r="S81" s="218"/>
      <c r="T81" s="218"/>
      <c r="U81" s="218"/>
      <c r="V81" s="218"/>
      <c r="W81" s="218"/>
      <c r="X81" s="218"/>
      <c r="Y81" s="218"/>
      <c r="Z81" s="218"/>
      <c r="AA81" s="218"/>
      <c r="AB81" s="218"/>
      <c r="AC81" s="218"/>
      <c r="AD81" s="218"/>
      <c r="AE81" s="218"/>
      <c r="AF81" s="219"/>
    </row>
    <row r="82" spans="1:32" ht="30.75" customHeight="1">
      <c r="A82" s="214"/>
      <c r="B82" s="215"/>
      <c r="C82" s="215"/>
      <c r="D82" s="215"/>
      <c r="E82" s="215"/>
      <c r="F82" s="215"/>
      <c r="G82" s="215"/>
      <c r="H82" s="215"/>
      <c r="I82" s="215"/>
      <c r="J82" s="215"/>
      <c r="K82" s="215"/>
      <c r="L82" s="216"/>
      <c r="M82" s="217"/>
      <c r="N82" s="218"/>
      <c r="O82" s="218"/>
      <c r="P82" s="218"/>
      <c r="Q82" s="218"/>
      <c r="R82" s="218"/>
      <c r="S82" s="218"/>
      <c r="T82" s="218"/>
      <c r="U82" s="218"/>
      <c r="V82" s="218"/>
      <c r="W82" s="218"/>
      <c r="X82" s="218"/>
      <c r="Y82" s="218"/>
      <c r="Z82" s="218"/>
      <c r="AA82" s="218"/>
      <c r="AB82" s="218"/>
      <c r="AC82" s="218"/>
      <c r="AD82" s="218"/>
      <c r="AE82" s="218"/>
      <c r="AF82" s="219"/>
    </row>
    <row r="83" spans="1:32" ht="30.75" customHeight="1">
      <c r="A83" s="214"/>
      <c r="B83" s="215"/>
      <c r="C83" s="215"/>
      <c r="D83" s="215"/>
      <c r="E83" s="215"/>
      <c r="F83" s="215"/>
      <c r="G83" s="215"/>
      <c r="H83" s="215"/>
      <c r="I83" s="215"/>
      <c r="J83" s="215"/>
      <c r="K83" s="215"/>
      <c r="L83" s="216"/>
      <c r="M83" s="217"/>
      <c r="N83" s="218"/>
      <c r="O83" s="218"/>
      <c r="P83" s="218"/>
      <c r="Q83" s="218"/>
      <c r="R83" s="218"/>
      <c r="S83" s="218"/>
      <c r="T83" s="218"/>
      <c r="U83" s="218"/>
      <c r="V83" s="218"/>
      <c r="W83" s="218"/>
      <c r="X83" s="218"/>
      <c r="Y83" s="218"/>
      <c r="Z83" s="218"/>
      <c r="AA83" s="218"/>
      <c r="AB83" s="218"/>
      <c r="AC83" s="218"/>
      <c r="AD83" s="218"/>
      <c r="AE83" s="218"/>
      <c r="AF83" s="219"/>
    </row>
    <row r="84" spans="1:32" ht="30.75" customHeight="1">
      <c r="A84" s="214"/>
      <c r="B84" s="215"/>
      <c r="C84" s="215"/>
      <c r="D84" s="215"/>
      <c r="E84" s="215"/>
      <c r="F84" s="215"/>
      <c r="G84" s="215"/>
      <c r="H84" s="215"/>
      <c r="I84" s="215"/>
      <c r="J84" s="215"/>
      <c r="K84" s="215"/>
      <c r="L84" s="216"/>
      <c r="M84" s="217"/>
      <c r="N84" s="218"/>
      <c r="O84" s="218"/>
      <c r="P84" s="218"/>
      <c r="Q84" s="218"/>
      <c r="R84" s="218"/>
      <c r="S84" s="218"/>
      <c r="T84" s="218"/>
      <c r="U84" s="218"/>
      <c r="V84" s="218"/>
      <c r="W84" s="218"/>
      <c r="X84" s="218"/>
      <c r="Y84" s="218"/>
      <c r="Z84" s="218"/>
      <c r="AA84" s="218"/>
      <c r="AB84" s="218"/>
      <c r="AC84" s="218"/>
      <c r="AD84" s="218"/>
      <c r="AE84" s="218"/>
      <c r="AF84" s="219"/>
    </row>
    <row r="85" spans="1:32" ht="30.75" customHeight="1">
      <c r="A85" s="214"/>
      <c r="B85" s="215"/>
      <c r="C85" s="215"/>
      <c r="D85" s="215"/>
      <c r="E85" s="215"/>
      <c r="F85" s="215"/>
      <c r="G85" s="215"/>
      <c r="H85" s="215"/>
      <c r="I85" s="215"/>
      <c r="J85" s="215"/>
      <c r="K85" s="215"/>
      <c r="L85" s="216"/>
      <c r="M85" s="217"/>
      <c r="N85" s="218"/>
      <c r="O85" s="218"/>
      <c r="P85" s="218"/>
      <c r="Q85" s="218"/>
      <c r="R85" s="218"/>
      <c r="S85" s="218"/>
      <c r="T85" s="218"/>
      <c r="U85" s="218"/>
      <c r="V85" s="218"/>
      <c r="W85" s="218"/>
      <c r="X85" s="218"/>
      <c r="Y85" s="218"/>
      <c r="Z85" s="218"/>
      <c r="AA85" s="218"/>
      <c r="AB85" s="218"/>
      <c r="AC85" s="218"/>
      <c r="AD85" s="218"/>
      <c r="AE85" s="218"/>
      <c r="AF85" s="219"/>
    </row>
    <row r="86" spans="1:32" ht="30.75" customHeight="1">
      <c r="A86" s="214"/>
      <c r="B86" s="215"/>
      <c r="C86" s="215"/>
      <c r="D86" s="215"/>
      <c r="E86" s="215"/>
      <c r="F86" s="215"/>
      <c r="G86" s="215"/>
      <c r="H86" s="215"/>
      <c r="I86" s="215"/>
      <c r="J86" s="215"/>
      <c r="K86" s="215"/>
      <c r="L86" s="216"/>
      <c r="M86" s="217"/>
      <c r="N86" s="218"/>
      <c r="O86" s="218"/>
      <c r="P86" s="218"/>
      <c r="Q86" s="218"/>
      <c r="R86" s="218"/>
      <c r="S86" s="218"/>
      <c r="T86" s="218"/>
      <c r="U86" s="218"/>
      <c r="V86" s="218"/>
      <c r="W86" s="218"/>
      <c r="X86" s="218"/>
      <c r="Y86" s="218"/>
      <c r="Z86" s="218"/>
      <c r="AA86" s="218"/>
      <c r="AB86" s="218"/>
      <c r="AC86" s="218"/>
      <c r="AD86" s="218"/>
      <c r="AE86" s="218"/>
      <c r="AF86" s="219"/>
    </row>
    <row r="87" spans="1:32" ht="30.75" customHeight="1">
      <c r="A87" s="214"/>
      <c r="B87" s="215"/>
      <c r="C87" s="215"/>
      <c r="D87" s="215"/>
      <c r="E87" s="215"/>
      <c r="F87" s="215"/>
      <c r="G87" s="215"/>
      <c r="H87" s="215"/>
      <c r="I87" s="215"/>
      <c r="J87" s="215"/>
      <c r="K87" s="215"/>
      <c r="L87" s="216"/>
      <c r="M87" s="217"/>
      <c r="N87" s="218"/>
      <c r="O87" s="218"/>
      <c r="P87" s="218"/>
      <c r="Q87" s="218"/>
      <c r="R87" s="218"/>
      <c r="S87" s="218"/>
      <c r="T87" s="218"/>
      <c r="U87" s="218"/>
      <c r="V87" s="218"/>
      <c r="W87" s="218"/>
      <c r="X87" s="218"/>
      <c r="Y87" s="218"/>
      <c r="Z87" s="218"/>
      <c r="AA87" s="218"/>
      <c r="AB87" s="218"/>
      <c r="AC87" s="218"/>
      <c r="AD87" s="218"/>
      <c r="AE87" s="218"/>
      <c r="AF87" s="219"/>
    </row>
    <row r="88" spans="1:32" ht="30.75" customHeight="1">
      <c r="A88" s="214"/>
      <c r="B88" s="215"/>
      <c r="C88" s="215"/>
      <c r="D88" s="215"/>
      <c r="E88" s="215"/>
      <c r="F88" s="215"/>
      <c r="G88" s="215"/>
      <c r="H88" s="215"/>
      <c r="I88" s="215"/>
      <c r="J88" s="215"/>
      <c r="K88" s="215"/>
      <c r="L88" s="216"/>
      <c r="M88" s="217"/>
      <c r="N88" s="218"/>
      <c r="O88" s="218"/>
      <c r="P88" s="218"/>
      <c r="Q88" s="218"/>
      <c r="R88" s="218"/>
      <c r="S88" s="218"/>
      <c r="T88" s="218"/>
      <c r="U88" s="218"/>
      <c r="V88" s="218"/>
      <c r="W88" s="218"/>
      <c r="X88" s="218"/>
      <c r="Y88" s="218"/>
      <c r="Z88" s="218"/>
      <c r="AA88" s="218"/>
      <c r="AB88" s="218"/>
      <c r="AC88" s="218"/>
      <c r="AD88" s="218"/>
      <c r="AE88" s="218"/>
      <c r="AF88" s="219"/>
    </row>
    <row r="89" spans="1:32" ht="30.75" customHeight="1">
      <c r="A89" s="214"/>
      <c r="B89" s="215"/>
      <c r="C89" s="215"/>
      <c r="D89" s="215"/>
      <c r="E89" s="215"/>
      <c r="F89" s="215"/>
      <c r="G89" s="215"/>
      <c r="H89" s="215"/>
      <c r="I89" s="215"/>
      <c r="J89" s="215"/>
      <c r="K89" s="215"/>
      <c r="L89" s="216"/>
      <c r="M89" s="217"/>
      <c r="N89" s="218"/>
      <c r="O89" s="218"/>
      <c r="P89" s="218"/>
      <c r="Q89" s="218"/>
      <c r="R89" s="218"/>
      <c r="S89" s="218"/>
      <c r="T89" s="218"/>
      <c r="U89" s="218"/>
      <c r="V89" s="218"/>
      <c r="W89" s="218"/>
      <c r="X89" s="218"/>
      <c r="Y89" s="218"/>
      <c r="Z89" s="218"/>
      <c r="AA89" s="218"/>
      <c r="AB89" s="218"/>
      <c r="AC89" s="218"/>
      <c r="AD89" s="218"/>
      <c r="AE89" s="218"/>
      <c r="AF89" s="219"/>
    </row>
    <row r="90" spans="1:32" ht="30.75" customHeight="1" thickBot="1">
      <c r="A90" s="220"/>
      <c r="B90" s="221"/>
      <c r="C90" s="221"/>
      <c r="D90" s="221"/>
      <c r="E90" s="221"/>
      <c r="F90" s="221"/>
      <c r="G90" s="221"/>
      <c r="H90" s="221"/>
      <c r="I90" s="221"/>
      <c r="J90" s="221"/>
      <c r="K90" s="221"/>
      <c r="L90" s="222"/>
      <c r="M90" s="223"/>
      <c r="N90" s="224"/>
      <c r="O90" s="224"/>
      <c r="P90" s="224"/>
      <c r="Q90" s="224"/>
      <c r="R90" s="224"/>
      <c r="S90" s="224"/>
      <c r="T90" s="224"/>
      <c r="U90" s="224"/>
      <c r="V90" s="224"/>
      <c r="W90" s="224"/>
      <c r="X90" s="224"/>
      <c r="Y90" s="224"/>
      <c r="Z90" s="224"/>
      <c r="AA90" s="224"/>
      <c r="AB90" s="224"/>
      <c r="AC90" s="224"/>
      <c r="AD90" s="224"/>
      <c r="AE90" s="224"/>
      <c r="AF90" s="225"/>
    </row>
  </sheetData>
  <sheetProtection selectLockedCells="1"/>
  <mergeCells count="69">
    <mergeCell ref="AF14:AF15"/>
    <mergeCell ref="A13:AF13"/>
    <mergeCell ref="AB14:AB15"/>
    <mergeCell ref="AC1:AF1"/>
    <mergeCell ref="A2:AC2"/>
    <mergeCell ref="B1:C1"/>
    <mergeCell ref="F5:G5"/>
    <mergeCell ref="H5:I5"/>
    <mergeCell ref="J5:K5"/>
    <mergeCell ref="L5:M5"/>
    <mergeCell ref="N5:O5"/>
    <mergeCell ref="P5:Q5"/>
    <mergeCell ref="AE5:AE6"/>
    <mergeCell ref="W1:X1"/>
    <mergeCell ref="AA1:AB1"/>
    <mergeCell ref="W4:AF4"/>
    <mergeCell ref="A28:A34"/>
    <mergeCell ref="V14:W14"/>
    <mergeCell ref="X14:Y14"/>
    <mergeCell ref="A14:A15"/>
    <mergeCell ref="B14:B15"/>
    <mergeCell ref="A16:A21"/>
    <mergeCell ref="C14:C15"/>
    <mergeCell ref="L14:M14"/>
    <mergeCell ref="H14:I14"/>
    <mergeCell ref="J14:K14"/>
    <mergeCell ref="D14:E14"/>
    <mergeCell ref="F14:G14"/>
    <mergeCell ref="N14:O14"/>
    <mergeCell ref="P14:Q14"/>
    <mergeCell ref="R14:S14"/>
    <mergeCell ref="T14:U14"/>
    <mergeCell ref="AC14:AC15"/>
    <mergeCell ref="Z14:AA14"/>
    <mergeCell ref="R5:S5"/>
    <mergeCell ref="T5:U5"/>
    <mergeCell ref="V5:W5"/>
    <mergeCell ref="X5:Y5"/>
    <mergeCell ref="Z5:AA5"/>
    <mergeCell ref="AB5:AB6"/>
    <mergeCell ref="AC5:AC6"/>
    <mergeCell ref="D1:E1"/>
    <mergeCell ref="F1:G1"/>
    <mergeCell ref="H1:J1"/>
    <mergeCell ref="A5:A6"/>
    <mergeCell ref="B5:B6"/>
    <mergeCell ref="C5:C6"/>
    <mergeCell ref="D5:E5"/>
    <mergeCell ref="D4:V4"/>
    <mergeCell ref="K1:Q1"/>
    <mergeCell ref="R1:S1"/>
    <mergeCell ref="T1:V1"/>
    <mergeCell ref="A4:C4"/>
    <mergeCell ref="A7:A12"/>
    <mergeCell ref="AD7:AD12"/>
    <mergeCell ref="AF7:AF12"/>
    <mergeCell ref="A61:L90"/>
    <mergeCell ref="M61:AF90"/>
    <mergeCell ref="A60:L60"/>
    <mergeCell ref="M60:AF60"/>
    <mergeCell ref="A39:L59"/>
    <mergeCell ref="A38:L38"/>
    <mergeCell ref="M38:AF38"/>
    <mergeCell ref="M39:AF59"/>
    <mergeCell ref="AF16:AF34"/>
    <mergeCell ref="A22:A27"/>
    <mergeCell ref="AD14:AD15"/>
    <mergeCell ref="AD16:AD34"/>
    <mergeCell ref="AE14:AE15"/>
  </mergeCells>
  <phoneticPr fontId="3" type="noConversion"/>
  <conditionalFormatting sqref="AC8:AC10">
    <cfRule type="notContainsBlanks" dxfId="10" priority="1442">
      <formula>LEN(TRIM(AC8))&gt;0</formula>
    </cfRule>
  </conditionalFormatting>
  <conditionalFormatting sqref="AC22:AC24">
    <cfRule type="notContainsBlanks" dxfId="9" priority="1439">
      <formula>LEN(TRIM(AC22))&gt;0</formula>
    </cfRule>
  </conditionalFormatting>
  <conditionalFormatting sqref="AF16 AE22:AE34 AE7:AF7 AE8:AE12">
    <cfRule type="notContainsBlanks" dxfId="8" priority="1429">
      <formula>LEN(TRIM(AE7))&gt;0</formula>
    </cfRule>
  </conditionalFormatting>
  <conditionalFormatting sqref="AD7 AD16">
    <cfRule type="notContainsBlanks" dxfId="7" priority="1658">
      <formula>LEN(TRIM(AD7))&gt;0</formula>
    </cfRule>
  </conditionalFormatting>
  <conditionalFormatting sqref="A1">
    <cfRule type="cellIs" dxfId="6" priority="1411" operator="equal">
      <formula>0</formula>
    </cfRule>
  </conditionalFormatting>
  <conditionalFormatting sqref="D27:AB27">
    <cfRule type="cellIs" dxfId="5" priority="1408" operator="equal">
      <formula>0</formula>
    </cfRule>
  </conditionalFormatting>
  <conditionalFormatting sqref="D28:AA34">
    <cfRule type="expression" dxfId="4" priority="482">
      <formula>D28&gt;D$22</formula>
    </cfRule>
  </conditionalFormatting>
  <conditionalFormatting sqref="D22:AA22">
    <cfRule type="expression" dxfId="3" priority="481">
      <formula>D28&gt;D$22</formula>
    </cfRule>
  </conditionalFormatting>
  <conditionalFormatting sqref="D7:AB11">
    <cfRule type="cellIs" dxfId="2" priority="2" operator="equal">
      <formula>0</formula>
    </cfRule>
    <cfRule type="cellIs" dxfId="1" priority="3" operator="equal">
      <formula>0</formula>
    </cfRule>
  </conditionalFormatting>
  <conditionalFormatting sqref="D12:AB12">
    <cfRule type="cellIs" dxfId="0" priority="1" operator="equal">
      <formula>0</formula>
    </cfRule>
  </conditionalFormatting>
  <dataValidations count="3">
    <dataValidation type="whole" allowBlank="1" showInputMessage="1" showErrorMessage="1" errorTitle="Non-Numeric or abnormal value" error="Enter Numbers only between 0 and 99999" sqref="E28:AA34 E27:AB27 D22:D34 E22:AA26 D7:AA11">
      <formula1>0</formula1>
      <formula2>99999</formula2>
    </dataValidation>
    <dataValidation type="whole" allowBlank="1" showInputMessage="1" showErrorMessage="1" errorTitle="Numeric Characters Error" error="Enter Numeric Characters only between range 0 and 2000" sqref="D16:AA21">
      <formula1>0</formula1>
      <formula2>2000</formula2>
    </dataValidation>
    <dataValidation allowBlank="1" showInputMessage="1" showErrorMessage="1" errorTitle="Non-Numeric or abnormal value" error="Enter Numbers only between 0 and 99999" sqref="D12:AA12"/>
  </dataValidations>
  <pageMargins left="0.511811023622047" right="7.8740157480315001E-2" top="0.196850393700787" bottom="0.196850393700787" header="0.2" footer="0.118110236220472"/>
  <pageSetup scale="31" fitToHeight="0" orientation="portrait" r:id="rId1"/>
  <headerFooter>
    <oddFooter>&amp;R&amp;P</oddFooter>
  </headerFooter>
  <ignoredErrors>
    <ignoredError sqref="J14"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57ECA-E322-4B4F-A80B-F429838D8BF7}">
  <ds:schemaRefs>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ed6e237-7a44-4d6d-bfbc-e270d277b5a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Feb</vt:lpstr>
      <vt:lpstr>Feb!Print_Area</vt:lpstr>
      <vt:lpstr>Instructions!Print_Area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2021-08-31T05:52:29Z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