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8070" firstSheet="1" activeTab="2"/>
  </bookViews>
  <sheets>
    <sheet name="Year 6 PMP APNyB   (3)" sheetId="5" state="hidden" r:id="rId1"/>
    <sheet name="2. FOR PPMT " sheetId="6" r:id="rId2"/>
    <sheet name="MAPPING" sheetId="4" r:id="rId3"/>
    <sheet name="SDH County Targets 2016 (2)" sheetId="7" state="hidden" r:id="rId4"/>
  </sheets>
  <definedNames>
    <definedName name="_xlnm._FilterDatabase" localSheetId="1" hidden="1">'2. FOR PPMT '!$A$4:$AJ$101</definedName>
    <definedName name="_xlnm._FilterDatabase" localSheetId="2" hidden="1">MAPPING!$A$2:$S$102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'2. FOR PPMT '!$B$1:$W$76</definedName>
    <definedName name="_xlnm.Print_Area" localSheetId="0">'Year 6 PMP APNyB   (3)'!$B$7:$S$76</definedName>
    <definedName name="_xlnm.Print_Titles" localSheetId="1">'2. FOR PPMT '!$3:$4</definedName>
    <definedName name="_xlnm.Print_Titles" localSheetId="0">'Year 6 PMP APNyB   (3)'!$3:$4</definedName>
  </definedNames>
  <calcPr calcId="144525"/>
</workbook>
</file>

<file path=xl/calcChain.xml><?xml version="1.0" encoding="utf-8"?>
<calcChain xmlns="http://schemas.openxmlformats.org/spreadsheetml/2006/main">
  <c r="D23" i="6" l="1"/>
  <c r="L34" i="6" l="1"/>
  <c r="M34" i="5" l="1"/>
</calcChain>
</file>

<file path=xl/comments1.xml><?xml version="1.0" encoding="utf-8"?>
<comments xmlns="http://schemas.openxmlformats.org/spreadsheetml/2006/main">
  <authors>
    <author>Emmanuel E</author>
  </authors>
  <commentList>
    <comment ref="B91" authorId="0">
      <text>
        <r>
          <rPr>
            <b/>
            <sz val="9"/>
            <color indexed="81"/>
            <rFont val="Tahoma"/>
            <charset val="1"/>
          </rPr>
          <t>Emmanuel E:</t>
        </r>
        <r>
          <rPr>
            <sz val="9"/>
            <color indexed="81"/>
            <rFont val="Tahoma"/>
            <charset val="1"/>
          </rPr>
          <t xml:space="preserve">
No data used to be provided</t>
        </r>
      </text>
    </comment>
  </commentList>
</comments>
</file>

<file path=xl/sharedStrings.xml><?xml version="1.0" encoding="utf-8"?>
<sst xmlns="http://schemas.openxmlformats.org/spreadsheetml/2006/main" count="1577" uniqueCount="562">
  <si>
    <t xml:space="preserve">        APHIAPlus Nuru Ya Bonde Project Extension  PMP Jan to Dec 2016</t>
  </si>
  <si>
    <t>Result Area</t>
  </si>
  <si>
    <t>Indicators</t>
  </si>
  <si>
    <t>Type of Indicator</t>
  </si>
  <si>
    <t>Year 2016 Targets</t>
  </si>
  <si>
    <t xml:space="preserve">Data sources </t>
  </si>
  <si>
    <t>Baseline</t>
  </si>
  <si>
    <t>Year 2011 Targets</t>
  </si>
  <si>
    <t>Year 2012 Targets</t>
  </si>
  <si>
    <t>Year 2013 Targets</t>
  </si>
  <si>
    <t>Year 2014 Targets</t>
  </si>
  <si>
    <t>Year 2015 Targets</t>
  </si>
  <si>
    <t>Frequency of collection</t>
  </si>
  <si>
    <t>Sub purpose 1: Increased  and expanded quality HIV services</t>
  </si>
  <si>
    <t>PMTCT_STAT Number of pregnant women with known HIV status (includes women who tested for HIV and received their results)</t>
  </si>
  <si>
    <t>Output</t>
  </si>
  <si>
    <t>MOH731</t>
  </si>
  <si>
    <t xml:space="preserve">Monthly </t>
  </si>
  <si>
    <t>PMTCT_ARV Number of HIV positive pregnant women who received ARV to reduce the risk of mother to child transmission during pregnancy and delivery</t>
  </si>
  <si>
    <t>80%</t>
  </si>
  <si>
    <t>90%</t>
  </si>
  <si>
    <t>97% (3862)</t>
  </si>
  <si>
    <t>PMTCT_FO Final outcomes among HIV exposed infants registered in the birth cohort</t>
  </si>
  <si>
    <t>Outcome</t>
  </si>
  <si>
    <t>C4.2.D Percentage of infants born to HIV infected mothers who receive prophylaxis to reduce MTCT</t>
  </si>
  <si>
    <t>65%</t>
  </si>
  <si>
    <t>75%</t>
  </si>
  <si>
    <t>Output 1.2: HIV care and support services</t>
  </si>
  <si>
    <t>Ouput</t>
  </si>
  <si>
    <t>Output 1.3 HIV treatment services</t>
  </si>
  <si>
    <t>TX_NEW Number of adults and children  newly enrolled  on ART by age, sex and pregnancy status</t>
  </si>
  <si>
    <t>TX_CURR Number of adults  and  children currently receiving ART by age, sex  and pregnancy  status</t>
  </si>
  <si>
    <t>TX_RET Percentage of adults and children with HIV known  to be alive  and on treatment  12 months  after  initiation  of anti-retroviral therapy</t>
  </si>
  <si>
    <t>60%</t>
  </si>
  <si>
    <t>TX_VIRAL Number of adult and pediatric ART patients with a viral load result documented in the patient medical record within the past 12 months.</t>
  </si>
  <si>
    <t>TX_UNDETECT Number of viral load tests from adult and pediatric ART patients conducted in the past 12 months with a viral load &lt;1,000 copies/ml</t>
  </si>
  <si>
    <t>NASCOP WEBSITE</t>
  </si>
  <si>
    <t>Output 1.4 HIV prevention and HTC services</t>
  </si>
  <si>
    <t>HTC_TST Number of individuals receiving testing and counseling services for HIV and received their test results by age, sex and results at facility level</t>
  </si>
  <si>
    <t>MOH 731</t>
  </si>
  <si>
    <t>Monthly</t>
  </si>
  <si>
    <t>KP_PREV Number of key populations reached with individual and/or small group level prevention interventions that are based on evidence and/or meet the minimum standards required</t>
  </si>
  <si>
    <t>KP DIC system</t>
  </si>
  <si>
    <t>VMMC_CIRC Number  of males circumcised as part of minimum package of MC for HIV prevention services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</si>
  <si>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Voluntary Male Circumcision Reporting Form (RRI) report</t>
    </r>
  </si>
  <si>
    <t>VMMC_AE Number of males circumcised surgincall or by medical device that experienced at least one moderate or serve adverse event</t>
  </si>
  <si>
    <t>Post Rape Care (PRC) Monthly Summary   - MOH 364 </t>
  </si>
  <si>
    <t>Output 1:5 TB/HIV Co infection services</t>
  </si>
  <si>
    <t xml:space="preserve">Percent of HIV positive patients who are screened for TB in HIV care or treatment setting </t>
  </si>
  <si>
    <t>TB_STAT Number of registered TB cases with documented HIV-positive status who start or continue ART during the reporting period.</t>
  </si>
  <si>
    <t>TIBU</t>
  </si>
  <si>
    <t>TB_ART Percentage of TB cases who are HIV positive who are on ART by sex</t>
  </si>
  <si>
    <t>Output 1.6 OVC services</t>
  </si>
  <si>
    <t>OVC_SERV Number of beneficiaries served by PEPFAR OVC programs for children and families affected by HIV/AIDS</t>
  </si>
  <si>
    <t>OLMIS</t>
  </si>
  <si>
    <t>OVC_ACC Number of active beneficiaries accompanied or otherwise support for transport to HIV testing, care and or treatment services at least once every three months</t>
  </si>
  <si>
    <t>Output 2.1 Maternal and New born health</t>
  </si>
  <si>
    <t>Number of pregnant women who made 1st ANC visits</t>
  </si>
  <si>
    <t>Number of  women attending  at least 4 ANC visits</t>
  </si>
  <si>
    <t>Number of deliveries by skilled birth attendants</t>
  </si>
  <si>
    <t>Number of babies who received post natal care within two days of childbirth in USG supported sites</t>
  </si>
  <si>
    <t>DHIS2</t>
  </si>
  <si>
    <t>Quarterly</t>
  </si>
  <si>
    <t>Number of USG supported sites that provide appropriate life saving maternity care (*CeMONC in priority counties)</t>
  </si>
  <si>
    <t>Output 2.2 Child health services</t>
  </si>
  <si>
    <t>Percentage of children under 5 years of age who received Vitamin A from USG supported programs</t>
  </si>
  <si>
    <t>MOH710</t>
  </si>
  <si>
    <t>70%</t>
  </si>
  <si>
    <t xml:space="preserve">Number of children under 12 months of age  who received DPT3
</t>
  </si>
  <si>
    <t>Number of children 12-13 months who received measles vaccine</t>
  </si>
  <si>
    <t xml:space="preserve">Number of children  who received the 3rd dose of pnuemoccal vaccine
</t>
  </si>
  <si>
    <t/>
  </si>
  <si>
    <t>Number of  children under 5 with diarrhoea who received ORT</t>
  </si>
  <si>
    <t>Number of children under 5 reached</t>
  </si>
  <si>
    <t>Output2.3 Family planning services</t>
  </si>
  <si>
    <t>Couple Years of Protection</t>
  </si>
  <si>
    <t>NA</t>
  </si>
  <si>
    <t>DHIS 2</t>
  </si>
  <si>
    <t>Proportion of households with functional latrines within  OVC households</t>
  </si>
  <si>
    <t>OLMIS (F1B)</t>
  </si>
  <si>
    <t>Percentage of households with hand washing facilities</t>
  </si>
  <si>
    <t>57%</t>
  </si>
  <si>
    <t xml:space="preserve">Percentage of households treating water  </t>
  </si>
  <si>
    <t>Number of villages in nationally certified “open defecation free” communities</t>
  </si>
  <si>
    <t>MOH WASH report</t>
  </si>
  <si>
    <t>Output 2.5 Nutrition services</t>
  </si>
  <si>
    <t>Number of children under 5 who are underweight</t>
  </si>
  <si>
    <t>Sub Purpose 3: Strengthened and functional county health systems</t>
  </si>
  <si>
    <t>Output 3.1 Governance and strategic planning</t>
  </si>
  <si>
    <t xml:space="preserve">Number of counties that develop annual work plans </t>
  </si>
  <si>
    <t>Annual work plans</t>
  </si>
  <si>
    <t>Annually</t>
  </si>
  <si>
    <t>Output 3.2 Human Resources for Health services</t>
  </si>
  <si>
    <t>Number of short term health care workers hired by priority county</t>
  </si>
  <si>
    <t>TBD</t>
  </si>
  <si>
    <t>HR records</t>
  </si>
  <si>
    <t>Five year county HRH plans developed</t>
  </si>
  <si>
    <t>5 counties</t>
  </si>
  <si>
    <t>County HRH plans</t>
  </si>
  <si>
    <t>Output 3.3 Health products and technologies/commodities</t>
  </si>
  <si>
    <t>Functional health commodities security technical working groups established</t>
  </si>
  <si>
    <t>County records</t>
  </si>
  <si>
    <t>Output 3.4 Strategic Monitoring and evaluation</t>
  </si>
  <si>
    <t>Percentage of high volume facilities that conduct quarterly data review and use forums</t>
  </si>
  <si>
    <t>Minutes</t>
  </si>
  <si>
    <t>Baringo</t>
  </si>
  <si>
    <t>Nakuru</t>
  </si>
  <si>
    <t>Kajiado</t>
  </si>
  <si>
    <t>Laikipia</t>
  </si>
  <si>
    <t>Narok</t>
  </si>
  <si>
    <t>Nandi</t>
  </si>
  <si>
    <t>% of facilities submitting timely, complete and accurate information</t>
  </si>
  <si>
    <t>Number of CSOs receiving USG assistance that are engaged in service delivery and advocacy as a result of USG support</t>
  </si>
  <si>
    <t>Number of target institutions that have improved capacity as a result of USG assistance</t>
  </si>
  <si>
    <t>Percent of youth who demonstrate critical life skills following a USG supported training</t>
  </si>
  <si>
    <t>Number of youth who complete USG supported programmes to improve employment skills</t>
  </si>
  <si>
    <t>Extent to which reporting system is operational and functioning</t>
  </si>
  <si>
    <t>90%(6220)</t>
  </si>
  <si>
    <t>90%(330)</t>
  </si>
  <si>
    <t>Project reports</t>
  </si>
  <si>
    <t>Project assessment reports</t>
  </si>
  <si>
    <t xml:space="preserve">Semi anuually </t>
  </si>
  <si>
    <t xml:space="preserve">Quarterly </t>
  </si>
  <si>
    <t>Output 1: Elimination of mother to child transmission (EMTCT)</t>
  </si>
  <si>
    <t>Percentage of People Living with HIV (PLHIV) in care and treatment who were nutritionally assessed</t>
  </si>
  <si>
    <t>Project assessment report</t>
  </si>
  <si>
    <t>County Targets</t>
  </si>
  <si>
    <t>MOH711A</t>
  </si>
  <si>
    <t>90% (307)</t>
  </si>
  <si>
    <t>90% (703)</t>
  </si>
  <si>
    <t>90% (278)</t>
  </si>
  <si>
    <t>90% (4602)</t>
  </si>
  <si>
    <t>PMTCT_EID Percentage of infants born to HIV-positive women who had a virological HIV test done within 12 months of birth</t>
  </si>
  <si>
    <t>CARE_CURR Number of HIV positive adults and children receiving at least one of the following during the reporting period: clinical assessment (WHO staging) or CD4 count OR viral load by sex and age</t>
  </si>
  <si>
    <t>CARE_NEW Number of HIV positive adults and children newly enrolled into clinical care who received at least one of the following during the reporting period: clinical assessment (WHO staging) or CD4 count OR viral load by sex and age</t>
  </si>
  <si>
    <t xml:space="preserve"> GEND_NORM Number of people completing an intervention pertaining to gender norms, that meets minimum criteria</t>
  </si>
  <si>
    <t xml:space="preserve">GEND_GBV Number of people receiving post GBV care (persons provided with PEP by exposure type) </t>
  </si>
  <si>
    <t>Sub purpose 2: Increased access and utilization of focused maternal, new born, and child health, family planning, water and sanitation and hygiene and nutrition services</t>
  </si>
  <si>
    <t>Output 2.4 Water, sanitation, and hygiene services</t>
  </si>
  <si>
    <t xml:space="preserve">Number of USG supported sites that provide appropriate life saving maternity care </t>
  </si>
  <si>
    <t>Annual Target per County</t>
  </si>
  <si>
    <t>tableNo</t>
  </si>
  <si>
    <t>titleNo</t>
  </si>
  <si>
    <t>tableIdentifier</t>
  </si>
  <si>
    <t>percentage</t>
  </si>
  <si>
    <t>ppmpid</t>
  </si>
  <si>
    <t>designation</t>
  </si>
  <si>
    <t>active</t>
  </si>
  <si>
    <t xml:space="preserve">Number of DHMTs conducting biannual AOP reviews.  </t>
  </si>
  <si>
    <t xml:space="preserve">3.1.2  </t>
  </si>
  <si>
    <t>3,4</t>
  </si>
  <si>
    <t>yes</t>
  </si>
  <si>
    <t>Improved facility reporting rates in PMTCT</t>
  </si>
  <si>
    <t>3.1.3</t>
  </si>
  <si>
    <t>Number of Community Units established through APHIAplus support.</t>
  </si>
  <si>
    <t>3.1.4</t>
  </si>
  <si>
    <t>Number of private facilities providing (CT,PMTCT,ART,RH-FP,MNCH)interventions.</t>
  </si>
  <si>
    <t>3.1.5</t>
  </si>
  <si>
    <t>Number of community health volunteers trained to promote preventive health behaviors,identify,refer/manage complications(OVC and HCBC -250)(prevention-250)</t>
  </si>
  <si>
    <t>3.1.6</t>
  </si>
  <si>
    <t>9.1 Number of services outlets that provide HIV testing and Counseling</t>
  </si>
  <si>
    <t>3.1.7</t>
  </si>
  <si>
    <t>P11.1.D Number of individuals receiving testing and counseling services for HIV and receive their test results by age,sex,and results at a facility level.</t>
  </si>
  <si>
    <t>P1.3.D Number of service outlets providing PMTCT according to national guidelines.</t>
  </si>
  <si>
    <t>P1.1.D Number of pregnant women with known HIV status(includes women who tested for HIV and received their results)</t>
  </si>
  <si>
    <t>P.1.2.D Number of HIV positive pregnant women who received ARV of mother to child transmission</t>
  </si>
  <si>
    <t>P1.5.D Number of HIV positive pregnant women newly enrolled into HIV care and support services in USG supported sites.</t>
  </si>
  <si>
    <t>C4.3.N Percentage of health facilities that provide virological testing services for infant diagnosis for HIV exposed infants through Dry Blood Spots.</t>
  </si>
  <si>
    <t>C4.2.D Percentage of infants born to HIV infected mothers who receive prophylaxis to reduce MTCT.</t>
  </si>
  <si>
    <t>P1.7.N Proportion of infants born to HIV infected mothers who are not infected.</t>
  </si>
  <si>
    <t>11.1 Number of service outlets providing ART care and treatment according to national guidelines.</t>
  </si>
  <si>
    <t>C1.1.D Number of eligible adults and children provided with a minimum of one care service(by age&lt;18,18+)</t>
  </si>
  <si>
    <t>C2.1.D Number of HIV positive adults and children receiving a minimum of one clinical care services(by age&lt;15,15+ and sex)</t>
  </si>
  <si>
    <t>C2.2.D Number of HIV positive adults and children receiving cotrimoxale prophylaxis(by age&lt;15,15+ and sex)</t>
  </si>
  <si>
    <t>T1.4.D Number of adults and children with advanced HIV infection who ever started on ART(by age and sex)</t>
  </si>
  <si>
    <t>T1.1.D Number of adults and children with advanced HIV infection newly enrolled on ART by age(&lt;1,&lt;15,15+),sex and pregnancy status.</t>
  </si>
  <si>
    <t>TX_NEW Number of adults and children newly enrolled on ART by age, sex and pregnancy status</t>
  </si>
  <si>
    <t>T1.2.D Number of adults and children with advanced HIV infection receiving ART by age(&lt;1,&lt;15,15+)sex and pregnancy status.</t>
  </si>
  <si>
    <t>3.1.9</t>
  </si>
  <si>
    <t>TX_CURR Number of adults and children currently receiving ART by age, sex and pregnancy status</t>
  </si>
  <si>
    <t xml:space="preserve">  T.1.3.D Percentage of adults and children with HIV known to be alive and on treatment 12 months after retroviral therapy. </t>
  </si>
  <si>
    <t>TX_RET Percentage of adults and children with HIV known to be alive and on treatment 12 months after initiation of anti-retroviral therapy</t>
  </si>
  <si>
    <t>3.1.10</t>
  </si>
  <si>
    <t xml:space="preserve">Proportion of TB/HIV co-infected patients initiated on ARVs. </t>
  </si>
  <si>
    <t>Number of HIV positive patients with TB and HIV care and treatment(Pre and ART)who started TB treatment.</t>
  </si>
  <si>
    <t>Number of facilities offering family planning services(by type of facility private or public)</t>
  </si>
  <si>
    <t>3.1.11</t>
  </si>
  <si>
    <t>Women of child bearing age(15-49)using modern family planning methods</t>
  </si>
  <si>
    <t>3.1.12</t>
  </si>
  <si>
    <t>Couples Year of Protection</t>
  </si>
  <si>
    <t>Number of youths 15-24 using modern family planning methods</t>
  </si>
  <si>
    <t>Number of pregnant women who made 1st ANC visits.</t>
  </si>
  <si>
    <t>3.1.13</t>
  </si>
  <si>
    <t>3,8</t>
  </si>
  <si>
    <t>Number of women attending at least 4 ANC visits.</t>
  </si>
  <si>
    <t>Number of women attending at least 4 ANC visits</t>
  </si>
  <si>
    <t>Number of deliveries by skilled birth attendants.</t>
  </si>
  <si>
    <t>Number of USG supported sites that provide appropriate life saving maternity care (*BeMONC in priority counties)</t>
  </si>
  <si>
    <t>Number of children under 5years who received vitamin A from USG-supported programs.</t>
  </si>
  <si>
    <t>3,8,9</t>
  </si>
  <si>
    <t>Number of children under 12 months of age who received DPT3</t>
  </si>
  <si>
    <t>Number of children who received the 3rd dose of pnuemoccal vaccine</t>
  </si>
  <si>
    <t>Number of children under 5 with diarrhoea who received ORT</t>
  </si>
  <si>
    <t>Number of cases of child pneumonia treated with antibiotics by trained facility or community health workers in USG-supported programs.</t>
  </si>
  <si>
    <t>3.2.1</t>
  </si>
  <si>
    <t>P8.1.D Number of intended groups reached with individual and/or small group level interventions that are based on the evidence and/or meet the minimum standards</t>
  </si>
  <si>
    <t>3.2.3</t>
  </si>
  <si>
    <t>P8.2.D Number of individuals reached with individuals/small group interventions primarily focused on abstinence and/or being faithful.</t>
  </si>
  <si>
    <t>3.3.2</t>
  </si>
  <si>
    <t xml:space="preserve">P8.3.D Number of MARPS reached with individual and/or small group interventions that are based on evidence and/or meet the minimum standards(CSW,MSM) </t>
  </si>
  <si>
    <t>3.3.3</t>
  </si>
  <si>
    <t>P7.1D Number of people living with HIV/AIDS reached with a minimum package of PWP interventions</t>
  </si>
  <si>
    <t>4.1.1</t>
  </si>
  <si>
    <t>3,9</t>
  </si>
  <si>
    <t>no</t>
  </si>
  <si>
    <t>Number of males circumcised as part of minimum package of MC for HIV prevention services.</t>
  </si>
  <si>
    <t>P11.1.D Number of youth(15-24) receiving testing and counseling services for HIV and received their test results by sex,results at community level.</t>
  </si>
  <si>
    <t>Number of facilities implementing client satisfaction surveys.</t>
  </si>
  <si>
    <t>4.3.1</t>
  </si>
  <si>
    <t>Number of service delivery points provided with minimum standards for preventive and curative protocols.</t>
  </si>
  <si>
    <t>Number of SWs routinely screened for STIs and treated at projects supported by DICs.</t>
  </si>
  <si>
    <t>4.4.1</t>
  </si>
  <si>
    <t>Number of individuals supported with economic strengthening initiatives.</t>
  </si>
  <si>
    <t>Number of vulnerable households provided with food and nutrition education.</t>
  </si>
  <si>
    <t>C5.7.7D Number of eligible adults and children provided with economic strengthening services.</t>
  </si>
  <si>
    <t>4.5.1</t>
  </si>
  <si>
    <t>Number of schools using KIE life skills curriculum</t>
  </si>
  <si>
    <t>C5.4.D Number of eligible children provided with education and/or vocational training.</t>
  </si>
  <si>
    <t>Proportion of households with functional latrines within  OVC HHs.</t>
  </si>
  <si>
    <t xml:space="preserve">Number of households with hand washing facilities. </t>
  </si>
  <si>
    <t>Percentage of households treating water.</t>
  </si>
  <si>
    <t>C5.6.D Number of eligible adults and children provided with psychosocial/spiritual(by age&lt;18,18+)</t>
  </si>
  <si>
    <t>Percentage of eligible children provided with shelter and care giving.</t>
  </si>
  <si>
    <t>4.6.1</t>
  </si>
  <si>
    <t>C5.3.D Number of eligible children provided with health care referral.</t>
  </si>
  <si>
    <t>4.6.2</t>
  </si>
  <si>
    <t>P6.1.D Number of persons provided with PEP by exposure type(occupational,sexual assault/rape)in all supported sites.</t>
  </si>
  <si>
    <t>P.8.1.D</t>
  </si>
  <si>
    <t>GEND_GBV Number of people receiving post GBV care (persons provided with PEP by exposure type)</t>
  </si>
  <si>
    <t>Number of facilities offering comprehensive Post Rape Care services.</t>
  </si>
  <si>
    <t>P11.1D</t>
  </si>
  <si>
    <t>GEND_NORM Number of people completing an intervention pertaining to gender norms, that meets minimum criteria</t>
  </si>
  <si>
    <t>P12.2.D Number of people reached by an individual,small group or community level intervention or services that explicitely addresses gender based violence and coercion related to HIV/AIDS by sex and age.</t>
  </si>
  <si>
    <t xml:space="preserve">P12.3.D Number of people reached by an individual,small group or community level intervention or services that explicitly address legal rights and protectionwomen and girls impacted by HIV/AIDS by sex and age. </t>
  </si>
  <si>
    <t>Number of local implementing partners provided with technical and managerial capacity building.</t>
  </si>
  <si>
    <t>Number of districts with functional District Health Sector Forum.</t>
  </si>
  <si>
    <t>Number of Target population reached with individual and/or small Group Level Preventive intervention that are based on evidence and/or meet the minimum standards required.</t>
  </si>
  <si>
    <t>P 11.1 D Number of individuals receiving testing and counselling services for HIV and received their test results by age ,sex and results at community level.</t>
  </si>
  <si>
    <t>Number of HIV positive women receiving lifelong ART (including Option B+)</t>
  </si>
  <si>
    <t>Number newly initiated on treatment during current pregnancy (subset of lifelong ART)</t>
  </si>
  <si>
    <t>Percent of HIV positive patients who are screened for TB in HIV care or treatment setting</t>
  </si>
  <si>
    <t>Number of households linked to commodity markets</t>
  </si>
  <si>
    <t>Number of new households reporting on food security</t>
  </si>
  <si>
    <t>Number of children and adults benefiting from health and social services</t>
  </si>
  <si>
    <t>Number of caregivers reached with knowledge and skills on OVC and protection</t>
  </si>
  <si>
    <t>Number of HHs linked to safety nets programs</t>
  </si>
  <si>
    <t>Number of OVC and HHs transitioned or graduated from program support</t>
  </si>
  <si>
    <t>Number of county institutions, local implementing partners supported to deliver quality services to OVC</t>
  </si>
  <si>
    <t>Community stakeholders supported to improve OVC well-being</t>
  </si>
  <si>
    <t>Proportion of households with functional latrines within APHIAplus supported CHU</t>
  </si>
  <si>
    <t>Number of counties that develop annual work plans</t>
  </si>
  <si>
    <t>Delete</t>
  </si>
  <si>
    <t>Keep</t>
  </si>
  <si>
    <t xml:space="preserve">HTC_TST Number of individuals receiving testing and counseling services for HIV and received their test results by age, sex and results </t>
  </si>
  <si>
    <t>New</t>
  </si>
  <si>
    <t>New/Keep</t>
  </si>
  <si>
    <t>Clinical team to advice if we should keep it</t>
  </si>
  <si>
    <t>Keep but different</t>
  </si>
  <si>
    <r>
      <rPr>
        <sz val="12"/>
        <color rgb="FFFF0000"/>
        <rFont val="Calibri"/>
        <family val="2"/>
        <scheme val="minor"/>
      </rPr>
      <t>Percentage</t>
    </r>
    <r>
      <rPr>
        <sz val="12"/>
        <color rgb="FF00B0F0"/>
        <rFont val="Calibri"/>
        <family val="2"/>
        <scheme val="minor"/>
      </rPr>
      <t xml:space="preserve"> (Number) of children under 5 years of age who received Vitamin A from USG supported programs</t>
    </r>
  </si>
  <si>
    <t>Does clinical team want to keep it?</t>
  </si>
  <si>
    <t>Does Makori want to keep it?</t>
  </si>
  <si>
    <t>Keep rename</t>
  </si>
  <si>
    <t>Percentage of OVC households with hand washing facilities</t>
  </si>
  <si>
    <t>Proportion of OVC households with functional latrines within OVC households</t>
  </si>
  <si>
    <t>Percentage of OVC households treating water</t>
  </si>
  <si>
    <t>Keep update</t>
  </si>
  <si>
    <t>Additional project performance monitoring indicators</t>
  </si>
  <si>
    <t>By county</t>
  </si>
  <si>
    <t>County, sex</t>
  </si>
  <si>
    <t>County</t>
  </si>
  <si>
    <t>County,</t>
  </si>
  <si>
    <t>Keep/update</t>
  </si>
  <si>
    <t xml:space="preserve">County </t>
  </si>
  <si>
    <t>Key</t>
  </si>
  <si>
    <t>Formulas for annual achievements calculation</t>
  </si>
  <si>
    <t>Formulas for Quarterly achievements calculation</t>
  </si>
  <si>
    <t xml:space="preserve">   </t>
  </si>
  <si>
    <t>PMTCT_CTX Number of infants born to HIV-infected women who were started on cotrimoxazole (CTX) prophylaxis within two months of birth within the reporting period</t>
  </si>
  <si>
    <r>
      <t xml:space="preserve">C4.2.D Percentage of infants born to HIV infected mothers who receive prophylaxis to reduce MTCT
</t>
    </r>
    <r>
      <rPr>
        <b/>
        <sz val="11"/>
        <color theme="1"/>
        <rFont val="Times New Roman"/>
        <family val="1"/>
      </rPr>
      <t xml:space="preserve">
</t>
    </r>
  </si>
  <si>
    <t>Number of full immunized children</t>
  </si>
  <si>
    <t xml:space="preserve">Number of children under 5 reached </t>
  </si>
  <si>
    <t>Number of children under 5 who are wasted</t>
  </si>
  <si>
    <t>Highest quarterly achievement within the year</t>
  </si>
  <si>
    <t>Average of quarterly achievements</t>
  </si>
  <si>
    <t>Latest quarterly achievement</t>
  </si>
  <si>
    <t xml:space="preserve"> Latest quarterly achievement</t>
  </si>
  <si>
    <t>Quarterly achievements</t>
  </si>
  <si>
    <t>Quarterly achievements (new)</t>
  </si>
  <si>
    <t xml:space="preserve"> Sect B: No of ANC clients (NEW)</t>
  </si>
  <si>
    <t>Sect E: Live births</t>
  </si>
  <si>
    <t>Sect E: Total deliveries</t>
  </si>
  <si>
    <t>Count of sites assessed during the quarter that meet the criteria</t>
  </si>
  <si>
    <t>Program checklist</t>
  </si>
  <si>
    <t>DHIS two datasets reports</t>
  </si>
  <si>
    <t xml:space="preserve">Data elements </t>
  </si>
  <si>
    <t>HV02-04</t>
  </si>
  <si>
    <t>HV03-06</t>
  </si>
  <si>
    <t>HV03-13</t>
  </si>
  <si>
    <t>HV03-19</t>
  </si>
  <si>
    <t>HV03-39</t>
  </si>
  <si>
    <t>Number of fully immunized children</t>
  </si>
  <si>
    <t>Quarterly achievement of OVC newly tested and those on care and treatment</t>
  </si>
  <si>
    <t>Quarterly results for specific period Oct-Dec, Jan-Mar, Apr-Jun, Jul-Sep</t>
  </si>
  <si>
    <t>MOH 711A and MOH 731</t>
  </si>
  <si>
    <t>OVC_ACC Number of active beneficiaries accompanied or otherwise supported for transport to HIV testing, care and or treatment services at least once every three months</t>
  </si>
  <si>
    <t>OLMIS (F1B assessment and service report)</t>
  </si>
  <si>
    <t>3rd party certification reports</t>
  </si>
  <si>
    <t>Annual achievements</t>
  </si>
  <si>
    <t>Escort to  care and treatment+ transport to care and treatment services + newly tested from Form 1A</t>
  </si>
  <si>
    <t>Form IA</t>
  </si>
  <si>
    <t>3.1.7.1-4 Number of additional USG-assisted community health workers (CHWs) providing family planning (FP) information</t>
  </si>
  <si>
    <t xml:space="preserve">Total number of health workers trained in FP/RH through in-service training </t>
  </si>
  <si>
    <t>Total number of CHWs trained in family planning counseling service through USG supported programs</t>
  </si>
  <si>
    <t>Number of health workers trained in commodity management through USG supported programs</t>
  </si>
  <si>
    <t xml:space="preserve"> Number of people trained in maternal and/or newborn health and nutrition care through USG supported programs</t>
  </si>
  <si>
    <t>Total number of Community Health Workers (CHWs) trained in maternal and/or newborn health through USG supported programs</t>
  </si>
  <si>
    <t xml:space="preserve"> Voluntary Male Circumcision Reporting Form (RRI) report</t>
  </si>
  <si>
    <t>HV03-01</t>
  </si>
  <si>
    <t>HV03-54</t>
  </si>
  <si>
    <t xml:space="preserve">SECT A. Vitamin A </t>
  </si>
  <si>
    <t>SECT A. DPT/Hep B/ HiB3</t>
  </si>
  <si>
    <t>SECT A. Measles</t>
  </si>
  <si>
    <t xml:space="preserve">MOH710 </t>
  </si>
  <si>
    <t>SECT A. OPV 3</t>
  </si>
  <si>
    <t>MOH705 A</t>
  </si>
  <si>
    <t>UNDER 5 YEARS - OUTPATIENT MORBIDITY SUMMARY</t>
  </si>
  <si>
    <t>SECT A. Fully Immunized
Child (FIC)</t>
  </si>
  <si>
    <t>MOH 717</t>
  </si>
  <si>
    <t>CWC Attendance</t>
  </si>
  <si>
    <t xml:space="preserve"> Calculated from Sect A: New clients on pills, injections, IUCD, implants and sterilization and condom pieces</t>
  </si>
  <si>
    <t>MOH 733B, 713</t>
  </si>
  <si>
    <t xml:space="preserve">Under 5 underweight </t>
  </si>
  <si>
    <t>Under 5 wasted</t>
  </si>
  <si>
    <t>MOH 733B</t>
  </si>
  <si>
    <t>SAM &amp; MAM clients</t>
  </si>
  <si>
    <t>Sect B: No of clients completed 4th  Antenatal visit</t>
  </si>
  <si>
    <t xml:space="preserve"> Number of service delivery sites providing family planning (FP) counseling and/or services</t>
  </si>
  <si>
    <t>Standard: 3.1.9-1 Number of people trained in child health care and nutrition through USG-supported health area programs</t>
  </si>
  <si>
    <t>Standard: 3.1.9.2-2 Number of health facilities with established capacity to manage acute under-nutrition</t>
  </si>
  <si>
    <t>Training database</t>
  </si>
  <si>
    <t xml:space="preserve"> HV03-34 Total ever on ART</t>
  </si>
  <si>
    <t xml:space="preserve">MOH 731 </t>
  </si>
  <si>
    <t xml:space="preserve"> </t>
  </si>
  <si>
    <t>Report achievement of the last month of the quarter, Dec, Mar, Jun, Sept</t>
  </si>
  <si>
    <t>Project MFL</t>
  </si>
  <si>
    <t>DHIS2 PMTCT DATASETS</t>
  </si>
  <si>
    <t>Semi annual achievements (new)</t>
  </si>
  <si>
    <t>Highest  achievement within the year</t>
  </si>
  <si>
    <t>APHIAplus Nuru ya Bonde - SDH Work plan Targets for FY 2016</t>
  </si>
  <si>
    <t>Activity</t>
  </si>
  <si>
    <t>QTR 1 Target</t>
  </si>
  <si>
    <t>QTR 2 Target</t>
  </si>
  <si>
    <t>QTR 3 Target</t>
  </si>
  <si>
    <t>QTR 4 Target</t>
  </si>
  <si>
    <t>Performance Indicator</t>
  </si>
  <si>
    <t>Sub-Purpose 1: Increased and Expanded Quality HIV services</t>
  </si>
  <si>
    <t>Output 1.2: HIV Care and Support Services</t>
  </si>
  <si>
    <t>QTR 1</t>
  </si>
  <si>
    <t>QTR 2</t>
  </si>
  <si>
    <t>QTR 3</t>
  </si>
  <si>
    <t>QTR 4</t>
  </si>
  <si>
    <t>Activity 1.2.3: Strengthen linkage and referral systems for HIV positive clients within facility and facility/community.</t>
  </si>
  <si>
    <t>Establish 13 additional link desks.</t>
  </si>
  <si>
    <t>13 link desks</t>
  </si>
  <si>
    <t># of link desks established</t>
  </si>
  <si>
    <t>Provide CPwP messages to PLHIV clients</t>
  </si>
  <si>
    <t># of PLHIV reached with minimum package of messages</t>
  </si>
  <si>
    <t>Train additional CPwP service providers</t>
  </si>
  <si>
    <t>20 service providers</t>
  </si>
  <si>
    <t># service providers trained</t>
  </si>
  <si>
    <t>Output 1.4: HIV Prevention and HTC services</t>
  </si>
  <si>
    <t>Activity 1.4.3: Increasing access to HTC services at the community level.</t>
  </si>
  <si>
    <t>Provide HTC to OVC and their families</t>
  </si>
  <si>
    <t>3687 OVC</t>
  </si>
  <si>
    <t>%age of active OVC tested</t>
  </si>
  <si>
    <t>Output 1.6: OVC Services</t>
  </si>
  <si>
    <t>Increased access to health and social services for OVC and their families</t>
  </si>
  <si>
    <t>Activity 1.6.1: Community involvement in health and social services for OVC and their families</t>
  </si>
  <si>
    <t>Hold stakeholder, local AAC meetings and OVC family days to provide information for their increased participation.</t>
  </si>
  <si>
    <t># of meetings held</t>
  </si>
  <si>
    <t>Hold quarterly caregiver forums  at community level (2 per forums LIP per quarter)</t>
  </si>
  <si>
    <t>32 forums</t>
  </si>
  <si>
    <t># of forums held for caregivers</t>
  </si>
  <si>
    <t>Engage AACs to take over more responsibilities in coordination of community responses to OVC needs</t>
  </si>
  <si>
    <t># active AACs engaged</t>
  </si>
  <si>
    <t>Develop six monthly joint work plans with the county children’s department in the maintenance counties</t>
  </si>
  <si>
    <t># counties developing monthly work plans jointly with APHIAplus</t>
  </si>
  <si>
    <t>Activity 1.6.2: Increase number of OVC receiving age appropriate and quality services</t>
  </si>
  <si>
    <t>Provide age appropriate services to OVC.</t>
  </si>
  <si>
    <t>87292 OVC</t>
  </si>
  <si>
    <t># OVC served</t>
  </si>
  <si>
    <t>Facilitate OVC under five to get birth certificates</t>
  </si>
  <si>
    <t>1765 OVC &lt;5 yrs</t>
  </si>
  <si>
    <t># OVC reached with birth certificates</t>
  </si>
  <si>
    <t>Facilitate growth monitoring for OVC under five using MUAC</t>
  </si>
  <si>
    <t>3878 OVC &lt;5 yrs</t>
  </si>
  <si>
    <t># OVC under five monitored using MUAC</t>
  </si>
  <si>
    <t>Provide WASH, HIV, RH/FP information to OVC HH</t>
  </si>
  <si>
    <t>16110 HH</t>
  </si>
  <si>
    <t># OVC HH reached</t>
  </si>
  <si>
    <t>Capacity of Households and Communities</t>
  </si>
  <si>
    <t>Activity 1.6.4: Build sustainable economic initiatives to enable HHs to meet the basic needs of their children</t>
  </si>
  <si>
    <t>Conduct a follow on Household Vulnerability Assessment (HHVA) in both scale up and sustained counties</t>
  </si>
  <si>
    <t># HHs assessed</t>
  </si>
  <si>
    <t>Engage HH in various economic strengthening initiatives (Narok - 172 and Nakuru - 220)</t>
  </si>
  <si>
    <t>392 HH</t>
  </si>
  <si>
    <t># HH engaged in HES initiatives</t>
  </si>
  <si>
    <t>Activity 1.6.5: Increase knowledge and skills of caregivers on OVC and protection</t>
  </si>
  <si>
    <t>Educate guardians on their children rights and responsibilities as well as existing laws to protect children and support cases of abuse and neglect.</t>
  </si>
  <si>
    <t># of guardian reached</t>
  </si>
  <si>
    <t>Provide resources to DCS to disseminate National PSS Guidelines in five Counties</t>
  </si>
  <si>
    <t>6 County forums</t>
  </si>
  <si>
    <t># of dissemination meeting held</t>
  </si>
  <si>
    <t>Train CHVs on identification of childhood illnesses, infant and child feeding and hygiene practices.</t>
  </si>
  <si>
    <t>1200 CHVs trained (Nakuru 800; Narok 400)</t>
  </si>
  <si>
    <t># CHVs trained</t>
  </si>
  <si>
    <t>Activity 1.6.6: Link OVC HHs to safety nets programs</t>
  </si>
  <si>
    <t>Provide direct assistance to highly vulnerable households and link OVC HH to government cash transfer</t>
  </si>
  <si>
    <t>Link 30 HH to GOK cash transfer in Nakuru and Narok counties</t>
  </si>
  <si>
    <t>35 HH</t>
  </si>
  <si>
    <t># HHs linked to OVC CT program</t>
  </si>
  <si>
    <t>Provide resources to OVC HH to enroll for health insurance through NHIF</t>
  </si>
  <si>
    <t>200 HH enrolled for NHIF in all counties</t>
  </si>
  <si>
    <t>100 HH enrolled for NHIF in all counties</t>
  </si>
  <si>
    <t># HHs enrolled in NHIF</t>
  </si>
  <si>
    <t>Activity 1.6.7: Intensify and work with OVC households towards transition/or graduation</t>
  </si>
  <si>
    <t>Link 100 OVC to youth empowerment programs</t>
  </si>
  <si>
    <t>200 OVC linked to youth empowerment programs</t>
  </si>
  <si>
    <t># OVC linked</t>
  </si>
  <si>
    <t>Facilitate training for SILC Field Agents as Private Service Providers</t>
  </si>
  <si>
    <t>30 FA trained</t>
  </si>
  <si>
    <t>Conduct SILC group Maturity assessment for 240 existing SILC groups</t>
  </si>
  <si>
    <t>240 SILC groups assessed</t>
  </si>
  <si>
    <t># mature SILC groups with transition plans</t>
  </si>
  <si>
    <t>Strengthened child welfare and protection systems at County level, and improved structures and services for effective responses in targeted counties</t>
  </si>
  <si>
    <t>Activity 1.6.8: Support monitoring and management information system for OVC which include ensuring a functional OLMIS system from the community-based organization level to partner level</t>
  </si>
  <si>
    <t>Conduct support supervision of OVC activities jointly with sub county children officers.</t>
  </si>
  <si>
    <t>17 LIPs (Nakuru 6, Narok 2, Sustained counties 9)  - 4 vistis per county</t>
  </si>
  <si>
    <t>17 LIPs</t>
  </si>
  <si>
    <t># of LIPs supervised</t>
  </si>
  <si>
    <t>Support quarterly M&amp;E technical working group meetings to address data management issues, share experiences and best practices</t>
  </si>
  <si>
    <t xml:space="preserve">6 TWGs </t>
  </si>
  <si>
    <t>6 TWGs</t>
  </si>
  <si>
    <t># of meetings held per county</t>
  </si>
  <si>
    <t>Form additional QI Teams in Narok and Nakuru Counties</t>
  </si>
  <si>
    <t>Nakuru - 5; Narok - 2</t>
  </si>
  <si>
    <t># new QITs formed; # of active QITs in place</t>
  </si>
  <si>
    <t>Activity 1.6.9: Strengthen the capacity of county institutions, inlcuding local organizations to deliver qulaity serivces to OVCs</t>
  </si>
  <si>
    <t>Develop joint work plans with DCS aimed at strengthening the departments capacity to monitor quality services to OVC.</t>
  </si>
  <si>
    <t>2 joint work plans developed</t>
  </si>
  <si>
    <t>3 joint work plans developed</t>
  </si>
  <si>
    <t># of work plans developed jointly with DCS at County level</t>
  </si>
  <si>
    <t>Activity 1.6.10: Strengthen coordination of care across community stakeholders to improve OVC well-being</t>
  </si>
  <si>
    <t>Support quarterly County AAC meetings</t>
  </si>
  <si>
    <t>5 meetings</t>
  </si>
  <si>
    <t>5 meeting</t>
  </si>
  <si>
    <t># of County AAC meetings held</t>
  </si>
  <si>
    <t>Support DCS to form Child Protection TWG at County level</t>
  </si>
  <si>
    <t>3 TWGs</t>
  </si>
  <si>
    <t>Hold two DCS County stakeholders forums in Nakuru and Narok Counties</t>
  </si>
  <si>
    <t>2 County stakeholders forums (Nakuru 1; Narok 1)</t>
  </si>
  <si>
    <t>5 County stakeholders forums</t>
  </si>
  <si>
    <t># county stakeholders forums held</t>
  </si>
  <si>
    <t>Sub-Purpose 2: Increased Access and Utilization of Focused Maternal, Newborn, and Child Health, Family Planning (FP), Water, Sanitation and Hygiene (WASH) and Nutrition Services.</t>
  </si>
  <si>
    <t>Output 2.4: Water, Sanitation and Hygiene (WASH)</t>
  </si>
  <si>
    <t>Activity 2.4.2: Community led total sanitation</t>
  </si>
  <si>
    <t>Initiate the rollout of CLTS activities in Narok County</t>
  </si>
  <si>
    <t>100 villages</t>
  </si>
  <si>
    <t>Mobilize communities to conduct their own appraisal and analysis of open defecation (OD) and take action to become ODF (open defecation free)</t>
  </si>
  <si>
    <t>50 villages</t>
  </si>
  <si>
    <t># of communities declared ODF</t>
  </si>
  <si>
    <t>Activity 2.4.3: Training of providers and comminity cadres in WASH</t>
  </si>
  <si>
    <t>Train ToTs from 18 LIP staff who will then train 100 CHVs on WASH to sensitize OVC households.</t>
  </si>
  <si>
    <t>100 CHVs</t>
  </si>
  <si>
    <t># of WASH TOTs trainied; # of CHVs trained on WASH by TOTs</t>
  </si>
  <si>
    <t xml:space="preserve">3 TOTs; 17 CHVs </t>
  </si>
  <si>
    <t>5 TOTs; 27 CHVs</t>
  </si>
  <si>
    <t>2 TOTs; 11 CHVs</t>
  </si>
  <si>
    <t>1 TOT; 6 CHVs</t>
  </si>
  <si>
    <t xml:space="preserve">2 TOTs; 11 CHVs </t>
  </si>
  <si>
    <t>Sensitize communities on “small doable actions” for WASH, hand washing, and water treatment at point of use, and the construction and use of latrines.</t>
  </si>
  <si>
    <t>3000 HH</t>
  </si>
  <si>
    <t># HHs reached</t>
  </si>
  <si>
    <t>510 HH</t>
  </si>
  <si>
    <t>810 HH</t>
  </si>
  <si>
    <t>330 HH</t>
  </si>
  <si>
    <t>180 HH</t>
  </si>
  <si>
    <t>No. of sites providing life saving maternity care</t>
  </si>
  <si>
    <t>F</t>
  </si>
  <si>
    <t>M</t>
  </si>
  <si>
    <t>County workplans shared with APHIA Plus</t>
  </si>
  <si>
    <t>Health care workers hired by priority county through APHIA Plus surport</t>
  </si>
  <si>
    <t>County HRH plans shared with APHIA Plus</t>
  </si>
  <si>
    <t>Counties Health Management teams with minutes of  commodities security technical working groups</t>
  </si>
  <si>
    <t>Average  of quarterly performance (%)</t>
  </si>
  <si>
    <t xml:space="preserve">Aggregated  quarterly achievements </t>
  </si>
  <si>
    <t>Denominator -Annual/Quarterly Target and Numerator-HV02-32</t>
  </si>
  <si>
    <t>Average of Monthly performance(%) in that quarter</t>
  </si>
  <si>
    <t>Aggregate the monthly results for specific period (Oct-Dec, Jan-Mar, Apr-Jun, Jul-Sep)</t>
  </si>
  <si>
    <t>Report achievement of the last month of the year (Sept)</t>
  </si>
  <si>
    <t>Numerator- HV03-49    Denominator- HV03-45</t>
  </si>
  <si>
    <t>Viral load results (CP/ml)</t>
  </si>
  <si>
    <t>Viral load results (Suppressed-Y)</t>
  </si>
  <si>
    <t>NASCOP Viral load results</t>
  </si>
  <si>
    <t>Quarterly results downloaded and counted for specific periods (Oct-Dec, Jan-Mar, Apr-Jun, Jul-Sep)</t>
  </si>
  <si>
    <t>Sect H1: VCT clients tested+ Sect I DTC: No tested in and out patient+ HV02-04)</t>
  </si>
  <si>
    <t>No completed PEP and No completed trauma counselling</t>
  </si>
  <si>
    <t>TIBU Report</t>
  </si>
  <si>
    <t>ART (Y)</t>
  </si>
  <si>
    <t>Denminator-HIV Positive status Numerator- and ART (Y)</t>
  </si>
  <si>
    <t>SUM (HV05-10 M+HV05-11F)</t>
  </si>
  <si>
    <t>DHIS PMTCT Reporting rate</t>
  </si>
  <si>
    <t>No. of private  facilities CT,PMTCT,ART,RH-FP,MNCH) interventions.</t>
  </si>
  <si>
    <t>No.of services outlets providing HIV testing and Counseling</t>
  </si>
  <si>
    <t>No. of sites providing comprehensive Post Rape Care services.</t>
  </si>
  <si>
    <t>No.of services outlets providing family planning (FP) counseling and/or services</t>
  </si>
  <si>
    <t>No.of services outlets providing ART care and treatment</t>
  </si>
  <si>
    <t>No.of services outlets providing PMTCT</t>
  </si>
  <si>
    <t>HV03-25</t>
  </si>
  <si>
    <t>OVC served or monitored atleast once in the Quarter</t>
  </si>
  <si>
    <t>OLMIS PEPFAR SUMMARY</t>
  </si>
  <si>
    <t>Select and Count eligible OVC served or monitored once in a quarter for specific period (Oct-Dec, Jan-Mar, Apr-Jun, Jul-Sep)</t>
  </si>
  <si>
    <t>Select and Count eligible OVC served or monitored once in a year</t>
  </si>
  <si>
    <t>OLMIS (PEPFAR Detailed summary)</t>
  </si>
  <si>
    <t>OLMIS (PEPFAR Needs vs Served)</t>
  </si>
  <si>
    <t>OVC provided with education services</t>
  </si>
  <si>
    <t>Quarterly achievement of OVC provided with eduaction services</t>
  </si>
  <si>
    <t>OVC provided with psychosocial/spiritual</t>
  </si>
  <si>
    <t>Quarterly achievement of OVC provided with psychosocial/spiritual</t>
  </si>
  <si>
    <t>OVC provided with economic strengthening services</t>
  </si>
  <si>
    <t>Quarterly achievement of OVC provided with economic strengthening services</t>
  </si>
  <si>
    <t>Count of sites assessed during the year that meet the criteria</t>
  </si>
  <si>
    <t>Calculate Quarterly achievements</t>
  </si>
  <si>
    <t>Num; Household has access to functional latrine                     Den: Total number of HH</t>
  </si>
  <si>
    <t>Num: Households not using handwashing facility               Den: Total number of HH</t>
  </si>
  <si>
    <t>Num: Household not treating water before drinking                       Den: Total number of HH</t>
  </si>
  <si>
    <t>Number of additional (CHWs) trained family planning (FP) information</t>
  </si>
  <si>
    <t>Number of additional (HWs) trained in FP/RH</t>
  </si>
  <si>
    <t>Number of CHWs trained in family planning counseling service</t>
  </si>
  <si>
    <t>Number of HWs trained commodity management</t>
  </si>
  <si>
    <t>Number of people trained in maternal and/or newborn health and nutrition care</t>
  </si>
  <si>
    <t>Number of CHWs trained in maternal and/or newborn health</t>
  </si>
  <si>
    <t>Number of people trained in child health care and nutrition</t>
  </si>
  <si>
    <t xml:space="preserve">Numerator-HV02-28 Minus HV 02-32                            Denominator -Test done-HV02-28 Target </t>
  </si>
  <si>
    <t>IMIS</t>
  </si>
  <si>
    <t>PMTCT_FO</t>
  </si>
  <si>
    <t>HV02-17</t>
  </si>
  <si>
    <t>NEW INDICATOR NAME</t>
  </si>
  <si>
    <t>OLD INDICATOR NAME</t>
  </si>
  <si>
    <t>indicator id</t>
  </si>
  <si>
    <t>If indicator is new , renamed or deleted</t>
  </si>
  <si>
    <t>2016 Annual Target per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</si>
</sst>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;[Red]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7"/>
      <color theme="1"/>
      <name val="Times New Roman"/>
      <family val="1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sz val="11"/>
      <color rgb="FF9C0006"/>
      <name val="Calibri"/>
      <family val="2"/>
      <scheme val="minor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color theme="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4"/>
        <bgColor indexed="64"/>
      </patternFill>
    </fill>
    <fill>
      <patternFill patternType="solid">
        <fgColor rgb="FFA5A5A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6" borderId="0" applyNumberFormat="0" applyBorder="0" applyAlignment="0" applyProtection="0"/>
    <xf numFmtId="0" fontId="11" fillId="8" borderId="18" applyNumberFormat="0" applyAlignment="0" applyProtection="0"/>
  </cellStyleXfs>
  <cellXfs count="599">
    <xf numFmtId="0" fontId="0" fillId="0" borderId="0" xfId="0"/>
    <xf numFmtId="0" fontId="2" fillId="2" borderId="0" xfId="0" applyFont="1" applyFill="1"/>
    <xf numFmtId="0" fontId="0" fillId="2" borderId="0" xfId="0" applyFill="1"/>
    <xf numFmtId="0" fontId="4" fillId="3" borderId="3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right" vertical="top" wrapText="1"/>
    </xf>
    <xf numFmtId="0" fontId="4" fillId="3" borderId="4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right" vertical="top" wrapText="1"/>
    </xf>
    <xf numFmtId="0" fontId="4" fillId="3" borderId="6" xfId="0" applyFont="1" applyFill="1" applyBorder="1" applyAlignment="1">
      <alignment horizontal="left" vertical="top" wrapText="1"/>
    </xf>
    <xf numFmtId="164" fontId="2" fillId="2" borderId="2" xfId="1" applyNumberFormat="1" applyFont="1" applyFill="1" applyBorder="1" applyAlignment="1">
      <alignment horizontal="right" vertical="top" wrapText="1"/>
    </xf>
    <xf numFmtId="164" fontId="2" fillId="2" borderId="10" xfId="1" applyNumberFormat="1" applyFont="1" applyFill="1" applyBorder="1" applyAlignment="1">
      <alignment horizontal="right" vertical="top" wrapText="1"/>
    </xf>
    <xf numFmtId="164" fontId="4" fillId="2" borderId="2" xfId="1" applyNumberFormat="1" applyFont="1" applyFill="1" applyBorder="1" applyAlignment="1">
      <alignment horizontal="right" vertical="top" wrapText="1"/>
    </xf>
    <xf numFmtId="164" fontId="4" fillId="2" borderId="7" xfId="1" applyNumberFormat="1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right" vertical="top"/>
    </xf>
    <xf numFmtId="0" fontId="0" fillId="2" borderId="0" xfId="0" applyFill="1" applyAlignment="1">
      <alignment vertical="top"/>
    </xf>
    <xf numFmtId="0" fontId="2" fillId="2" borderId="2" xfId="0" applyFont="1" applyFill="1" applyBorder="1" applyAlignment="1">
      <alignment horizontal="right" vertical="top" wrapText="1"/>
    </xf>
    <xf numFmtId="0" fontId="2" fillId="2" borderId="10" xfId="0" applyFont="1" applyFill="1" applyBorder="1" applyAlignment="1">
      <alignment horizontal="right" vertical="top" wrapText="1"/>
    </xf>
    <xf numFmtId="0" fontId="4" fillId="2" borderId="2" xfId="0" applyFont="1" applyFill="1" applyBorder="1" applyAlignment="1">
      <alignment horizontal="right" vertical="top" wrapText="1"/>
    </xf>
    <xf numFmtId="9" fontId="4" fillId="2" borderId="7" xfId="0" applyNumberFormat="1" applyFont="1" applyFill="1" applyBorder="1" applyAlignment="1">
      <alignment horizontal="right" vertical="top"/>
    </xf>
    <xf numFmtId="9" fontId="4" fillId="2" borderId="2" xfId="0" applyNumberFormat="1" applyFont="1" applyFill="1" applyBorder="1" applyAlignment="1">
      <alignment horizontal="right" vertical="top" wrapText="1"/>
    </xf>
    <xf numFmtId="0" fontId="4" fillId="2" borderId="7" xfId="0" applyFont="1" applyFill="1" applyBorder="1" applyAlignment="1">
      <alignment horizontal="right" vertical="top"/>
    </xf>
    <xf numFmtId="0" fontId="2" fillId="5" borderId="2" xfId="0" applyFont="1" applyFill="1" applyBorder="1" applyAlignment="1">
      <alignment horizontal="right"/>
    </xf>
    <xf numFmtId="0" fontId="4" fillId="2" borderId="2" xfId="0" applyFont="1" applyFill="1" applyBorder="1" applyAlignment="1">
      <alignment vertical="top" wrapText="1"/>
    </xf>
    <xf numFmtId="9" fontId="2" fillId="2" borderId="2" xfId="0" applyNumberFormat="1" applyFont="1" applyFill="1" applyBorder="1" applyAlignment="1">
      <alignment horizontal="right" vertical="top" wrapText="1"/>
    </xf>
    <xf numFmtId="9" fontId="2" fillId="2" borderId="10" xfId="0" applyNumberFormat="1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10" xfId="0" applyFont="1" applyFill="1" applyBorder="1"/>
    <xf numFmtId="0" fontId="2" fillId="2" borderId="2" xfId="0" applyFont="1" applyFill="1" applyBorder="1"/>
    <xf numFmtId="0" fontId="2" fillId="2" borderId="7" xfId="0" applyFont="1" applyFill="1" applyBorder="1"/>
    <xf numFmtId="0" fontId="2" fillId="2" borderId="2" xfId="0" applyFont="1" applyFill="1" applyBorder="1" applyAlignment="1"/>
    <xf numFmtId="0" fontId="2" fillId="2" borderId="7" xfId="0" applyFont="1" applyFill="1" applyBorder="1" applyAlignment="1"/>
    <xf numFmtId="0" fontId="4" fillId="2" borderId="2" xfId="0" applyFont="1" applyFill="1" applyBorder="1" applyAlignment="1">
      <alignment wrapText="1"/>
    </xf>
    <xf numFmtId="0" fontId="6" fillId="2" borderId="2" xfId="0" applyFont="1" applyFill="1" applyBorder="1" applyAlignment="1">
      <alignment horizontal="right" vertical="top"/>
    </xf>
    <xf numFmtId="0" fontId="6" fillId="2" borderId="7" xfId="0" applyFont="1" applyFill="1" applyBorder="1" applyAlignment="1">
      <alignment horizontal="right" vertical="top"/>
    </xf>
    <xf numFmtId="0" fontId="2" fillId="5" borderId="10" xfId="0" applyFont="1" applyFill="1" applyBorder="1" applyAlignment="1">
      <alignment horizontal="right" vertical="top" wrapText="1"/>
    </xf>
    <xf numFmtId="0" fontId="4" fillId="5" borderId="2" xfId="0" applyFont="1" applyFill="1" applyBorder="1" applyAlignment="1">
      <alignment horizontal="right" vertical="top" wrapText="1"/>
    </xf>
    <xf numFmtId="0" fontId="6" fillId="5" borderId="7" xfId="0" applyFont="1" applyFill="1" applyBorder="1" applyAlignment="1">
      <alignment horizontal="right" vertical="top"/>
    </xf>
    <xf numFmtId="0" fontId="0" fillId="5" borderId="0" xfId="0" applyFill="1"/>
    <xf numFmtId="9" fontId="4" fillId="2" borderId="2" xfId="2" applyFont="1" applyFill="1" applyBorder="1" applyAlignment="1">
      <alignment horizontal="right" vertical="top" wrapText="1"/>
    </xf>
    <xf numFmtId="3" fontId="4" fillId="2" borderId="2" xfId="0" applyNumberFormat="1" applyFont="1" applyFill="1" applyBorder="1" applyAlignment="1">
      <alignment horizontal="right" vertical="top" wrapText="1"/>
    </xf>
    <xf numFmtId="1" fontId="4" fillId="2" borderId="2" xfId="2" applyNumberFormat="1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vertical="top"/>
    </xf>
    <xf numFmtId="0" fontId="4" fillId="2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4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right"/>
    </xf>
    <xf numFmtId="0" fontId="4" fillId="5" borderId="0" xfId="0" applyFont="1" applyFill="1"/>
    <xf numFmtId="0" fontId="2" fillId="5" borderId="0" xfId="0" applyFont="1" applyFill="1" applyAlignment="1">
      <alignment horizontal="left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0" fontId="4" fillId="2" borderId="2" xfId="0" applyFont="1" applyFill="1" applyBorder="1" applyAlignment="1">
      <alignment horizontal="left" wrapText="1"/>
    </xf>
    <xf numFmtId="0" fontId="4" fillId="5" borderId="2" xfId="0" applyFont="1" applyFill="1" applyBorder="1"/>
    <xf numFmtId="0" fontId="2" fillId="5" borderId="2" xfId="0" applyFont="1" applyFill="1" applyBorder="1" applyAlignment="1">
      <alignment horizontal="left"/>
    </xf>
    <xf numFmtId="0" fontId="2" fillId="5" borderId="2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2" xfId="0" applyFont="1" applyFill="1" applyBorder="1" applyAlignment="1">
      <alignment horizontal="left"/>
    </xf>
    <xf numFmtId="0" fontId="0" fillId="2" borderId="0" xfId="0" applyFill="1" applyBorder="1"/>
    <xf numFmtId="0" fontId="9" fillId="2" borderId="2" xfId="3" applyFont="1" applyFill="1" applyBorder="1" applyAlignment="1">
      <alignment horizontal="right" vertical="top" wrapText="1"/>
    </xf>
    <xf numFmtId="0" fontId="9" fillId="2" borderId="2" xfId="0" applyFont="1" applyFill="1" applyBorder="1" applyAlignment="1">
      <alignment horizontal="right" vertical="top" wrapText="1"/>
    </xf>
    <xf numFmtId="0" fontId="9" fillId="2" borderId="2" xfId="0" applyFont="1" applyFill="1" applyBorder="1" applyAlignment="1">
      <alignment horizontal="right" vertical="top"/>
    </xf>
    <xf numFmtId="0" fontId="6" fillId="2" borderId="2" xfId="0" applyFont="1" applyFill="1" applyBorder="1" applyAlignment="1">
      <alignment horizontal="right" vertical="top" wrapText="1"/>
    </xf>
    <xf numFmtId="0" fontId="9" fillId="2" borderId="2" xfId="3" applyFont="1" applyFill="1" applyBorder="1" applyAlignment="1">
      <alignment vertical="top"/>
    </xf>
    <xf numFmtId="0" fontId="9" fillId="2" borderId="2" xfId="3" applyFont="1" applyFill="1" applyBorder="1" applyAlignment="1">
      <alignment vertical="top" wrapText="1"/>
    </xf>
    <xf numFmtId="0" fontId="9" fillId="2" borderId="2" xfId="3" applyFont="1" applyFill="1" applyBorder="1" applyAlignment="1"/>
    <xf numFmtId="0" fontId="7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left" vertical="top" wrapText="1"/>
    </xf>
    <xf numFmtId="49" fontId="6" fillId="7" borderId="2" xfId="0" applyNumberFormat="1" applyFont="1" applyFill="1" applyBorder="1" applyAlignment="1">
      <alignment horizontal="right" vertical="top"/>
    </xf>
    <xf numFmtId="9" fontId="6" fillId="7" borderId="2" xfId="0" applyNumberFormat="1" applyFont="1" applyFill="1" applyBorder="1" applyAlignment="1">
      <alignment horizontal="right" vertical="top"/>
    </xf>
    <xf numFmtId="0" fontId="6" fillId="2" borderId="3" xfId="0" applyFont="1" applyFill="1" applyBorder="1" applyAlignment="1">
      <alignment vertical="top" wrapText="1"/>
    </xf>
    <xf numFmtId="0" fontId="9" fillId="0" borderId="11" xfId="0" applyFont="1" applyBorder="1" applyAlignment="1">
      <alignment vertical="top" wrapText="1"/>
    </xf>
    <xf numFmtId="164" fontId="9" fillId="2" borderId="2" xfId="1" applyNumberFormat="1" applyFont="1" applyFill="1" applyBorder="1" applyAlignment="1">
      <alignment horizontal="right" vertical="top" wrapText="1"/>
    </xf>
    <xf numFmtId="9" fontId="9" fillId="2" borderId="2" xfId="0" applyNumberFormat="1" applyFont="1" applyFill="1" applyBorder="1" applyAlignment="1">
      <alignment horizontal="right" vertical="top" wrapText="1"/>
    </xf>
    <xf numFmtId="164" fontId="6" fillId="2" borderId="2" xfId="1" applyNumberFormat="1" applyFont="1" applyFill="1" applyBorder="1" applyAlignment="1">
      <alignment horizontal="right" vertical="top" wrapText="1"/>
    </xf>
    <xf numFmtId="9" fontId="6" fillId="2" borderId="2" xfId="2" applyFont="1" applyFill="1" applyBorder="1" applyAlignment="1">
      <alignment horizontal="right" vertical="top" wrapText="1"/>
    </xf>
    <xf numFmtId="9" fontId="6" fillId="2" borderId="7" xfId="2" applyFont="1" applyFill="1" applyBorder="1" applyAlignment="1">
      <alignment horizontal="right" vertical="top"/>
    </xf>
    <xf numFmtId="9" fontId="9" fillId="2" borderId="2" xfId="2" applyFont="1" applyFill="1" applyBorder="1" applyAlignment="1">
      <alignment horizontal="right" vertical="top" wrapText="1"/>
    </xf>
    <xf numFmtId="9" fontId="6" fillId="2" borderId="7" xfId="0" applyNumberFormat="1" applyFont="1" applyFill="1" applyBorder="1" applyAlignment="1">
      <alignment horizontal="right" vertical="top"/>
    </xf>
    <xf numFmtId="9" fontId="6" fillId="2" borderId="2" xfId="0" applyNumberFormat="1" applyFont="1" applyFill="1" applyBorder="1" applyAlignment="1">
      <alignment horizontal="right" vertical="top" wrapText="1"/>
    </xf>
    <xf numFmtId="0" fontId="9" fillId="0" borderId="5" xfId="0" applyFont="1" applyBorder="1" applyAlignment="1">
      <alignment vertical="top" wrapText="1"/>
    </xf>
    <xf numFmtId="0" fontId="10" fillId="2" borderId="0" xfId="0" applyFont="1" applyFill="1" applyAlignment="1">
      <alignment horizontal="left" wrapText="1"/>
    </xf>
    <xf numFmtId="0" fontId="9" fillId="2" borderId="2" xfId="0" applyFont="1" applyFill="1" applyBorder="1" applyAlignment="1">
      <alignment vertical="top"/>
    </xf>
    <xf numFmtId="9" fontId="4" fillId="3" borderId="2" xfId="0" applyNumberFormat="1" applyFont="1" applyFill="1" applyBorder="1" applyAlignment="1">
      <alignment horizontal="center" vertical="top"/>
    </xf>
    <xf numFmtId="164" fontId="4" fillId="3" borderId="2" xfId="1" applyNumberFormat="1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top"/>
    </xf>
    <xf numFmtId="3" fontId="4" fillId="3" borderId="2" xfId="0" applyNumberFormat="1" applyFont="1" applyFill="1" applyBorder="1" applyAlignment="1">
      <alignment horizontal="center" vertical="top"/>
    </xf>
    <xf numFmtId="0" fontId="2" fillId="5" borderId="0" xfId="0" applyFont="1" applyFill="1" applyAlignment="1">
      <alignment horizontal="center"/>
    </xf>
    <xf numFmtId="0" fontId="2" fillId="5" borderId="2" xfId="0" applyFont="1" applyFill="1" applyBorder="1" applyAlignment="1">
      <alignment horizontal="center"/>
    </xf>
    <xf numFmtId="9" fontId="2" fillId="2" borderId="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6" fillId="7" borderId="2" xfId="0" applyFont="1" applyFill="1" applyBorder="1" applyAlignment="1">
      <alignment horizontal="right" vertical="top"/>
    </xf>
    <xf numFmtId="164" fontId="2" fillId="2" borderId="2" xfId="1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9" fontId="2" fillId="2" borderId="2" xfId="0" applyNumberFormat="1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2" xfId="3" applyFont="1" applyFill="1" applyBorder="1" applyAlignment="1">
      <alignment horizontal="left" wrapText="1"/>
    </xf>
    <xf numFmtId="0" fontId="9" fillId="2" borderId="2" xfId="3" applyFont="1" applyFill="1" applyBorder="1" applyAlignment="1">
      <alignment horizontal="left"/>
    </xf>
    <xf numFmtId="9" fontId="9" fillId="2" borderId="2" xfId="0" applyNumberFormat="1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left" vertical="top"/>
    </xf>
    <xf numFmtId="0" fontId="2" fillId="5" borderId="2" xfId="0" applyFont="1" applyFill="1" applyBorder="1" applyAlignment="1">
      <alignment horizontal="left" vertical="top"/>
    </xf>
    <xf numFmtId="0" fontId="9" fillId="2" borderId="2" xfId="3" applyFont="1" applyFill="1" applyBorder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9" fontId="9" fillId="2" borderId="2" xfId="0" applyNumberFormat="1" applyFont="1" applyFill="1" applyBorder="1" applyAlignment="1">
      <alignment horizontal="center" vertical="top"/>
    </xf>
    <xf numFmtId="0" fontId="9" fillId="2" borderId="2" xfId="0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 vertical="top"/>
    </xf>
    <xf numFmtId="3" fontId="2" fillId="2" borderId="2" xfId="0" applyNumberFormat="1" applyFont="1" applyFill="1" applyBorder="1" applyAlignment="1">
      <alignment vertical="top"/>
    </xf>
    <xf numFmtId="164" fontId="2" fillId="2" borderId="2" xfId="1" applyNumberFormat="1" applyFont="1" applyFill="1" applyBorder="1" applyAlignment="1">
      <alignment vertical="top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164" fontId="2" fillId="2" borderId="7" xfId="1" applyNumberFormat="1" applyFont="1" applyFill="1" applyBorder="1" applyAlignment="1">
      <alignment horizontal="center" vertical="top"/>
    </xf>
    <xf numFmtId="0" fontId="9" fillId="2" borderId="2" xfId="0" applyFont="1" applyFill="1" applyBorder="1" applyAlignment="1">
      <alignment horizontal="center" vertical="top"/>
    </xf>
    <xf numFmtId="0" fontId="9" fillId="2" borderId="14" xfId="3" applyFont="1" applyFill="1" applyBorder="1" applyAlignment="1">
      <alignment horizontal="center" vertical="top"/>
    </xf>
    <xf numFmtId="0" fontId="9" fillId="2" borderId="2" xfId="3" applyFont="1" applyFill="1" applyBorder="1" applyAlignment="1">
      <alignment horizontal="center" vertical="top"/>
    </xf>
    <xf numFmtId="0" fontId="9" fillId="2" borderId="2" xfId="3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 wrapText="1"/>
    </xf>
    <xf numFmtId="1" fontId="2" fillId="2" borderId="2" xfId="0" applyNumberFormat="1" applyFont="1" applyFill="1" applyBorder="1" applyAlignment="1">
      <alignment horizontal="center" vertical="top"/>
    </xf>
    <xf numFmtId="164" fontId="9" fillId="2" borderId="2" xfId="1" applyNumberFormat="1" applyFont="1" applyFill="1" applyBorder="1" applyAlignment="1">
      <alignment horizontal="center" vertical="top"/>
    </xf>
    <xf numFmtId="0" fontId="9" fillId="2" borderId="2" xfId="3" applyFont="1" applyFill="1" applyBorder="1" applyAlignment="1">
      <alignment horizontal="left" vertical="top" wrapText="1"/>
    </xf>
    <xf numFmtId="9" fontId="9" fillId="2" borderId="14" xfId="3" applyNumberFormat="1" applyFont="1" applyFill="1" applyBorder="1" applyAlignment="1">
      <alignment horizontal="center" vertical="top"/>
    </xf>
    <xf numFmtId="9" fontId="9" fillId="2" borderId="2" xfId="3" applyNumberFormat="1" applyFont="1" applyFill="1" applyBorder="1" applyAlignment="1">
      <alignment horizontal="center" vertical="top"/>
    </xf>
    <xf numFmtId="0" fontId="6" fillId="7" borderId="2" xfId="0" applyFont="1" applyFill="1" applyBorder="1" applyAlignment="1">
      <alignment horizontal="right"/>
    </xf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11" fillId="8" borderId="18" xfId="4"/>
    <xf numFmtId="0" fontId="11" fillId="8" borderId="18" xfId="4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0" fontId="12" fillId="0" borderId="20" xfId="0" applyFont="1" applyBorder="1" applyAlignment="1">
      <alignment wrapText="1"/>
    </xf>
    <xf numFmtId="0" fontId="0" fillId="0" borderId="21" xfId="0" applyBorder="1"/>
    <xf numFmtId="0" fontId="0" fillId="9" borderId="2" xfId="0" applyFill="1" applyBorder="1"/>
    <xf numFmtId="0" fontId="0" fillId="9" borderId="2" xfId="0" applyFill="1" applyBorder="1" applyAlignment="1">
      <alignment wrapText="1"/>
    </xf>
    <xf numFmtId="0" fontId="0" fillId="9" borderId="7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1" fillId="8" borderId="18" xfId="4" applyAlignment="1">
      <alignment horizontal="left"/>
    </xf>
    <xf numFmtId="0" fontId="11" fillId="8" borderId="18" xfId="4" applyAlignment="1">
      <alignment horizontal="left" wrapText="1"/>
    </xf>
    <xf numFmtId="0" fontId="12" fillId="0" borderId="0" xfId="0" applyFont="1" applyAlignment="1">
      <alignment horizontal="left" wrapText="1"/>
    </xf>
    <xf numFmtId="0" fontId="0" fillId="0" borderId="2" xfId="0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9" borderId="2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11" borderId="2" xfId="0" applyFill="1" applyBorder="1" applyAlignment="1">
      <alignment horizontal="left" wrapText="1"/>
    </xf>
    <xf numFmtId="0" fontId="0" fillId="10" borderId="2" xfId="0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8" xfId="0" applyBorder="1" applyAlignment="1">
      <alignment horizontal="left" wrapText="1"/>
    </xf>
    <xf numFmtId="0" fontId="12" fillId="0" borderId="20" xfId="0" applyFont="1" applyBorder="1" applyAlignment="1">
      <alignment horizontal="left" wrapText="1"/>
    </xf>
    <xf numFmtId="3" fontId="0" fillId="0" borderId="2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0" fontId="12" fillId="10" borderId="20" xfId="0" applyFont="1" applyFill="1" applyBorder="1" applyAlignment="1">
      <alignment horizontal="left" wrapText="1"/>
    </xf>
    <xf numFmtId="9" fontId="0" fillId="0" borderId="2" xfId="0" applyNumberFormat="1" applyBorder="1" applyAlignment="1">
      <alignment horizontal="left"/>
    </xf>
    <xf numFmtId="0" fontId="12" fillId="11" borderId="20" xfId="0" applyFont="1" applyFill="1" applyBorder="1" applyAlignment="1">
      <alignment horizontal="left" wrapText="1"/>
    </xf>
    <xf numFmtId="0" fontId="12" fillId="2" borderId="20" xfId="0" applyFont="1" applyFill="1" applyBorder="1" applyAlignment="1">
      <alignment horizontal="left" wrapText="1"/>
    </xf>
    <xf numFmtId="0" fontId="0" fillId="11" borderId="8" xfId="0" applyFill="1" applyBorder="1" applyAlignment="1">
      <alignment horizontal="left" wrapText="1"/>
    </xf>
    <xf numFmtId="0" fontId="0" fillId="2" borderId="8" xfId="0" applyFill="1" applyBorder="1" applyAlignment="1">
      <alignment horizontal="left" wrapText="1"/>
    </xf>
    <xf numFmtId="9" fontId="0" fillId="0" borderId="21" xfId="0" applyNumberFormat="1" applyBorder="1" applyAlignment="1">
      <alignment horizontal="left"/>
    </xf>
    <xf numFmtId="0" fontId="0" fillId="0" borderId="8" xfId="0" applyBorder="1" applyAlignment="1">
      <alignment horizontal="left" vertical="top" wrapText="1"/>
    </xf>
    <xf numFmtId="0" fontId="12" fillId="11" borderId="20" xfId="0" applyFont="1" applyFill="1" applyBorder="1" applyAlignment="1">
      <alignment horizontal="left" vertical="top" wrapText="1"/>
    </xf>
    <xf numFmtId="0" fontId="0" fillId="0" borderId="21" xfId="0" applyBorder="1" applyAlignment="1">
      <alignment horizontal="left" vertical="top"/>
    </xf>
    <xf numFmtId="0" fontId="12" fillId="0" borderId="20" xfId="0" applyFont="1" applyBorder="1" applyAlignment="1">
      <alignment horizontal="left" vertical="top" wrapText="1"/>
    </xf>
    <xf numFmtId="9" fontId="0" fillId="0" borderId="2" xfId="0" applyNumberFormat="1" applyBorder="1" applyAlignment="1">
      <alignment horizontal="left" vertical="top"/>
    </xf>
    <xf numFmtId="3" fontId="0" fillId="0" borderId="2" xfId="0" applyNumberFormat="1" applyBorder="1" applyAlignment="1">
      <alignment horizontal="left" vertical="top"/>
    </xf>
    <xf numFmtId="0" fontId="12" fillId="0" borderId="22" xfId="0" applyFont="1" applyBorder="1" applyAlignment="1">
      <alignment horizontal="left" vertical="top" wrapText="1"/>
    </xf>
    <xf numFmtId="9" fontId="0" fillId="0" borderId="23" xfId="0" applyNumberFormat="1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10" borderId="2" xfId="0" applyFill="1" applyBorder="1"/>
    <xf numFmtId="0" fontId="14" fillId="2" borderId="0" xfId="0" applyFont="1" applyFill="1" applyAlignment="1"/>
    <xf numFmtId="0" fontId="0" fillId="2" borderId="0" xfId="0" applyFill="1" applyBorder="1" applyAlignment="1">
      <alignment vertical="top"/>
    </xf>
    <xf numFmtId="0" fontId="0" fillId="2" borderId="0" xfId="0" applyFill="1" applyBorder="1" applyAlignment="1">
      <alignment horizontal="center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0" fillId="2" borderId="0" xfId="0" applyFill="1" applyAlignment="1">
      <alignment horizontal="center"/>
    </xf>
    <xf numFmtId="0" fontId="4" fillId="2" borderId="1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164" fontId="6" fillId="7" borderId="2" xfId="1" applyNumberFormat="1" applyFont="1" applyFill="1" applyBorder="1" applyAlignment="1">
      <alignment horizontal="right" vertical="top"/>
    </xf>
    <xf numFmtId="9" fontId="6" fillId="7" borderId="2" xfId="2" applyFont="1" applyFill="1" applyBorder="1" applyAlignment="1">
      <alignment horizontal="right" vertical="top"/>
    </xf>
    <xf numFmtId="0" fontId="6" fillId="7" borderId="2" xfId="0" applyFont="1" applyFill="1" applyBorder="1" applyAlignment="1">
      <alignment horizontal="right" vertical="top" wrapText="1"/>
    </xf>
    <xf numFmtId="0" fontId="6" fillId="7" borderId="2" xfId="3" applyFont="1" applyFill="1" applyBorder="1" applyAlignment="1">
      <alignment horizontal="right" vertical="top"/>
    </xf>
    <xf numFmtId="0" fontId="6" fillId="7" borderId="2" xfId="3" applyFont="1" applyFill="1" applyBorder="1" applyAlignment="1">
      <alignment horizontal="right"/>
    </xf>
    <xf numFmtId="164" fontId="6" fillId="7" borderId="7" xfId="1" applyNumberFormat="1" applyFont="1" applyFill="1" applyBorder="1" applyAlignment="1">
      <alignment horizontal="right" vertical="top"/>
    </xf>
    <xf numFmtId="3" fontId="9" fillId="2" borderId="2" xfId="0" applyNumberFormat="1" applyFont="1" applyFill="1" applyBorder="1" applyAlignment="1">
      <alignment horizontal="center" vertical="top"/>
    </xf>
    <xf numFmtId="3" fontId="6" fillId="7" borderId="2" xfId="0" applyNumberFormat="1" applyFont="1" applyFill="1" applyBorder="1" applyAlignment="1">
      <alignment horizontal="right" vertical="top"/>
    </xf>
    <xf numFmtId="0" fontId="9" fillId="5" borderId="0" xfId="0" applyFont="1" applyFill="1" applyAlignment="1">
      <alignment horizontal="right"/>
    </xf>
    <xf numFmtId="0" fontId="9" fillId="7" borderId="2" xfId="0" applyFont="1" applyFill="1" applyBorder="1" applyAlignment="1">
      <alignment horizontal="right"/>
    </xf>
    <xf numFmtId="9" fontId="9" fillId="7" borderId="2" xfId="0" applyNumberFormat="1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0" fontId="4" fillId="13" borderId="2" xfId="0" applyFont="1" applyFill="1" applyBorder="1" applyAlignment="1">
      <alignment horizontal="left" vertical="top" wrapText="1"/>
    </xf>
    <xf numFmtId="0" fontId="2" fillId="2" borderId="0" xfId="0" applyFont="1" applyFill="1" applyAlignment="1"/>
    <xf numFmtId="0" fontId="4" fillId="5" borderId="0" xfId="0" applyFont="1" applyFill="1" applyAlignment="1"/>
    <xf numFmtId="0" fontId="4" fillId="3" borderId="3" xfId="0" applyFont="1" applyFill="1" applyBorder="1" applyAlignment="1">
      <alignment vertical="top" wrapText="1"/>
    </xf>
    <xf numFmtId="0" fontId="4" fillId="3" borderId="5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4" fillId="5" borderId="2" xfId="0" applyFont="1" applyFill="1" applyBorder="1" applyAlignment="1"/>
    <xf numFmtId="0" fontId="4" fillId="2" borderId="1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0" fontId="2" fillId="4" borderId="8" xfId="0" applyFont="1" applyFill="1" applyBorder="1" applyAlignment="1">
      <alignment horizontal="left" vertical="top" wrapText="1"/>
    </xf>
    <xf numFmtId="0" fontId="2" fillId="4" borderId="7" xfId="0" applyFont="1" applyFill="1" applyBorder="1" applyAlignment="1">
      <alignment horizontal="left" vertical="top"/>
    </xf>
    <xf numFmtId="0" fontId="2" fillId="5" borderId="9" xfId="0" applyFont="1" applyFill="1" applyBorder="1" applyAlignment="1">
      <alignment horizontal="left" vertical="top" wrapText="1"/>
    </xf>
    <xf numFmtId="0" fontId="2" fillId="5" borderId="7" xfId="0" applyFont="1" applyFill="1" applyBorder="1" applyAlignment="1">
      <alignment horizontal="left" vertical="top"/>
    </xf>
    <xf numFmtId="164" fontId="2" fillId="2" borderId="2" xfId="1" applyNumberFormat="1" applyFont="1" applyFill="1" applyBorder="1" applyAlignment="1">
      <alignment horizontal="left" vertical="top"/>
    </xf>
    <xf numFmtId="164" fontId="2" fillId="2" borderId="10" xfId="1" applyNumberFormat="1" applyFont="1" applyFill="1" applyBorder="1" applyAlignment="1">
      <alignment horizontal="left" vertical="top" wrapText="1"/>
    </xf>
    <xf numFmtId="164" fontId="4" fillId="2" borderId="2" xfId="1" applyNumberFormat="1" applyFont="1" applyFill="1" applyBorder="1" applyAlignment="1">
      <alignment horizontal="left" vertical="top" wrapText="1"/>
    </xf>
    <xf numFmtId="164" fontId="4" fillId="2" borderId="7" xfId="1" applyNumberFormat="1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 wrapText="1"/>
    </xf>
    <xf numFmtId="1" fontId="2" fillId="2" borderId="2" xfId="0" applyNumberFormat="1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 wrapText="1"/>
    </xf>
    <xf numFmtId="9" fontId="4" fillId="2" borderId="7" xfId="0" applyNumberFormat="1" applyFont="1" applyFill="1" applyBorder="1" applyAlignment="1">
      <alignment horizontal="left" vertical="top"/>
    </xf>
    <xf numFmtId="9" fontId="6" fillId="7" borderId="2" xfId="0" applyNumberFormat="1" applyFont="1" applyFill="1" applyBorder="1" applyAlignment="1">
      <alignment horizontal="left" vertical="top"/>
    </xf>
    <xf numFmtId="9" fontId="4" fillId="2" borderId="2" xfId="0" applyNumberFormat="1" applyFont="1" applyFill="1" applyBorder="1" applyAlignment="1">
      <alignment horizontal="left" vertical="top" wrapText="1"/>
    </xf>
    <xf numFmtId="9" fontId="9" fillId="2" borderId="2" xfId="0" applyNumberFormat="1" applyFont="1" applyFill="1" applyBorder="1" applyAlignment="1">
      <alignment horizontal="left" vertical="top"/>
    </xf>
    <xf numFmtId="0" fontId="2" fillId="5" borderId="7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 wrapText="1"/>
    </xf>
    <xf numFmtId="0" fontId="2" fillId="5" borderId="8" xfId="0" applyFont="1" applyFill="1" applyBorder="1" applyAlignment="1">
      <alignment horizontal="left" vertical="top" wrapText="1"/>
    </xf>
    <xf numFmtId="0" fontId="2" fillId="5" borderId="7" xfId="0" applyFont="1" applyFill="1" applyBorder="1" applyAlignment="1">
      <alignment horizontal="left" vertical="top" wrapText="1"/>
    </xf>
    <xf numFmtId="164" fontId="9" fillId="2" borderId="2" xfId="1" applyNumberFormat="1" applyFont="1" applyFill="1" applyBorder="1" applyAlignment="1">
      <alignment horizontal="left" vertical="top"/>
    </xf>
    <xf numFmtId="9" fontId="2" fillId="2" borderId="10" xfId="0" applyNumberFormat="1" applyFont="1" applyFill="1" applyBorder="1" applyAlignment="1">
      <alignment horizontal="left" vertical="top" wrapText="1"/>
    </xf>
    <xf numFmtId="0" fontId="9" fillId="2" borderId="7" xfId="3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9" fontId="4" fillId="3" borderId="2" xfId="0" applyNumberFormat="1" applyFont="1" applyFill="1" applyBorder="1" applyAlignment="1">
      <alignment horizontal="left" vertical="top"/>
    </xf>
    <xf numFmtId="164" fontId="4" fillId="3" borderId="2" xfId="1" applyNumberFormat="1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2" borderId="7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 wrapText="1"/>
    </xf>
    <xf numFmtId="0" fontId="9" fillId="2" borderId="7" xfId="3" applyFont="1" applyFill="1" applyBorder="1" applyAlignment="1">
      <alignment horizontal="left" vertical="top"/>
    </xf>
    <xf numFmtId="0" fontId="9" fillId="2" borderId="7" xfId="3" applyFont="1" applyFill="1" applyBorder="1" applyAlignment="1">
      <alignment horizontal="left"/>
    </xf>
    <xf numFmtId="0" fontId="2" fillId="4" borderId="7" xfId="0" applyFont="1" applyFill="1" applyBorder="1" applyAlignment="1">
      <alignment horizontal="left" vertical="top" wrapText="1"/>
    </xf>
    <xf numFmtId="164" fontId="2" fillId="2" borderId="7" xfId="1" applyNumberFormat="1" applyFont="1" applyFill="1" applyBorder="1" applyAlignment="1">
      <alignment horizontal="left" vertical="top"/>
    </xf>
    <xf numFmtId="0" fontId="2" fillId="5" borderId="10" xfId="0" applyFont="1" applyFill="1" applyBorder="1" applyAlignment="1">
      <alignment horizontal="left" vertical="top" wrapText="1"/>
    </xf>
    <xf numFmtId="0" fontId="4" fillId="5" borderId="2" xfId="0" applyFont="1" applyFill="1" applyBorder="1" applyAlignment="1">
      <alignment horizontal="left" vertical="top" wrapText="1"/>
    </xf>
    <xf numFmtId="0" fontId="6" fillId="5" borderId="7" xfId="0" applyFont="1" applyFill="1" applyBorder="1" applyAlignment="1">
      <alignment horizontal="left" vertical="top"/>
    </xf>
    <xf numFmtId="9" fontId="4" fillId="2" borderId="2" xfId="2" applyFont="1" applyFill="1" applyBorder="1" applyAlignment="1">
      <alignment horizontal="left" vertical="top" wrapText="1"/>
    </xf>
    <xf numFmtId="3" fontId="4" fillId="2" borderId="2" xfId="0" applyNumberFormat="1" applyFont="1" applyFill="1" applyBorder="1" applyAlignment="1">
      <alignment horizontal="left" vertical="top" wrapText="1"/>
    </xf>
    <xf numFmtId="1" fontId="4" fillId="2" borderId="2" xfId="2" applyNumberFormat="1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/>
    </xf>
    <xf numFmtId="0" fontId="2" fillId="5" borderId="6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/>
    </xf>
    <xf numFmtId="0" fontId="9" fillId="5" borderId="8" xfId="0" applyFont="1" applyFill="1" applyBorder="1" applyAlignment="1">
      <alignment horizontal="left" vertical="top" wrapText="1"/>
    </xf>
    <xf numFmtId="9" fontId="9" fillId="2" borderId="14" xfId="3" applyNumberFormat="1" applyFont="1" applyFill="1" applyBorder="1" applyAlignment="1">
      <alignment horizontal="left" vertical="top"/>
    </xf>
    <xf numFmtId="164" fontId="9" fillId="2" borderId="2" xfId="1" applyNumberFormat="1" applyFont="1" applyFill="1" applyBorder="1" applyAlignment="1">
      <alignment horizontal="left" vertical="top" wrapText="1"/>
    </xf>
    <xf numFmtId="164" fontId="6" fillId="2" borderId="2" xfId="1" applyNumberFormat="1" applyFont="1" applyFill="1" applyBorder="1" applyAlignment="1">
      <alignment horizontal="left" vertical="top" wrapText="1"/>
    </xf>
    <xf numFmtId="9" fontId="6" fillId="2" borderId="2" xfId="2" applyFont="1" applyFill="1" applyBorder="1" applyAlignment="1">
      <alignment horizontal="left" vertical="top" wrapText="1"/>
    </xf>
    <xf numFmtId="9" fontId="6" fillId="2" borderId="7" xfId="2" applyFont="1" applyFill="1" applyBorder="1" applyAlignment="1">
      <alignment horizontal="left" vertical="top"/>
    </xf>
    <xf numFmtId="9" fontId="9" fillId="2" borderId="2" xfId="3" applyNumberFormat="1" applyFont="1" applyFill="1" applyBorder="1" applyAlignment="1">
      <alignment horizontal="left" vertical="top"/>
    </xf>
    <xf numFmtId="9" fontId="9" fillId="2" borderId="2" xfId="2" applyFont="1" applyFill="1" applyBorder="1" applyAlignment="1">
      <alignment horizontal="left" vertical="top" wrapText="1"/>
    </xf>
    <xf numFmtId="9" fontId="6" fillId="2" borderId="7" xfId="0" applyNumberFormat="1" applyFont="1" applyFill="1" applyBorder="1" applyAlignment="1">
      <alignment horizontal="left" vertical="top"/>
    </xf>
    <xf numFmtId="9" fontId="6" fillId="2" borderId="2" xfId="0" applyNumberFormat="1" applyFont="1" applyFill="1" applyBorder="1" applyAlignment="1">
      <alignment horizontal="left" vertical="top" wrapText="1"/>
    </xf>
    <xf numFmtId="0" fontId="9" fillId="2" borderId="14" xfId="3" applyFont="1" applyFill="1" applyBorder="1" applyAlignment="1">
      <alignment horizontal="left" vertical="top"/>
    </xf>
    <xf numFmtId="0" fontId="2" fillId="0" borderId="9" xfId="0" applyFont="1" applyBorder="1" applyAlignment="1">
      <alignment horizontal="left" vertical="top" wrapText="1"/>
    </xf>
    <xf numFmtId="3" fontId="2" fillId="2" borderId="2" xfId="0" applyNumberFormat="1" applyFont="1" applyFill="1" applyBorder="1" applyAlignment="1">
      <alignment horizontal="left" vertical="top"/>
    </xf>
    <xf numFmtId="3" fontId="4" fillId="3" borderId="2" xfId="0" applyNumberFormat="1" applyFont="1" applyFill="1" applyBorder="1" applyAlignment="1">
      <alignment horizontal="left" vertical="top"/>
    </xf>
    <xf numFmtId="0" fontId="4" fillId="4" borderId="7" xfId="0" applyFont="1" applyFill="1" applyBorder="1" applyAlignment="1">
      <alignment horizontal="left" wrapText="1"/>
    </xf>
    <xf numFmtId="0" fontId="2" fillId="5" borderId="8" xfId="0" applyFont="1" applyFill="1" applyBorder="1" applyAlignment="1">
      <alignment horizontal="left" wrapText="1"/>
    </xf>
    <xf numFmtId="0" fontId="2" fillId="5" borderId="0" xfId="0" applyFont="1" applyFill="1" applyAlignment="1">
      <alignment horizontal="left" vertical="top" wrapText="1"/>
    </xf>
    <xf numFmtId="0" fontId="9" fillId="2" borderId="2" xfId="0" applyFont="1" applyFill="1" applyBorder="1" applyAlignment="1">
      <alignment horizontal="left"/>
    </xf>
    <xf numFmtId="9" fontId="2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top" wrapText="1"/>
    </xf>
    <xf numFmtId="0" fontId="2" fillId="10" borderId="2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wrapText="1"/>
    </xf>
    <xf numFmtId="0" fontId="4" fillId="15" borderId="0" xfId="0" applyFont="1" applyFill="1" applyAlignment="1">
      <alignment horizontal="left"/>
    </xf>
    <xf numFmtId="0" fontId="4" fillId="15" borderId="0" xfId="0" applyFont="1" applyFill="1" applyAlignment="1">
      <alignment horizontal="left" vertical="top"/>
    </xf>
    <xf numFmtId="0" fontId="4" fillId="15" borderId="0" xfId="0" applyFont="1" applyFill="1" applyAlignment="1">
      <alignment horizontal="left" vertical="top" wrapText="1"/>
    </xf>
    <xf numFmtId="0" fontId="15" fillId="0" borderId="2" xfId="0" applyFont="1" applyBorder="1" applyAlignment="1">
      <alignment horizontal="left" wrapText="1"/>
    </xf>
    <xf numFmtId="0" fontId="0" fillId="2" borderId="0" xfId="0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15" borderId="2" xfId="0" applyFont="1" applyFill="1" applyBorder="1" applyAlignment="1">
      <alignment horizontal="left" vertical="top" wrapText="1"/>
    </xf>
    <xf numFmtId="0" fontId="2" fillId="16" borderId="2" xfId="0" applyFont="1" applyFill="1" applyBorder="1" applyAlignment="1">
      <alignment horizontal="left" vertical="top" wrapText="1"/>
    </xf>
    <xf numFmtId="0" fontId="17" fillId="0" borderId="31" xfId="0" applyFont="1" applyBorder="1"/>
    <xf numFmtId="0" fontId="17" fillId="17" borderId="32" xfId="0" applyFont="1" applyFill="1" applyBorder="1"/>
    <xf numFmtId="0" fontId="17" fillId="0" borderId="32" xfId="0" applyFont="1" applyBorder="1"/>
    <xf numFmtId="0" fontId="18" fillId="3" borderId="32" xfId="0" applyFont="1" applyFill="1" applyBorder="1"/>
    <xf numFmtId="0" fontId="18" fillId="19" borderId="32" xfId="0" applyFont="1" applyFill="1" applyBorder="1"/>
    <xf numFmtId="0" fontId="18" fillId="12" borderId="32" xfId="0" applyFont="1" applyFill="1" applyBorder="1"/>
    <xf numFmtId="0" fontId="18" fillId="20" borderId="32" xfId="0" applyFont="1" applyFill="1" applyBorder="1"/>
    <xf numFmtId="0" fontId="18" fillId="10" borderId="32" xfId="0" applyFont="1" applyFill="1" applyBorder="1"/>
    <xf numFmtId="0" fontId="18" fillId="21" borderId="32" xfId="0" applyFont="1" applyFill="1" applyBorder="1"/>
    <xf numFmtId="0" fontId="18" fillId="21" borderId="33" xfId="0" applyFont="1" applyFill="1" applyBorder="1"/>
    <xf numFmtId="0" fontId="20" fillId="0" borderId="31" xfId="0" applyFont="1" applyBorder="1" applyAlignment="1">
      <alignment horizontal="left" vertical="center" indent="3"/>
    </xf>
    <xf numFmtId="0" fontId="21" fillId="0" borderId="32" xfId="0" applyFont="1" applyBorder="1" applyAlignment="1">
      <alignment horizontal="left" vertical="center" wrapText="1" indent="4"/>
    </xf>
    <xf numFmtId="0" fontId="21" fillId="0" borderId="32" xfId="0" applyFont="1" applyBorder="1" applyAlignment="1">
      <alignment wrapText="1"/>
    </xf>
    <xf numFmtId="0" fontId="21" fillId="3" borderId="32" xfId="0" applyFont="1" applyFill="1" applyBorder="1" applyAlignment="1">
      <alignment horizontal="center" vertical="center" wrapText="1"/>
    </xf>
    <xf numFmtId="0" fontId="21" fillId="19" borderId="32" xfId="0" applyFont="1" applyFill="1" applyBorder="1" applyAlignment="1">
      <alignment horizontal="center" vertical="center" wrapText="1"/>
    </xf>
    <xf numFmtId="0" fontId="21" fillId="12" borderId="32" xfId="0" applyFont="1" applyFill="1" applyBorder="1" applyAlignment="1">
      <alignment horizontal="center" vertical="center" wrapText="1"/>
    </xf>
    <xf numFmtId="0" fontId="21" fillId="20" borderId="32" xfId="0" applyFont="1" applyFill="1" applyBorder="1" applyAlignment="1">
      <alignment horizontal="center" vertical="center" wrapText="1"/>
    </xf>
    <xf numFmtId="0" fontId="21" fillId="10" borderId="32" xfId="0" applyFont="1" applyFill="1" applyBorder="1" applyAlignment="1">
      <alignment horizontal="center" vertical="center" wrapText="1"/>
    </xf>
    <xf numFmtId="0" fontId="21" fillId="21" borderId="32" xfId="0" applyFont="1" applyFill="1" applyBorder="1" applyAlignment="1">
      <alignment horizontal="center" vertical="center" wrapText="1"/>
    </xf>
    <xf numFmtId="0" fontId="21" fillId="21" borderId="33" xfId="0" applyFont="1" applyFill="1" applyBorder="1" applyAlignment="1">
      <alignment horizontal="center" vertical="center" wrapText="1"/>
    </xf>
    <xf numFmtId="0" fontId="21" fillId="0" borderId="32" xfId="0" applyFont="1" applyBorder="1" applyAlignment="1">
      <alignment vertical="center" wrapText="1"/>
    </xf>
    <xf numFmtId="0" fontId="20" fillId="0" borderId="31" xfId="0" applyFont="1" applyBorder="1" applyAlignment="1">
      <alignment horizontal="left" vertical="center"/>
    </xf>
    <xf numFmtId="0" fontId="21" fillId="0" borderId="32" xfId="0" applyFont="1" applyBorder="1" applyAlignment="1">
      <alignment horizontal="center" vertical="center"/>
    </xf>
    <xf numFmtId="0" fontId="21" fillId="0" borderId="31" xfId="0" applyFont="1" applyBorder="1" applyAlignment="1">
      <alignment wrapText="1"/>
    </xf>
    <xf numFmtId="0" fontId="21" fillId="0" borderId="32" xfId="0" applyFont="1" applyBorder="1" applyAlignment="1">
      <alignment horizontal="center"/>
    </xf>
    <xf numFmtId="0" fontId="21" fillId="0" borderId="32" xfId="0" applyFont="1" applyBorder="1"/>
    <xf numFmtId="0" fontId="20" fillId="0" borderId="31" xfId="0" applyFont="1" applyBorder="1" applyAlignment="1">
      <alignment horizontal="left" vertical="center" wrapText="1" indent="3"/>
    </xf>
    <xf numFmtId="0" fontId="21" fillId="0" borderId="32" xfId="0" applyFont="1" applyBorder="1" applyAlignment="1">
      <alignment vertical="top"/>
    </xf>
    <xf numFmtId="0" fontId="20" fillId="0" borderId="31" xfId="0" applyFont="1" applyBorder="1" applyAlignment="1">
      <alignment horizontal="left" wrapText="1" indent="3"/>
    </xf>
    <xf numFmtId="0" fontId="21" fillId="0" borderId="32" xfId="0" applyFont="1" applyBorder="1" applyAlignment="1">
      <alignment vertical="top" wrapText="1"/>
    </xf>
    <xf numFmtId="0" fontId="20" fillId="0" borderId="31" xfId="0" applyFont="1" applyBorder="1" applyAlignment="1">
      <alignment horizontal="left" indent="3"/>
    </xf>
    <xf numFmtId="3" fontId="21" fillId="0" borderId="32" xfId="0" applyNumberFormat="1" applyFont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3" fontId="21" fillId="20" borderId="32" xfId="0" applyNumberFormat="1" applyFont="1" applyFill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3" fontId="21" fillId="21" borderId="32" xfId="0" applyNumberFormat="1" applyFont="1" applyFill="1" applyBorder="1" applyAlignment="1">
      <alignment horizontal="center" vertical="center" wrapText="1"/>
    </xf>
    <xf numFmtId="0" fontId="21" fillId="0" borderId="37" xfId="0" applyFont="1" applyBorder="1" applyAlignment="1">
      <alignment horizontal="center" vertical="center"/>
    </xf>
    <xf numFmtId="0" fontId="20" fillId="0" borderId="34" xfId="0" applyFont="1" applyBorder="1" applyAlignment="1">
      <alignment horizontal="left" wrapText="1" indent="3"/>
    </xf>
    <xf numFmtId="0" fontId="21" fillId="0" borderId="38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left" vertical="top" wrapText="1" indent="3"/>
    </xf>
    <xf numFmtId="0" fontId="21" fillId="0" borderId="39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left" vertical="top" indent="3"/>
    </xf>
    <xf numFmtId="0" fontId="21" fillId="0" borderId="32" xfId="0" applyFont="1" applyFill="1" applyBorder="1" applyAlignment="1">
      <alignment vertical="top" wrapText="1"/>
    </xf>
    <xf numFmtId="0" fontId="21" fillId="0" borderId="32" xfId="0" applyFont="1" applyBorder="1" applyAlignment="1">
      <alignment horizontal="center" wrapText="1"/>
    </xf>
    <xf numFmtId="0" fontId="21" fillId="0" borderId="32" xfId="0" applyFont="1" applyBorder="1" applyAlignment="1">
      <alignment horizontal="center" vertical="top" wrapText="1"/>
    </xf>
    <xf numFmtId="0" fontId="22" fillId="2" borderId="31" xfId="0" applyFont="1" applyFill="1" applyBorder="1" applyAlignment="1">
      <alignment horizontal="left" vertical="center" indent="3"/>
    </xf>
    <xf numFmtId="0" fontId="23" fillId="2" borderId="32" xfId="0" applyFont="1" applyFill="1" applyBorder="1" applyAlignment="1">
      <alignment horizontal="center" vertical="center"/>
    </xf>
    <xf numFmtId="0" fontId="23" fillId="2" borderId="32" xfId="0" applyFont="1" applyFill="1" applyBorder="1" applyAlignment="1">
      <alignment horizontal="left" vertical="center" wrapText="1"/>
    </xf>
    <xf numFmtId="0" fontId="23" fillId="3" borderId="32" xfId="0" applyFont="1" applyFill="1" applyBorder="1" applyAlignment="1">
      <alignment horizontal="center" vertical="center"/>
    </xf>
    <xf numFmtId="0" fontId="23" fillId="19" borderId="32" xfId="0" applyFont="1" applyFill="1" applyBorder="1" applyAlignment="1">
      <alignment horizontal="center" vertical="center"/>
    </xf>
    <xf numFmtId="0" fontId="23" fillId="12" borderId="32" xfId="0" applyFont="1" applyFill="1" applyBorder="1" applyAlignment="1">
      <alignment horizontal="center" vertical="center"/>
    </xf>
    <xf numFmtId="0" fontId="23" fillId="20" borderId="32" xfId="0" applyFont="1" applyFill="1" applyBorder="1" applyAlignment="1">
      <alignment horizontal="center" vertical="center"/>
    </xf>
    <xf numFmtId="0" fontId="23" fillId="10" borderId="32" xfId="0" applyFont="1" applyFill="1" applyBorder="1" applyAlignment="1">
      <alignment horizontal="center" vertical="center"/>
    </xf>
    <xf numFmtId="0" fontId="23" fillId="22" borderId="32" xfId="0" applyFont="1" applyFill="1" applyBorder="1" applyAlignment="1">
      <alignment horizontal="center" vertical="center"/>
    </xf>
    <xf numFmtId="0" fontId="23" fillId="22" borderId="33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top" wrapText="1"/>
    </xf>
    <xf numFmtId="0" fontId="0" fillId="0" borderId="32" xfId="0" applyBorder="1" applyAlignment="1">
      <alignment vertical="top" wrapText="1"/>
    </xf>
    <xf numFmtId="0" fontId="0" fillId="3" borderId="32" xfId="0" applyFill="1" applyBorder="1" applyAlignment="1">
      <alignment horizontal="center" vertical="center" wrapText="1"/>
    </xf>
    <xf numFmtId="0" fontId="0" fillId="19" borderId="32" xfId="0" applyFill="1" applyBorder="1" applyAlignment="1">
      <alignment horizontal="center" vertical="center" wrapText="1"/>
    </xf>
    <xf numFmtId="0" fontId="0" fillId="12" borderId="32" xfId="0" applyFill="1" applyBorder="1" applyAlignment="1">
      <alignment horizontal="center" vertical="center" wrapText="1"/>
    </xf>
    <xf numFmtId="0" fontId="0" fillId="20" borderId="32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21" borderId="32" xfId="0" applyFill="1" applyBorder="1" applyAlignment="1">
      <alignment horizontal="center" vertical="center" wrapText="1"/>
    </xf>
    <xf numFmtId="0" fontId="0" fillId="21" borderId="33" xfId="0" applyFill="1" applyBorder="1" applyAlignment="1">
      <alignment horizontal="center" vertical="center" wrapText="1"/>
    </xf>
    <xf numFmtId="0" fontId="21" fillId="0" borderId="31" xfId="0" applyFont="1" applyBorder="1" applyAlignment="1">
      <alignment horizontal="left" vertical="center" indent="1"/>
    </xf>
    <xf numFmtId="0" fontId="24" fillId="0" borderId="0" xfId="0" applyFont="1"/>
    <xf numFmtId="0" fontId="25" fillId="0" borderId="0" xfId="0" applyFont="1" applyAlignment="1">
      <alignment horizontal="left" wrapText="1" indent="2"/>
    </xf>
    <xf numFmtId="0" fontId="2" fillId="2" borderId="7" xfId="0" applyFont="1" applyFill="1" applyBorder="1" applyAlignment="1">
      <alignment horizontal="left" wrapText="1"/>
    </xf>
    <xf numFmtId="0" fontId="9" fillId="11" borderId="7" xfId="3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11" borderId="0" xfId="0" applyFont="1" applyFill="1" applyAlignment="1">
      <alignment horizontal="left" wrapText="1"/>
    </xf>
    <xf numFmtId="0" fontId="6" fillId="5" borderId="7" xfId="0" applyFont="1" applyFill="1" applyBorder="1" applyAlignment="1">
      <alignment horizontal="left" vertical="top" wrapText="1"/>
    </xf>
    <xf numFmtId="0" fontId="2" fillId="5" borderId="0" xfId="0" applyFont="1" applyFill="1" applyAlignment="1">
      <alignment horizontal="left" wrapText="1"/>
    </xf>
    <xf numFmtId="0" fontId="4" fillId="15" borderId="0" xfId="0" applyFont="1" applyFill="1" applyAlignment="1">
      <alignment horizontal="left" wrapText="1"/>
    </xf>
    <xf numFmtId="0" fontId="2" fillId="23" borderId="2" xfId="0" applyFont="1" applyFill="1" applyBorder="1" applyAlignment="1">
      <alignment horizontal="left" vertical="top" wrapText="1"/>
    </xf>
    <xf numFmtId="0" fontId="0" fillId="23" borderId="0" xfId="0" applyFill="1"/>
    <xf numFmtId="0" fontId="2" fillId="23" borderId="7" xfId="0" applyFont="1" applyFill="1" applyBorder="1" applyAlignment="1">
      <alignment horizontal="left" vertical="top" wrapText="1"/>
    </xf>
    <xf numFmtId="0" fontId="21" fillId="23" borderId="32" xfId="0" applyFont="1" applyFill="1" applyBorder="1" applyAlignment="1">
      <alignment horizontal="center" vertical="center" wrapText="1"/>
    </xf>
    <xf numFmtId="9" fontId="0" fillId="0" borderId="0" xfId="0" applyNumberFormat="1"/>
    <xf numFmtId="9" fontId="0" fillId="0" borderId="0" xfId="2" applyFont="1"/>
    <xf numFmtId="0" fontId="15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 wrapText="1"/>
    </xf>
    <xf numFmtId="0" fontId="15" fillId="2" borderId="0" xfId="0" applyFont="1" applyFill="1" applyBorder="1"/>
    <xf numFmtId="0" fontId="26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164" fontId="2" fillId="2" borderId="7" xfId="1" applyNumberFormat="1" applyFont="1" applyFill="1" applyBorder="1" applyAlignment="1">
      <alignment horizontal="left" vertical="top" wrapText="1"/>
    </xf>
    <xf numFmtId="0" fontId="15" fillId="2" borderId="40" xfId="0" applyFont="1" applyFill="1" applyBorder="1" applyAlignment="1">
      <alignment vertical="center" wrapText="1"/>
    </xf>
    <xf numFmtId="0" fontId="15" fillId="2" borderId="16" xfId="0" applyFont="1" applyFill="1" applyBorder="1" applyAlignment="1">
      <alignment vertical="center" wrapText="1"/>
    </xf>
    <xf numFmtId="0" fontId="15" fillId="2" borderId="0" xfId="0" applyFont="1" applyFill="1" applyAlignment="1">
      <alignment wrapText="1"/>
    </xf>
    <xf numFmtId="0" fontId="2" fillId="0" borderId="0" xfId="0" applyFont="1" applyAlignment="1">
      <alignment horizontal="left" vertical="center" wrapText="1"/>
    </xf>
    <xf numFmtId="0" fontId="4" fillId="5" borderId="7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2" fillId="4" borderId="8" xfId="0" applyFont="1" applyFill="1" applyBorder="1" applyAlignment="1">
      <alignment vertical="top" wrapText="1"/>
    </xf>
    <xf numFmtId="0" fontId="2" fillId="0" borderId="11" xfId="0" applyFont="1" applyBorder="1" applyAlignment="1"/>
    <xf numFmtId="0" fontId="2" fillId="0" borderId="5" xfId="0" applyFont="1" applyBorder="1" applyAlignment="1"/>
    <xf numFmtId="0" fontId="2" fillId="5" borderId="9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13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vertical="top" wrapText="1"/>
    </xf>
    <xf numFmtId="0" fontId="4" fillId="2" borderId="11" xfId="0" applyFont="1" applyFill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2" fillId="2" borderId="5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 wrapText="1"/>
    </xf>
    <xf numFmtId="0" fontId="4" fillId="3" borderId="15" xfId="0" applyFont="1" applyFill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4" fillId="3" borderId="7" xfId="0" applyFont="1" applyFill="1" applyBorder="1" applyAlignment="1">
      <alignment horizontal="left" vertical="top" wrapText="1"/>
    </xf>
    <xf numFmtId="164" fontId="6" fillId="7" borderId="2" xfId="1" applyNumberFormat="1" applyFont="1" applyFill="1" applyBorder="1" applyAlignment="1">
      <alignment horizontal="left" vertical="top"/>
    </xf>
    <xf numFmtId="49" fontId="6" fillId="7" borderId="2" xfId="0" applyNumberFormat="1" applyFont="1" applyFill="1" applyBorder="1" applyAlignment="1">
      <alignment horizontal="left" vertical="top"/>
    </xf>
    <xf numFmtId="165" fontId="6" fillId="7" borderId="2" xfId="2" applyNumberFormat="1" applyFont="1" applyFill="1" applyBorder="1" applyAlignment="1">
      <alignment horizontal="left" vertical="top"/>
    </xf>
    <xf numFmtId="0" fontId="6" fillId="7" borderId="2" xfId="0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horizontal="left" vertical="top"/>
    </xf>
    <xf numFmtId="0" fontId="6" fillId="7" borderId="2" xfId="3" applyFont="1" applyFill="1" applyBorder="1" applyAlignment="1">
      <alignment horizontal="left" vertical="top"/>
    </xf>
    <xf numFmtId="164" fontId="6" fillId="2" borderId="7" xfId="1" applyNumberFormat="1" applyFont="1" applyFill="1" applyBorder="1" applyAlignment="1">
      <alignment horizontal="left" vertical="top"/>
    </xf>
    <xf numFmtId="164" fontId="6" fillId="2" borderId="2" xfId="1" applyNumberFormat="1" applyFont="1" applyFill="1" applyBorder="1" applyAlignment="1">
      <alignment horizontal="left" vertical="top"/>
    </xf>
    <xf numFmtId="9" fontId="6" fillId="7" borderId="2" xfId="2" applyFont="1" applyFill="1" applyBorder="1" applyAlignment="1">
      <alignment horizontal="left" vertical="top"/>
    </xf>
    <xf numFmtId="3" fontId="6" fillId="2" borderId="2" xfId="0" applyNumberFormat="1" applyFont="1" applyFill="1" applyBorder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9" fillId="7" borderId="2" xfId="0" applyFont="1" applyFill="1" applyBorder="1" applyAlignment="1">
      <alignment horizontal="left" vertical="top"/>
    </xf>
    <xf numFmtId="0" fontId="6" fillId="15" borderId="0" xfId="0" applyFont="1" applyFill="1" applyAlignment="1">
      <alignment horizontal="left" vertical="top"/>
    </xf>
    <xf numFmtId="1" fontId="2" fillId="0" borderId="2" xfId="0" applyNumberFormat="1" applyFont="1" applyBorder="1" applyAlignment="1">
      <alignment horizontal="left" vertical="top" wrapText="1"/>
    </xf>
    <xf numFmtId="0" fontId="9" fillId="11" borderId="2" xfId="0" applyFont="1" applyFill="1" applyBorder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9" fontId="9" fillId="2" borderId="41" xfId="3" applyNumberFormat="1" applyFont="1" applyFill="1" applyBorder="1" applyAlignment="1">
      <alignment horizontal="left" vertical="top"/>
    </xf>
    <xf numFmtId="9" fontId="9" fillId="2" borderId="7" xfId="3" applyNumberFormat="1" applyFont="1" applyFill="1" applyBorder="1" applyAlignment="1">
      <alignment horizontal="left" vertical="top"/>
    </xf>
    <xf numFmtId="0" fontId="2" fillId="5" borderId="4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vertical="top"/>
    </xf>
    <xf numFmtId="0" fontId="6" fillId="7" borderId="3" xfId="3" applyFont="1" applyFill="1" applyBorder="1" applyAlignment="1">
      <alignment horizontal="left" vertical="top"/>
    </xf>
    <xf numFmtId="0" fontId="9" fillId="2" borderId="3" xfId="3" applyFont="1" applyFill="1" applyBorder="1" applyAlignment="1">
      <alignment horizontal="left" wrapText="1"/>
    </xf>
    <xf numFmtId="0" fontId="9" fillId="11" borderId="4" xfId="3" applyFont="1" applyFill="1" applyBorder="1" applyAlignment="1">
      <alignment horizontal="left" vertical="top" wrapText="1"/>
    </xf>
    <xf numFmtId="0" fontId="9" fillId="2" borderId="4" xfId="3" applyFont="1" applyFill="1" applyBorder="1" applyAlignment="1">
      <alignment horizontal="left" vertical="top"/>
    </xf>
    <xf numFmtId="0" fontId="15" fillId="0" borderId="3" xfId="0" applyFont="1" applyBorder="1" applyAlignment="1">
      <alignment horizontal="left" wrapText="1"/>
    </xf>
    <xf numFmtId="0" fontId="9" fillId="11" borderId="3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top" wrapText="1"/>
    </xf>
    <xf numFmtId="0" fontId="6" fillId="7" borderId="5" xfId="3" applyFont="1" applyFill="1" applyBorder="1" applyAlignment="1">
      <alignment horizontal="left" vertical="top"/>
    </xf>
    <xf numFmtId="0" fontId="9" fillId="2" borderId="5" xfId="3" applyFont="1" applyFill="1" applyBorder="1" applyAlignment="1">
      <alignment horizontal="left" vertical="top" wrapText="1"/>
    </xf>
    <xf numFmtId="0" fontId="9" fillId="11" borderId="6" xfId="3" applyFont="1" applyFill="1" applyBorder="1" applyAlignment="1">
      <alignment horizontal="left" vertical="top" wrapText="1"/>
    </xf>
    <xf numFmtId="0" fontId="9" fillId="2" borderId="6" xfId="3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/>
    </xf>
    <xf numFmtId="0" fontId="6" fillId="7" borderId="5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 wrapText="1"/>
    </xf>
    <xf numFmtId="0" fontId="9" fillId="2" borderId="6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vertical="top" wrapText="1"/>
    </xf>
    <xf numFmtId="0" fontId="9" fillId="11" borderId="2" xfId="3" applyFont="1" applyFill="1" applyBorder="1" applyAlignment="1">
      <alignment horizontal="left" wrapText="1"/>
    </xf>
    <xf numFmtId="0" fontId="2" fillId="23" borderId="2" xfId="0" applyFont="1" applyFill="1" applyBorder="1" applyAlignment="1"/>
    <xf numFmtId="0" fontId="9" fillId="23" borderId="2" xfId="0" applyFont="1" applyFill="1" applyBorder="1" applyAlignment="1">
      <alignment vertical="top" wrapText="1"/>
    </xf>
    <xf numFmtId="0" fontId="4" fillId="23" borderId="2" xfId="0" applyFont="1" applyFill="1" applyBorder="1" applyAlignment="1">
      <alignment vertical="top" wrapText="1"/>
    </xf>
    <xf numFmtId="0" fontId="2" fillId="23" borderId="3" xfId="0" applyFont="1" applyFill="1" applyBorder="1" applyAlignment="1"/>
    <xf numFmtId="164" fontId="2" fillId="10" borderId="7" xfId="1" applyNumberFormat="1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top" wrapText="1"/>
    </xf>
    <xf numFmtId="0" fontId="21" fillId="11" borderId="32" xfId="0" applyFont="1" applyFill="1" applyBorder="1" applyAlignment="1">
      <alignment horizontal="center" vertical="center" wrapText="1"/>
    </xf>
    <xf numFmtId="3" fontId="21" fillId="11" borderId="32" xfId="0" applyNumberFormat="1" applyFont="1" applyFill="1" applyBorder="1" applyAlignment="1">
      <alignment horizontal="center" vertical="center" wrapText="1"/>
    </xf>
    <xf numFmtId="3" fontId="0" fillId="11" borderId="2" xfId="0" applyNumberForma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3" fontId="0" fillId="11" borderId="2" xfId="0" applyNumberFormat="1" applyFill="1" applyBorder="1" applyAlignment="1">
      <alignment horizontal="left" vertical="top"/>
    </xf>
    <xf numFmtId="0" fontId="3" fillId="10" borderId="0" xfId="0" applyFont="1" applyFill="1" applyAlignment="1"/>
    <xf numFmtId="0" fontId="3" fillId="10" borderId="1" xfId="0" applyFont="1" applyFill="1" applyBorder="1" applyAlignment="1"/>
    <xf numFmtId="0" fontId="3" fillId="10" borderId="0" xfId="0" applyFont="1" applyFill="1" applyBorder="1" applyAlignment="1"/>
    <xf numFmtId="0" fontId="4" fillId="3" borderId="2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6" fillId="7" borderId="4" xfId="0" applyFont="1" applyFill="1" applyBorder="1" applyAlignment="1">
      <alignment horizontal="right" vertical="top" wrapText="1"/>
    </xf>
    <xf numFmtId="0" fontId="6" fillId="7" borderId="5" xfId="0" applyFont="1" applyFill="1" applyBorder="1" applyAlignment="1">
      <alignment horizontal="right" vertical="top" wrapText="1"/>
    </xf>
    <xf numFmtId="0" fontId="4" fillId="3" borderId="15" xfId="0" applyFont="1" applyFill="1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4" fillId="3" borderId="13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4" fillId="5" borderId="7" xfId="0" applyFont="1" applyFill="1" applyBorder="1" applyAlignment="1">
      <alignment horizontal="left" vertical="top" wrapText="1"/>
    </xf>
    <xf numFmtId="0" fontId="2" fillId="5" borderId="8" xfId="0" applyFont="1" applyFill="1" applyBorder="1" applyAlignment="1"/>
    <xf numFmtId="0" fontId="0" fillId="2" borderId="0" xfId="0" applyFill="1" applyAlignment="1">
      <alignment horizontal="center"/>
    </xf>
    <xf numFmtId="0" fontId="4" fillId="4" borderId="7" xfId="0" applyFont="1" applyFill="1" applyBorder="1" applyAlignment="1">
      <alignment horizontal="left" vertical="top" wrapText="1"/>
    </xf>
    <xf numFmtId="0" fontId="2" fillId="4" borderId="8" xfId="0" applyFont="1" applyFill="1" applyBorder="1" applyAlignment="1">
      <alignment vertical="top" wrapText="1"/>
    </xf>
    <xf numFmtId="0" fontId="4" fillId="5" borderId="4" xfId="0" applyFont="1" applyFill="1" applyBorder="1" applyAlignment="1">
      <alignment horizontal="left" vertical="top" wrapText="1"/>
    </xf>
    <xf numFmtId="0" fontId="2" fillId="5" borderId="9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/>
    <xf numFmtId="0" fontId="2" fillId="0" borderId="11" xfId="0" applyFont="1" applyBorder="1" applyAlignment="1"/>
    <xf numFmtId="0" fontId="2" fillId="0" borderId="5" xfId="0" applyFont="1" applyBorder="1" applyAlignment="1"/>
    <xf numFmtId="164" fontId="4" fillId="3" borderId="3" xfId="1" applyNumberFormat="1" applyFont="1" applyFill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2" fillId="5" borderId="8" xfId="0" applyFont="1" applyFill="1" applyBorder="1" applyAlignment="1">
      <alignment vertical="top"/>
    </xf>
    <xf numFmtId="0" fontId="4" fillId="2" borderId="3" xfId="0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0" fillId="3" borderId="5" xfId="0" applyFill="1" applyBorder="1" applyAlignment="1">
      <alignment horizontal="center" vertical="top"/>
    </xf>
    <xf numFmtId="0" fontId="2" fillId="5" borderId="8" xfId="0" applyFont="1" applyFill="1" applyBorder="1" applyAlignment="1">
      <alignment vertical="top" wrapText="1"/>
    </xf>
    <xf numFmtId="0" fontId="2" fillId="0" borderId="5" xfId="0" applyFont="1" applyBorder="1" applyAlignment="1">
      <alignment horizontal="left" vertical="top" wrapText="1"/>
    </xf>
    <xf numFmtId="0" fontId="0" fillId="3" borderId="11" xfId="0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 vertical="top" wrapText="1"/>
    </xf>
    <xf numFmtId="0" fontId="2" fillId="0" borderId="8" xfId="0" applyFont="1" applyBorder="1" applyAlignment="1"/>
    <xf numFmtId="0" fontId="2" fillId="0" borderId="10" xfId="0" applyFont="1" applyBorder="1" applyAlignment="1"/>
    <xf numFmtId="0" fontId="4" fillId="2" borderId="11" xfId="0" applyFont="1" applyFill="1" applyBorder="1" applyAlignment="1">
      <alignment horizontal="left" vertical="top" wrapText="1"/>
    </xf>
    <xf numFmtId="0" fontId="2" fillId="0" borderId="8" xfId="0" applyFont="1" applyBorder="1" applyAlignment="1">
      <alignment vertical="top" wrapText="1"/>
    </xf>
    <xf numFmtId="0" fontId="2" fillId="5" borderId="10" xfId="0" applyFont="1" applyFill="1" applyBorder="1" applyAlignment="1">
      <alignment vertical="top" wrapText="1"/>
    </xf>
    <xf numFmtId="0" fontId="2" fillId="2" borderId="3" xfId="0" applyFont="1" applyFill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5" borderId="8" xfId="0" applyFont="1" applyFill="1" applyBorder="1" applyAlignment="1">
      <alignment wrapText="1"/>
    </xf>
    <xf numFmtId="0" fontId="2" fillId="5" borderId="10" xfId="0" applyFont="1" applyFill="1" applyBorder="1" applyAlignment="1">
      <alignment wrapText="1"/>
    </xf>
    <xf numFmtId="0" fontId="6" fillId="5" borderId="7" xfId="0" applyFont="1" applyFill="1" applyBorder="1" applyAlignment="1">
      <alignment vertical="top" wrapText="1"/>
    </xf>
    <xf numFmtId="0" fontId="9" fillId="5" borderId="8" xfId="0" applyFont="1" applyFill="1" applyBorder="1" applyAlignment="1">
      <alignment vertical="top"/>
    </xf>
    <xf numFmtId="0" fontId="9" fillId="5" borderId="10" xfId="0" applyFont="1" applyFill="1" applyBorder="1" applyAlignment="1">
      <alignment vertical="top"/>
    </xf>
    <xf numFmtId="0" fontId="2" fillId="0" borderId="9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4" fillId="4" borderId="2" xfId="0" applyFont="1" applyFill="1" applyBorder="1" applyAlignment="1">
      <alignment horizontal="left"/>
    </xf>
    <xf numFmtId="0" fontId="4" fillId="5" borderId="7" xfId="0" applyFont="1" applyFill="1" applyBorder="1" applyAlignment="1"/>
    <xf numFmtId="0" fontId="2" fillId="5" borderId="10" xfId="0" applyFont="1" applyFill="1" applyBorder="1" applyAlignment="1"/>
    <xf numFmtId="0" fontId="4" fillId="3" borderId="9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9" fontId="4" fillId="3" borderId="3" xfId="0" applyNumberFormat="1" applyFont="1" applyFill="1" applyBorder="1" applyAlignment="1">
      <alignment horizontal="center" vertical="top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 vertical="top" wrapText="1"/>
    </xf>
    <xf numFmtId="164" fontId="4" fillId="3" borderId="3" xfId="1" applyNumberFormat="1" applyFont="1" applyFill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4" fillId="5" borderId="7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3" borderId="5" xfId="0" applyFont="1" applyFill="1" applyBorder="1" applyAlignment="1">
      <alignment horizontal="left" vertical="top"/>
    </xf>
    <xf numFmtId="0" fontId="2" fillId="0" borderId="5" xfId="0" applyFont="1" applyBorder="1" applyAlignment="1">
      <alignment vertical="top" wrapText="1"/>
    </xf>
    <xf numFmtId="0" fontId="2" fillId="3" borderId="11" xfId="0" applyFont="1" applyFill="1" applyBorder="1" applyAlignment="1">
      <alignment horizontal="left" vertical="top"/>
    </xf>
    <xf numFmtId="0" fontId="4" fillId="5" borderId="4" xfId="0" applyFont="1" applyFill="1" applyBorder="1" applyAlignment="1">
      <alignment vertical="top" wrapText="1"/>
    </xf>
    <xf numFmtId="0" fontId="2" fillId="0" borderId="9" xfId="0" applyFont="1" applyBorder="1" applyAlignment="1"/>
    <xf numFmtId="0" fontId="2" fillId="0" borderId="13" xfId="0" applyFont="1" applyBorder="1" applyAlignment="1"/>
    <xf numFmtId="0" fontId="4" fillId="4" borderId="6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2" borderId="11" xfId="0" applyFont="1" applyFill="1" applyBorder="1" applyAlignment="1"/>
    <xf numFmtId="0" fontId="2" fillId="2" borderId="5" xfId="0" applyFont="1" applyFill="1" applyBorder="1" applyAlignment="1"/>
    <xf numFmtId="164" fontId="4" fillId="2" borderId="3" xfId="1" applyNumberFormat="1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>
      <alignment wrapText="1"/>
    </xf>
    <xf numFmtId="9" fontId="4" fillId="3" borderId="3" xfId="0" applyNumberFormat="1" applyFont="1" applyFill="1" applyBorder="1" applyAlignment="1">
      <alignment horizontal="left" vertical="top"/>
    </xf>
    <xf numFmtId="0" fontId="2" fillId="0" borderId="11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6" fillId="5" borderId="4" xfId="0" applyFont="1" applyFill="1" applyBorder="1" applyAlignment="1">
      <alignment vertical="top" wrapText="1"/>
    </xf>
    <xf numFmtId="0" fontId="9" fillId="5" borderId="9" xfId="0" applyFont="1" applyFill="1" applyBorder="1" applyAlignment="1">
      <alignment vertical="top"/>
    </xf>
    <xf numFmtId="0" fontId="4" fillId="2" borderId="0" xfId="0" applyFont="1" applyFill="1" applyBorder="1" applyAlignment="1">
      <alignment horizontal="left" vertical="top" wrapText="1"/>
    </xf>
    <xf numFmtId="0" fontId="4" fillId="4" borderId="2" xfId="0" applyFont="1" applyFill="1" applyBorder="1" applyAlignment="1"/>
    <xf numFmtId="0" fontId="4" fillId="4" borderId="7" xfId="0" applyFont="1" applyFill="1" applyBorder="1" applyAlignment="1"/>
    <xf numFmtId="0" fontId="4" fillId="3" borderId="9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11" fillId="8" borderId="19" xfId="4" applyBorder="1" applyAlignment="1">
      <alignment horizontal="left"/>
    </xf>
    <xf numFmtId="0" fontId="11" fillId="8" borderId="0" xfId="4" applyBorder="1" applyAlignment="1">
      <alignment horizontal="left"/>
    </xf>
    <xf numFmtId="0" fontId="17" fillId="14" borderId="34" xfId="0" applyFont="1" applyFill="1" applyBorder="1"/>
    <xf numFmtId="0" fontId="17" fillId="14" borderId="35" xfId="0" applyFont="1" applyFill="1" applyBorder="1"/>
    <xf numFmtId="0" fontId="17" fillId="14" borderId="36" xfId="0" applyFont="1" applyFill="1" applyBorder="1"/>
    <xf numFmtId="0" fontId="19" fillId="2" borderId="31" xfId="0" applyFont="1" applyFill="1" applyBorder="1"/>
    <xf numFmtId="0" fontId="19" fillId="2" borderId="32" xfId="0" applyFont="1" applyFill="1" applyBorder="1"/>
    <xf numFmtId="0" fontId="19" fillId="2" borderId="33" xfId="0" applyFont="1" applyFill="1" applyBorder="1"/>
    <xf numFmtId="0" fontId="17" fillId="14" borderId="34" xfId="0" applyFont="1" applyFill="1" applyBorder="1" applyAlignment="1">
      <alignment vertical="top" wrapText="1"/>
    </xf>
    <xf numFmtId="0" fontId="17" fillId="14" borderId="35" xfId="0" applyFont="1" applyFill="1" applyBorder="1" applyAlignment="1">
      <alignment vertical="top" wrapText="1"/>
    </xf>
    <xf numFmtId="0" fontId="17" fillId="14" borderId="36" xfId="0" applyFont="1" applyFill="1" applyBorder="1" applyAlignment="1">
      <alignment vertical="top" wrapText="1"/>
    </xf>
    <xf numFmtId="0" fontId="21" fillId="0" borderId="32" xfId="0" applyFont="1" applyBorder="1" applyAlignment="1">
      <alignment horizontal="center" wrapText="1"/>
    </xf>
    <xf numFmtId="0" fontId="14" fillId="10" borderId="31" xfId="0" applyFont="1" applyFill="1" applyBorder="1"/>
    <xf numFmtId="0" fontId="14" fillId="10" borderId="32" xfId="0" applyFont="1" applyFill="1" applyBorder="1"/>
    <xf numFmtId="0" fontId="14" fillId="10" borderId="33" xfId="0" applyFont="1" applyFill="1" applyBorder="1"/>
    <xf numFmtId="0" fontId="19" fillId="2" borderId="31" xfId="0" applyFont="1" applyFill="1" applyBorder="1" applyAlignment="1">
      <alignment wrapText="1"/>
    </xf>
    <xf numFmtId="0" fontId="19" fillId="2" borderId="32" xfId="0" applyFont="1" applyFill="1" applyBorder="1" applyAlignment="1">
      <alignment wrapText="1"/>
    </xf>
    <xf numFmtId="0" fontId="19" fillId="2" borderId="33" xfId="0" applyFont="1" applyFill="1" applyBorder="1" applyAlignment="1">
      <alignment wrapText="1"/>
    </xf>
    <xf numFmtId="0" fontId="14" fillId="14" borderId="31" xfId="0" applyFont="1" applyFill="1" applyBorder="1"/>
    <xf numFmtId="0" fontId="14" fillId="14" borderId="32" xfId="0" applyFont="1" applyFill="1" applyBorder="1"/>
    <xf numFmtId="0" fontId="14" fillId="14" borderId="34" xfId="0" applyFont="1" applyFill="1" applyBorder="1"/>
    <xf numFmtId="0" fontId="14" fillId="14" borderId="35" xfId="0" applyFont="1" applyFill="1" applyBorder="1"/>
    <xf numFmtId="0" fontId="14" fillId="14" borderId="36" xfId="0" applyFont="1" applyFill="1" applyBorder="1"/>
    <xf numFmtId="0" fontId="19" fillId="23" borderId="32" xfId="0" applyFont="1" applyFill="1" applyBorder="1" applyAlignment="1">
      <alignment wrapText="1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7" fillId="18" borderId="32" xfId="0" applyFont="1" applyFill="1" applyBorder="1" applyAlignment="1">
      <alignment horizontal="center"/>
    </xf>
    <xf numFmtId="0" fontId="17" fillId="18" borderId="33" xfId="0" applyFont="1" applyFill="1" applyBorder="1" applyAlignment="1">
      <alignment horizontal="center"/>
    </xf>
    <xf numFmtId="0" fontId="18" fillId="3" borderId="32" xfId="0" applyFont="1" applyFill="1" applyBorder="1" applyAlignment="1">
      <alignment horizontal="center"/>
    </xf>
    <xf numFmtId="0" fontId="18" fillId="19" borderId="32" xfId="0" applyFont="1" applyFill="1" applyBorder="1" applyAlignment="1">
      <alignment horizontal="center" vertical="center" wrapText="1"/>
    </xf>
    <xf numFmtId="0" fontId="18" fillId="12" borderId="32" xfId="0" applyFont="1" applyFill="1" applyBorder="1" applyAlignment="1">
      <alignment horizontal="center" vertical="center" wrapText="1"/>
    </xf>
    <xf numFmtId="0" fontId="18" fillId="20" borderId="32" xfId="0" applyFont="1" applyFill="1" applyBorder="1" applyAlignment="1">
      <alignment horizontal="center" vertical="center" wrapText="1"/>
    </xf>
    <xf numFmtId="0" fontId="18" fillId="10" borderId="32" xfId="0" applyFont="1" applyFill="1" applyBorder="1" applyAlignment="1">
      <alignment horizontal="center" vertical="center" wrapText="1"/>
    </xf>
    <xf numFmtId="0" fontId="18" fillId="21" borderId="32" xfId="0" applyFont="1" applyFill="1" applyBorder="1" applyAlignment="1">
      <alignment horizontal="center" vertical="center" wrapText="1"/>
    </xf>
    <xf numFmtId="0" fontId="18" fillId="21" borderId="33" xfId="0" applyFont="1" applyFill="1" applyBorder="1" applyAlignment="1">
      <alignment horizontal="center" vertical="center" wrapText="1"/>
    </xf>
  </cellXfs>
  <cellStyles count="5">
    <cellStyle name="Bad" xfId="3" builtinId="27"/>
    <cellStyle name="Check Cell" xfId="4" builtinId="23"/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1181100</xdr:colOff>
      <xdr:row>0</xdr:row>
      <xdr:rowOff>38100</xdr:rowOff>
    </xdr:from>
    <xdr:to>
      <xdr:col>2</xdr:col>
      <xdr:colOff>390525</xdr:colOff>
      <xdr:row>1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38100"/>
          <a:ext cx="2657475" cy="3810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opLeftCell="B1" zoomScaleNormal="100" zoomScaleSheetLayoutView="80" workbookViewId="0">
      <pane xSplit="2" ySplit="4" topLeftCell="D17" activePane="bottomRight" state="frozen"/>
      <selection activeCell="B1" sqref="B1"/>
      <selection pane="topRight" activeCell="E1" sqref="E1"/>
      <selection pane="bottomLeft" activeCell="B5" sqref="B5"/>
      <selection pane="bottomRight" activeCell="C11" sqref="C11"/>
    </sheetView>
  </sheetViews>
  <sheetFormatPr defaultColWidth="9.140625" defaultRowHeight="15" x14ac:dyDescent="0.25"/>
  <cols>
    <col min="1" max="2" width="25.85546875" style="1" customWidth="1"/>
    <col min="3" max="3" width="51.5703125" style="56" customWidth="1"/>
    <col min="4" max="4" width="10" style="1" customWidth="1"/>
    <col min="5" max="5" width="18.140625" style="200" customWidth="1"/>
    <col min="6" max="6" width="9.5703125" style="92" customWidth="1"/>
    <col min="7" max="7" width="9.7109375" style="92" customWidth="1"/>
    <col min="8" max="8" width="12.140625" style="92" customWidth="1"/>
    <col min="9" max="9" width="14.85546875" style="92" bestFit="1" customWidth="1"/>
    <col min="10" max="10" width="10.28515625" style="92" customWidth="1"/>
    <col min="11" max="11" width="9.140625" style="92" customWidth="1"/>
    <col min="12" max="12" width="12.5703125" style="56" customWidth="1"/>
    <col min="13" max="13" width="9.140625" style="57" hidden="1" customWidth="1"/>
    <col min="14" max="17" width="11.7109375" style="1" hidden="1" customWidth="1"/>
    <col min="18" max="18" width="12.42578125" style="1" hidden="1" customWidth="1"/>
    <col min="19" max="19" width="12" style="107" bestFit="1" customWidth="1"/>
    <col min="20" max="20" width="21.85546875" style="2" bestFit="1" customWidth="1"/>
    <col min="21" max="16384" width="9.140625" style="2"/>
  </cols>
  <sheetData>
    <row r="1" spans="1:21" ht="20.25" customHeight="1" x14ac:dyDescent="0.25">
      <c r="C1" s="461" t="s">
        <v>286</v>
      </c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1"/>
      <c r="R1" s="461"/>
      <c r="S1" s="461"/>
    </row>
    <row r="2" spans="1:21" ht="15.75" thickBot="1" x14ac:dyDescent="0.3">
      <c r="C2" s="462"/>
      <c r="D2" s="462"/>
      <c r="E2" s="462"/>
      <c r="F2" s="463"/>
      <c r="G2" s="463"/>
      <c r="H2" s="463"/>
      <c r="I2" s="463"/>
      <c r="J2" s="463"/>
      <c r="K2" s="463"/>
      <c r="L2" s="462"/>
      <c r="M2" s="462"/>
      <c r="N2" s="462"/>
      <c r="O2" s="462"/>
      <c r="P2" s="462"/>
      <c r="Q2" s="462"/>
      <c r="R2" s="462"/>
      <c r="S2" s="462"/>
    </row>
    <row r="3" spans="1:21" ht="15" customHeight="1" thickBot="1" x14ac:dyDescent="0.3">
      <c r="A3" s="464" t="s">
        <v>1</v>
      </c>
      <c r="B3" s="3"/>
      <c r="C3" s="3" t="s">
        <v>2</v>
      </c>
      <c r="D3" s="465" t="s">
        <v>3</v>
      </c>
      <c r="E3" s="467" t="s">
        <v>4</v>
      </c>
      <c r="F3" s="469" t="s">
        <v>126</v>
      </c>
      <c r="G3" s="470"/>
      <c r="H3" s="470"/>
      <c r="I3" s="470"/>
      <c r="J3" s="470"/>
      <c r="K3" s="471"/>
      <c r="L3" s="472" t="s">
        <v>5</v>
      </c>
      <c r="M3" s="4" t="s">
        <v>6</v>
      </c>
      <c r="N3" s="3" t="s">
        <v>7</v>
      </c>
      <c r="O3" s="3" t="s">
        <v>8</v>
      </c>
      <c r="P3" s="3" t="s">
        <v>9</v>
      </c>
      <c r="Q3" s="3" t="s">
        <v>10</v>
      </c>
      <c r="R3" s="5" t="s">
        <v>11</v>
      </c>
      <c r="S3" s="464" t="s">
        <v>12</v>
      </c>
      <c r="T3" s="476"/>
    </row>
    <row r="4" spans="1:21" ht="18" customHeight="1" x14ac:dyDescent="0.25">
      <c r="A4" s="464"/>
      <c r="B4" s="185"/>
      <c r="C4" s="185"/>
      <c r="D4" s="466"/>
      <c r="E4" s="468"/>
      <c r="F4" s="6" t="s">
        <v>105</v>
      </c>
      <c r="G4" s="6" t="s">
        <v>107</v>
      </c>
      <c r="H4" s="6" t="s">
        <v>108</v>
      </c>
      <c r="I4" s="6" t="s">
        <v>106</v>
      </c>
      <c r="J4" s="6" t="s">
        <v>109</v>
      </c>
      <c r="K4" s="6" t="s">
        <v>110</v>
      </c>
      <c r="L4" s="473"/>
      <c r="M4" s="7"/>
      <c r="N4" s="185"/>
      <c r="O4" s="185"/>
      <c r="P4" s="185"/>
      <c r="Q4" s="185"/>
      <c r="R4" s="8"/>
      <c r="S4" s="464"/>
      <c r="T4" s="476"/>
    </row>
    <row r="5" spans="1:21" ht="18" customHeight="1" x14ac:dyDescent="0.25">
      <c r="A5" s="184"/>
      <c r="B5" s="477" t="s">
        <v>13</v>
      </c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8"/>
      <c r="O5" s="478"/>
      <c r="P5" s="478"/>
      <c r="Q5" s="478"/>
      <c r="R5" s="478"/>
      <c r="S5" s="103"/>
      <c r="T5" s="186"/>
    </row>
    <row r="6" spans="1:21" ht="18" customHeight="1" x14ac:dyDescent="0.25">
      <c r="A6" s="184"/>
      <c r="B6" s="479" t="s">
        <v>123</v>
      </c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0"/>
      <c r="O6" s="480"/>
      <c r="P6" s="480"/>
      <c r="Q6" s="480"/>
      <c r="R6" s="480"/>
      <c r="S6" s="104"/>
      <c r="T6" s="186"/>
    </row>
    <row r="7" spans="1:21" ht="43.5" customHeight="1" x14ac:dyDescent="0.25">
      <c r="A7" s="481"/>
      <c r="B7" s="482"/>
      <c r="C7" s="188" t="s">
        <v>14</v>
      </c>
      <c r="D7" s="9" t="s">
        <v>15</v>
      </c>
      <c r="E7" s="189">
        <v>160365</v>
      </c>
      <c r="F7" s="110">
        <v>24980</v>
      </c>
      <c r="G7" s="110">
        <v>35986</v>
      </c>
      <c r="H7" s="110">
        <v>17349</v>
      </c>
      <c r="I7" s="110">
        <v>59449</v>
      </c>
      <c r="J7" s="110">
        <v>22601</v>
      </c>
      <c r="K7" s="485"/>
      <c r="L7" s="94" t="s">
        <v>16</v>
      </c>
      <c r="M7" s="10">
        <v>96000</v>
      </c>
      <c r="N7" s="11">
        <v>120000</v>
      </c>
      <c r="O7" s="11">
        <v>120000</v>
      </c>
      <c r="P7" s="11">
        <v>109946</v>
      </c>
      <c r="Q7" s="11">
        <v>109946</v>
      </c>
      <c r="R7" s="12">
        <v>109946</v>
      </c>
      <c r="S7" s="102" t="s">
        <v>17</v>
      </c>
      <c r="U7" s="14"/>
    </row>
    <row r="8" spans="1:21" ht="56.25" customHeight="1" x14ac:dyDescent="0.25">
      <c r="A8" s="481"/>
      <c r="B8" s="483"/>
      <c r="C8" s="188" t="s">
        <v>18</v>
      </c>
      <c r="D8" s="9" t="s">
        <v>15</v>
      </c>
      <c r="E8" s="69">
        <v>4349</v>
      </c>
      <c r="F8" s="121">
        <v>274</v>
      </c>
      <c r="G8" s="121">
        <v>741</v>
      </c>
      <c r="H8" s="121">
        <v>295</v>
      </c>
      <c r="I8" s="121">
        <v>2648</v>
      </c>
      <c r="J8" s="121">
        <v>392</v>
      </c>
      <c r="K8" s="486"/>
      <c r="L8" s="95" t="s">
        <v>16</v>
      </c>
      <c r="M8" s="16" t="s">
        <v>19</v>
      </c>
      <c r="N8" s="17" t="s">
        <v>19</v>
      </c>
      <c r="O8" s="17" t="s">
        <v>19</v>
      </c>
      <c r="P8" s="17" t="s">
        <v>20</v>
      </c>
      <c r="Q8" s="17" t="s">
        <v>20</v>
      </c>
      <c r="R8" s="18">
        <v>0.9</v>
      </c>
      <c r="S8" s="102" t="s">
        <v>17</v>
      </c>
    </row>
    <row r="9" spans="1:21" ht="45.75" customHeight="1" x14ac:dyDescent="0.25">
      <c r="A9" s="481"/>
      <c r="B9" s="483"/>
      <c r="C9" s="188" t="s">
        <v>132</v>
      </c>
      <c r="D9" s="9" t="s">
        <v>15</v>
      </c>
      <c r="E9" s="70" t="s">
        <v>21</v>
      </c>
      <c r="F9" s="121">
        <v>246</v>
      </c>
      <c r="G9" s="121">
        <v>632</v>
      </c>
      <c r="H9" s="121">
        <v>167</v>
      </c>
      <c r="I9" s="121">
        <v>2404</v>
      </c>
      <c r="J9" s="121">
        <v>413</v>
      </c>
      <c r="K9" s="486"/>
      <c r="L9" s="95" t="s">
        <v>16</v>
      </c>
      <c r="M9" s="16"/>
      <c r="N9" s="19">
        <v>0.95</v>
      </c>
      <c r="O9" s="19">
        <v>0.95</v>
      </c>
      <c r="P9" s="19">
        <v>0.95</v>
      </c>
      <c r="Q9" s="19">
        <v>0.95</v>
      </c>
      <c r="R9" s="18">
        <v>0.95</v>
      </c>
      <c r="S9" s="102" t="s">
        <v>17</v>
      </c>
    </row>
    <row r="10" spans="1:21" ht="34.5" customHeight="1" x14ac:dyDescent="0.25">
      <c r="A10" s="481"/>
      <c r="B10" s="483"/>
      <c r="C10" s="188" t="s">
        <v>22</v>
      </c>
      <c r="D10" s="15" t="s">
        <v>23</v>
      </c>
      <c r="E10" s="70" t="s">
        <v>21</v>
      </c>
      <c r="F10" s="121">
        <v>246</v>
      </c>
      <c r="G10" s="121">
        <v>632</v>
      </c>
      <c r="H10" s="121">
        <v>167</v>
      </c>
      <c r="I10" s="121">
        <v>2404</v>
      </c>
      <c r="J10" s="121">
        <v>413</v>
      </c>
      <c r="K10" s="486"/>
      <c r="L10" s="95" t="s">
        <v>16</v>
      </c>
      <c r="M10" s="16"/>
      <c r="N10" s="19"/>
      <c r="O10" s="19"/>
      <c r="P10" s="19"/>
      <c r="Q10" s="19"/>
      <c r="R10" s="18"/>
      <c r="S10" s="102" t="s">
        <v>17</v>
      </c>
    </row>
    <row r="11" spans="1:21" ht="63" customHeight="1" x14ac:dyDescent="0.25">
      <c r="A11" s="481"/>
      <c r="B11" s="483"/>
      <c r="C11" s="201" t="s">
        <v>287</v>
      </c>
      <c r="D11" s="15" t="s">
        <v>15</v>
      </c>
      <c r="E11" s="70" t="s">
        <v>21</v>
      </c>
      <c r="F11" s="121">
        <v>246</v>
      </c>
      <c r="G11" s="121">
        <v>632</v>
      </c>
      <c r="H11" s="121">
        <v>167</v>
      </c>
      <c r="I11" s="121">
        <v>2404</v>
      </c>
      <c r="J11" s="121">
        <v>413</v>
      </c>
      <c r="K11" s="486"/>
      <c r="L11" s="95" t="s">
        <v>16</v>
      </c>
      <c r="M11" s="16"/>
      <c r="N11" s="19"/>
      <c r="O11" s="19"/>
      <c r="P11" s="19"/>
      <c r="Q11" s="19"/>
      <c r="R11" s="18"/>
      <c r="S11" s="102"/>
    </row>
    <row r="12" spans="1:21" ht="31.5" customHeight="1" x14ac:dyDescent="0.25">
      <c r="A12" s="481"/>
      <c r="B12" s="484"/>
      <c r="C12" s="188" t="s">
        <v>288</v>
      </c>
      <c r="D12" s="15" t="s">
        <v>15</v>
      </c>
      <c r="E12" s="70">
        <v>0.97</v>
      </c>
      <c r="F12" s="108">
        <v>0.97</v>
      </c>
      <c r="G12" s="108">
        <v>0.97</v>
      </c>
      <c r="H12" s="108">
        <v>0.97</v>
      </c>
      <c r="I12" s="108">
        <v>0.97</v>
      </c>
      <c r="J12" s="108">
        <v>0.97</v>
      </c>
      <c r="K12" s="487"/>
      <c r="L12" s="95" t="s">
        <v>16</v>
      </c>
      <c r="M12" s="16" t="s">
        <v>25</v>
      </c>
      <c r="N12" s="17" t="s">
        <v>26</v>
      </c>
      <c r="O12" s="17" t="s">
        <v>26</v>
      </c>
      <c r="P12" s="17" t="s">
        <v>19</v>
      </c>
      <c r="Q12" s="17" t="s">
        <v>19</v>
      </c>
      <c r="R12" s="18">
        <v>0.9</v>
      </c>
      <c r="S12" s="102" t="s">
        <v>17</v>
      </c>
    </row>
    <row r="13" spans="1:21" ht="15.75" customHeight="1" x14ac:dyDescent="0.25">
      <c r="A13" s="481"/>
      <c r="B13" s="474" t="s">
        <v>27</v>
      </c>
      <c r="C13" s="488"/>
      <c r="D13" s="488"/>
      <c r="E13" s="488"/>
      <c r="F13" s="488"/>
      <c r="G13" s="488"/>
      <c r="H13" s="488"/>
      <c r="I13" s="488"/>
      <c r="J13" s="488"/>
      <c r="K13" s="488"/>
      <c r="L13" s="488"/>
      <c r="M13" s="488"/>
      <c r="N13" s="488"/>
      <c r="O13" s="488"/>
      <c r="P13" s="488"/>
      <c r="Q13" s="488"/>
      <c r="R13" s="488"/>
      <c r="S13" s="54"/>
    </row>
    <row r="14" spans="1:21" ht="72.75" customHeight="1" x14ac:dyDescent="0.25">
      <c r="A14" s="481"/>
      <c r="B14" s="489"/>
      <c r="C14" s="188" t="s">
        <v>134</v>
      </c>
      <c r="D14" s="15" t="s">
        <v>28</v>
      </c>
      <c r="E14" s="189">
        <v>12003</v>
      </c>
      <c r="F14" s="110">
        <v>851</v>
      </c>
      <c r="G14" s="110">
        <v>1878</v>
      </c>
      <c r="H14" s="110">
        <v>544</v>
      </c>
      <c r="I14" s="110">
        <v>6993</v>
      </c>
      <c r="J14" s="110">
        <v>1736</v>
      </c>
      <c r="K14" s="485"/>
      <c r="L14" s="95" t="s">
        <v>16</v>
      </c>
      <c r="M14" s="16"/>
      <c r="N14" s="17"/>
      <c r="O14" s="17"/>
      <c r="P14" s="17"/>
      <c r="Q14" s="17"/>
      <c r="R14" s="18"/>
      <c r="S14" s="102" t="s">
        <v>17</v>
      </c>
    </row>
    <row r="15" spans="1:21" ht="60.75" customHeight="1" x14ac:dyDescent="0.25">
      <c r="A15" s="481"/>
      <c r="B15" s="490"/>
      <c r="C15" s="188" t="s">
        <v>133</v>
      </c>
      <c r="D15" s="15" t="s">
        <v>15</v>
      </c>
      <c r="E15" s="189">
        <v>46948</v>
      </c>
      <c r="F15" s="110">
        <v>3037</v>
      </c>
      <c r="G15" s="110">
        <v>6981</v>
      </c>
      <c r="H15" s="110">
        <v>3709</v>
      </c>
      <c r="I15" s="110">
        <v>29541</v>
      </c>
      <c r="J15" s="110">
        <v>3679</v>
      </c>
      <c r="K15" s="491"/>
      <c r="L15" s="94" t="s">
        <v>16</v>
      </c>
      <c r="M15" s="10">
        <v>58000</v>
      </c>
      <c r="N15" s="11">
        <v>80000</v>
      </c>
      <c r="O15" s="11">
        <v>42709</v>
      </c>
      <c r="P15" s="11">
        <v>35000</v>
      </c>
      <c r="Q15" s="11">
        <v>47983</v>
      </c>
      <c r="R15" s="12">
        <v>45333</v>
      </c>
      <c r="S15" s="102" t="s">
        <v>17</v>
      </c>
    </row>
    <row r="16" spans="1:21" ht="16.5" customHeight="1" x14ac:dyDescent="0.25">
      <c r="A16" s="481"/>
      <c r="B16" s="474" t="s">
        <v>29</v>
      </c>
      <c r="C16" s="492"/>
      <c r="D16" s="492"/>
      <c r="E16" s="492"/>
      <c r="F16" s="492"/>
      <c r="G16" s="492"/>
      <c r="H16" s="492"/>
      <c r="I16" s="492"/>
      <c r="J16" s="492"/>
      <c r="K16" s="492"/>
      <c r="L16" s="492"/>
      <c r="M16" s="492"/>
      <c r="N16" s="492"/>
      <c r="O16" s="492"/>
      <c r="P16" s="492"/>
      <c r="Q16" s="492"/>
      <c r="R16" s="492"/>
      <c r="S16" s="102"/>
    </row>
    <row r="17" spans="1:19" ht="33" customHeight="1" x14ac:dyDescent="0.25">
      <c r="A17" s="481"/>
      <c r="B17" s="489"/>
      <c r="C17" s="188" t="s">
        <v>30</v>
      </c>
      <c r="D17" s="9" t="s">
        <v>15</v>
      </c>
      <c r="E17" s="189">
        <v>12350</v>
      </c>
      <c r="F17" s="122">
        <v>604</v>
      </c>
      <c r="G17" s="122">
        <v>1400</v>
      </c>
      <c r="H17" s="122">
        <v>552</v>
      </c>
      <c r="I17" s="122">
        <v>7895</v>
      </c>
      <c r="J17" s="122">
        <v>1899</v>
      </c>
      <c r="K17" s="485"/>
      <c r="L17" s="94" t="s">
        <v>16</v>
      </c>
      <c r="M17" s="10">
        <v>5396</v>
      </c>
      <c r="N17" s="11">
        <v>4000</v>
      </c>
      <c r="O17" s="11">
        <v>5900</v>
      </c>
      <c r="P17" s="11">
        <v>5000</v>
      </c>
      <c r="Q17" s="11">
        <v>5396</v>
      </c>
      <c r="R17" s="12">
        <v>6702</v>
      </c>
      <c r="S17" s="102" t="s">
        <v>17</v>
      </c>
    </row>
    <row r="18" spans="1:19" ht="32.25" customHeight="1" x14ac:dyDescent="0.25">
      <c r="A18" s="481"/>
      <c r="B18" s="490"/>
      <c r="C18" s="188" t="s">
        <v>31</v>
      </c>
      <c r="D18" s="9" t="s">
        <v>15</v>
      </c>
      <c r="E18" s="189">
        <v>42254</v>
      </c>
      <c r="F18" s="122">
        <v>2733</v>
      </c>
      <c r="G18" s="122">
        <v>6283</v>
      </c>
      <c r="H18" s="122">
        <v>3339</v>
      </c>
      <c r="I18" s="122">
        <v>26588</v>
      </c>
      <c r="J18" s="122">
        <v>3311</v>
      </c>
      <c r="K18" s="494"/>
      <c r="L18" s="94" t="s">
        <v>16</v>
      </c>
      <c r="M18" s="10">
        <v>20073</v>
      </c>
      <c r="N18" s="11">
        <v>30124</v>
      </c>
      <c r="O18" s="11">
        <v>30124</v>
      </c>
      <c r="P18" s="11">
        <v>25150</v>
      </c>
      <c r="Q18" s="11">
        <v>29746</v>
      </c>
      <c r="R18" s="12">
        <v>34205</v>
      </c>
      <c r="S18" s="102" t="s">
        <v>17</v>
      </c>
    </row>
    <row r="19" spans="1:19" ht="45.75" customHeight="1" x14ac:dyDescent="0.25">
      <c r="A19" s="481"/>
      <c r="B19" s="490"/>
      <c r="C19" s="188" t="s">
        <v>32</v>
      </c>
      <c r="D19" s="9" t="s">
        <v>23</v>
      </c>
      <c r="E19" s="190" t="s">
        <v>117</v>
      </c>
      <c r="F19" s="108" t="s">
        <v>128</v>
      </c>
      <c r="G19" s="108" t="s">
        <v>129</v>
      </c>
      <c r="H19" s="108" t="s">
        <v>130</v>
      </c>
      <c r="I19" s="108" t="s">
        <v>131</v>
      </c>
      <c r="J19" s="108" t="s">
        <v>118</v>
      </c>
      <c r="K19" s="494"/>
      <c r="L19" s="95" t="s">
        <v>16</v>
      </c>
      <c r="M19" s="16" t="s">
        <v>33</v>
      </c>
      <c r="N19" s="17"/>
      <c r="O19" s="17" t="s">
        <v>19</v>
      </c>
      <c r="P19" s="17" t="s">
        <v>19</v>
      </c>
      <c r="Q19" s="17" t="s">
        <v>19</v>
      </c>
      <c r="R19" s="18">
        <v>0.85</v>
      </c>
      <c r="S19" s="102" t="s">
        <v>17</v>
      </c>
    </row>
    <row r="20" spans="1:19" s="14" customFormat="1" ht="42.75" x14ac:dyDescent="0.25">
      <c r="A20" s="481"/>
      <c r="B20" s="490"/>
      <c r="C20" s="22" t="s">
        <v>34</v>
      </c>
      <c r="D20" s="9" t="s">
        <v>15</v>
      </c>
      <c r="E20" s="189">
        <v>42254</v>
      </c>
      <c r="F20" s="122">
        <v>2733</v>
      </c>
      <c r="G20" s="122">
        <v>6283</v>
      </c>
      <c r="H20" s="122">
        <v>3339</v>
      </c>
      <c r="I20" s="122">
        <v>26588</v>
      </c>
      <c r="J20" s="122">
        <v>3311</v>
      </c>
      <c r="K20" s="494"/>
      <c r="L20" s="96" t="s">
        <v>16</v>
      </c>
      <c r="M20" s="24"/>
      <c r="N20" s="17"/>
      <c r="O20" s="17"/>
      <c r="P20" s="19"/>
      <c r="Q20" s="19"/>
      <c r="R20" s="18"/>
      <c r="S20" s="102" t="s">
        <v>17</v>
      </c>
    </row>
    <row r="21" spans="1:19" s="14" customFormat="1" ht="45" customHeight="1" x14ac:dyDescent="0.25">
      <c r="A21" s="481"/>
      <c r="B21" s="493"/>
      <c r="C21" s="22" t="s">
        <v>35</v>
      </c>
      <c r="D21" s="9" t="s">
        <v>23</v>
      </c>
      <c r="E21" s="189">
        <v>35916</v>
      </c>
      <c r="F21" s="122">
        <v>2331</v>
      </c>
      <c r="G21" s="122">
        <v>5208</v>
      </c>
      <c r="H21" s="122">
        <v>2835</v>
      </c>
      <c r="I21" s="122">
        <v>22738</v>
      </c>
      <c r="J21" s="122">
        <v>2804</v>
      </c>
      <c r="K21" s="491"/>
      <c r="L21" s="96" t="s">
        <v>36</v>
      </c>
      <c r="M21" s="24"/>
      <c r="N21" s="17"/>
      <c r="O21" s="17"/>
      <c r="P21" s="19"/>
      <c r="Q21" s="19"/>
      <c r="R21" s="18"/>
      <c r="S21" s="102" t="s">
        <v>17</v>
      </c>
    </row>
    <row r="22" spans="1:19" ht="19.5" customHeight="1" x14ac:dyDescent="0.25">
      <c r="A22" s="481"/>
      <c r="B22" s="474" t="s">
        <v>37</v>
      </c>
      <c r="C22" s="492"/>
      <c r="D22" s="492"/>
      <c r="E22" s="492"/>
      <c r="F22" s="492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104"/>
    </row>
    <row r="23" spans="1:19" ht="44.25" customHeight="1" x14ac:dyDescent="0.25">
      <c r="A23" s="481"/>
      <c r="B23" s="489"/>
      <c r="C23" s="188" t="s">
        <v>38</v>
      </c>
      <c r="D23" s="9" t="s">
        <v>15</v>
      </c>
      <c r="E23" s="189">
        <v>453491</v>
      </c>
      <c r="F23" s="110">
        <v>30473</v>
      </c>
      <c r="G23" s="110">
        <v>51227</v>
      </c>
      <c r="H23" s="110">
        <v>23833</v>
      </c>
      <c r="I23" s="110">
        <v>179170</v>
      </c>
      <c r="J23" s="110">
        <v>168787</v>
      </c>
      <c r="K23" s="485"/>
      <c r="L23" s="94" t="s">
        <v>39</v>
      </c>
      <c r="M23" s="10">
        <v>800000</v>
      </c>
      <c r="N23" s="25"/>
      <c r="O23" s="25"/>
      <c r="P23" s="25"/>
      <c r="Q23" s="25"/>
      <c r="R23" s="26"/>
      <c r="S23" s="102" t="s">
        <v>40</v>
      </c>
    </row>
    <row r="24" spans="1:19" ht="60.75" hidden="1" customHeight="1" x14ac:dyDescent="0.25">
      <c r="A24" s="481"/>
      <c r="B24" s="490"/>
      <c r="C24" s="22" t="s">
        <v>41</v>
      </c>
      <c r="D24" s="9" t="s">
        <v>15</v>
      </c>
      <c r="E24" s="191">
        <v>3535</v>
      </c>
      <c r="F24" s="120"/>
      <c r="G24" s="120"/>
      <c r="H24" s="120"/>
      <c r="I24" s="120"/>
      <c r="J24" s="120"/>
      <c r="K24" s="494"/>
      <c r="L24" s="95" t="s">
        <v>42</v>
      </c>
      <c r="M24" s="25"/>
      <c r="N24" s="25"/>
      <c r="O24" s="25"/>
      <c r="P24" s="25"/>
      <c r="Q24" s="25"/>
      <c r="R24" s="26"/>
      <c r="S24" s="102" t="s">
        <v>40</v>
      </c>
    </row>
    <row r="25" spans="1:19" ht="43.5" hidden="1" customHeight="1" x14ac:dyDescent="0.25">
      <c r="A25" s="481"/>
      <c r="B25" s="490"/>
      <c r="C25" s="188" t="s">
        <v>43</v>
      </c>
      <c r="D25" s="9" t="s">
        <v>15</v>
      </c>
      <c r="E25" s="189">
        <v>3250</v>
      </c>
      <c r="F25" s="110">
        <v>0</v>
      </c>
      <c r="G25" s="110">
        <v>0</v>
      </c>
      <c r="H25" s="110">
        <v>0</v>
      </c>
      <c r="I25" s="110">
        <v>3250</v>
      </c>
      <c r="J25" s="110">
        <v>0</v>
      </c>
      <c r="K25" s="494"/>
      <c r="L25" s="45" t="s">
        <v>44</v>
      </c>
      <c r="M25" s="16"/>
      <c r="N25" s="11">
        <v>1000</v>
      </c>
      <c r="O25" s="11">
        <v>3500</v>
      </c>
      <c r="P25" s="11">
        <v>1000</v>
      </c>
      <c r="Q25" s="11">
        <v>4616</v>
      </c>
      <c r="R25" s="12">
        <v>4618</v>
      </c>
      <c r="S25" s="102" t="s">
        <v>40</v>
      </c>
    </row>
    <row r="26" spans="1:19" ht="45.75" hidden="1" customHeight="1" x14ac:dyDescent="0.25">
      <c r="A26" s="481"/>
      <c r="B26" s="490"/>
      <c r="C26" s="22" t="s">
        <v>45</v>
      </c>
      <c r="D26" s="9" t="s">
        <v>15</v>
      </c>
      <c r="E26" s="191">
        <v>7</v>
      </c>
      <c r="F26" s="120">
        <v>0</v>
      </c>
      <c r="G26" s="120">
        <v>0</v>
      </c>
      <c r="H26" s="120">
        <v>0</v>
      </c>
      <c r="I26" s="120">
        <v>7</v>
      </c>
      <c r="J26" s="120">
        <v>0</v>
      </c>
      <c r="K26" s="494"/>
      <c r="L26" s="45" t="s">
        <v>44</v>
      </c>
      <c r="M26" s="27"/>
      <c r="N26" s="28"/>
      <c r="O26" s="28"/>
      <c r="P26" s="28"/>
      <c r="Q26" s="28"/>
      <c r="R26" s="29"/>
      <c r="S26" s="102" t="s">
        <v>40</v>
      </c>
    </row>
    <row r="27" spans="1:19" ht="33.75" customHeight="1" x14ac:dyDescent="0.25">
      <c r="A27" s="481"/>
      <c r="B27" s="490"/>
      <c r="C27" s="22" t="s">
        <v>136</v>
      </c>
      <c r="D27" s="9" t="s">
        <v>15</v>
      </c>
      <c r="E27" s="191">
        <v>1774</v>
      </c>
      <c r="F27" s="120">
        <v>229</v>
      </c>
      <c r="G27" s="120">
        <v>348</v>
      </c>
      <c r="H27" s="120">
        <v>170</v>
      </c>
      <c r="I27" s="120">
        <v>849</v>
      </c>
      <c r="J27" s="120">
        <v>178</v>
      </c>
      <c r="K27" s="494"/>
      <c r="L27" s="45" t="s">
        <v>46</v>
      </c>
      <c r="M27" s="27"/>
      <c r="N27" s="28"/>
      <c r="O27" s="28"/>
      <c r="P27" s="28"/>
      <c r="Q27" s="28"/>
      <c r="R27" s="29"/>
      <c r="S27" s="102" t="s">
        <v>40</v>
      </c>
    </row>
    <row r="28" spans="1:19" ht="45" customHeight="1" x14ac:dyDescent="0.25">
      <c r="A28" s="481"/>
      <c r="B28" s="493"/>
      <c r="C28" s="22" t="s">
        <v>135</v>
      </c>
      <c r="D28" s="9" t="s">
        <v>15</v>
      </c>
      <c r="E28" s="191">
        <v>3744</v>
      </c>
      <c r="F28" s="120">
        <v>483</v>
      </c>
      <c r="G28" s="120">
        <v>734</v>
      </c>
      <c r="H28" s="120">
        <v>358</v>
      </c>
      <c r="I28" s="120">
        <v>1792</v>
      </c>
      <c r="J28" s="120">
        <v>377</v>
      </c>
      <c r="K28" s="491"/>
      <c r="L28" s="45" t="s">
        <v>46</v>
      </c>
      <c r="M28" s="27"/>
      <c r="N28" s="28"/>
      <c r="O28" s="28"/>
      <c r="P28" s="28"/>
      <c r="Q28" s="28"/>
      <c r="R28" s="29"/>
      <c r="S28" s="102" t="s">
        <v>40</v>
      </c>
    </row>
    <row r="29" spans="1:19" ht="18" customHeight="1" x14ac:dyDescent="0.25">
      <c r="A29" s="481"/>
      <c r="B29" s="474" t="s">
        <v>47</v>
      </c>
      <c r="C29" s="475"/>
      <c r="D29" s="475"/>
      <c r="E29" s="475"/>
      <c r="F29" s="475"/>
      <c r="G29" s="475"/>
      <c r="H29" s="475"/>
      <c r="I29" s="475"/>
      <c r="J29" s="475"/>
      <c r="K29" s="475"/>
      <c r="L29" s="475"/>
      <c r="M29" s="475"/>
      <c r="N29" s="475"/>
      <c r="O29" s="475"/>
      <c r="P29" s="475"/>
      <c r="Q29" s="475"/>
      <c r="R29" s="475"/>
      <c r="S29" s="104"/>
    </row>
    <row r="30" spans="1:19" ht="27" customHeight="1" x14ac:dyDescent="0.25">
      <c r="A30" s="481"/>
      <c r="B30" s="489"/>
      <c r="C30" s="188" t="s">
        <v>48</v>
      </c>
      <c r="D30" s="23" t="s">
        <v>23</v>
      </c>
      <c r="E30" s="70">
        <v>1</v>
      </c>
      <c r="F30" s="108">
        <v>1</v>
      </c>
      <c r="G30" s="108">
        <v>1</v>
      </c>
      <c r="H30" s="108">
        <v>1</v>
      </c>
      <c r="I30" s="108">
        <v>1</v>
      </c>
      <c r="J30" s="108">
        <v>1</v>
      </c>
      <c r="K30" s="84"/>
      <c r="L30" s="96" t="s">
        <v>16</v>
      </c>
      <c r="M30" s="30"/>
      <c r="N30" s="30"/>
      <c r="O30" s="30"/>
      <c r="P30" s="30"/>
      <c r="Q30" s="30"/>
      <c r="R30" s="31"/>
      <c r="S30" s="102" t="s">
        <v>40</v>
      </c>
    </row>
    <row r="31" spans="1:19" ht="41.25" customHeight="1" x14ac:dyDescent="0.25">
      <c r="A31" s="481"/>
      <c r="B31" s="490"/>
      <c r="C31" s="32" t="s">
        <v>49</v>
      </c>
      <c r="D31" s="23" t="s">
        <v>15</v>
      </c>
      <c r="E31" s="189">
        <v>1264</v>
      </c>
      <c r="F31" s="110">
        <v>101</v>
      </c>
      <c r="G31" s="110">
        <v>211</v>
      </c>
      <c r="H31" s="110">
        <v>110</v>
      </c>
      <c r="I31" s="110">
        <v>780</v>
      </c>
      <c r="J31" s="110">
        <v>62</v>
      </c>
      <c r="K31" s="85"/>
      <c r="L31" s="96" t="s">
        <v>50</v>
      </c>
      <c r="M31" s="30"/>
      <c r="N31" s="30"/>
      <c r="O31" s="30"/>
      <c r="P31" s="30"/>
      <c r="Q31" s="30"/>
      <c r="R31" s="31"/>
      <c r="S31" s="102" t="s">
        <v>40</v>
      </c>
    </row>
    <row r="32" spans="1:19" ht="30" customHeight="1" x14ac:dyDescent="0.25">
      <c r="A32" s="481"/>
      <c r="B32" s="493"/>
      <c r="C32" s="188" t="s">
        <v>51</v>
      </c>
      <c r="D32" s="23" t="s">
        <v>15</v>
      </c>
      <c r="E32" s="189">
        <v>1264</v>
      </c>
      <c r="F32" s="110">
        <v>101</v>
      </c>
      <c r="G32" s="110">
        <v>211</v>
      </c>
      <c r="H32" s="110">
        <v>110</v>
      </c>
      <c r="I32" s="110">
        <v>780</v>
      </c>
      <c r="J32" s="110">
        <v>62</v>
      </c>
      <c r="K32" s="84"/>
      <c r="L32" s="96" t="s">
        <v>50</v>
      </c>
      <c r="M32" s="30"/>
      <c r="N32" s="30"/>
      <c r="O32" s="30"/>
      <c r="P32" s="30"/>
      <c r="Q32" s="30"/>
      <c r="R32" s="31"/>
      <c r="S32" s="102" t="s">
        <v>40</v>
      </c>
    </row>
    <row r="33" spans="1:34" ht="18" customHeight="1" x14ac:dyDescent="0.25">
      <c r="A33" s="481"/>
      <c r="B33" s="474" t="s">
        <v>52</v>
      </c>
      <c r="C33" s="496"/>
      <c r="D33" s="496"/>
      <c r="E33" s="496"/>
      <c r="F33" s="496"/>
      <c r="G33" s="496"/>
      <c r="H33" s="496"/>
      <c r="I33" s="496"/>
      <c r="J33" s="496"/>
      <c r="K33" s="496"/>
      <c r="L33" s="497"/>
      <c r="M33" s="30"/>
      <c r="N33" s="30"/>
      <c r="O33" s="30"/>
      <c r="P33" s="30"/>
      <c r="Q33" s="30"/>
      <c r="R33" s="31"/>
      <c r="S33" s="104"/>
    </row>
    <row r="34" spans="1:34" ht="42" customHeight="1" x14ac:dyDescent="0.25">
      <c r="A34" s="481"/>
      <c r="B34" s="489"/>
      <c r="C34" s="188" t="s">
        <v>53</v>
      </c>
      <c r="D34" s="15" t="s">
        <v>15</v>
      </c>
      <c r="E34" s="93">
        <v>75277</v>
      </c>
      <c r="F34" s="116">
        <v>6929</v>
      </c>
      <c r="G34" s="116">
        <v>13787</v>
      </c>
      <c r="H34" s="116">
        <v>8874</v>
      </c>
      <c r="I34" s="116">
        <v>29122</v>
      </c>
      <c r="J34" s="116">
        <v>10862</v>
      </c>
      <c r="K34" s="116">
        <v>5703</v>
      </c>
      <c r="L34" s="97" t="s">
        <v>54</v>
      </c>
      <c r="M34" s="61">
        <f>SUM(E34:J34)</f>
        <v>144851</v>
      </c>
      <c r="N34" s="63"/>
      <c r="O34" s="63"/>
      <c r="P34" s="63"/>
      <c r="Q34" s="63"/>
      <c r="R34" s="33"/>
      <c r="S34" s="101" t="s">
        <v>17</v>
      </c>
    </row>
    <row r="35" spans="1:34" ht="42" customHeight="1" x14ac:dyDescent="0.25">
      <c r="A35" s="481"/>
      <c r="B35" s="498"/>
      <c r="C35" s="188" t="s">
        <v>55</v>
      </c>
      <c r="D35" s="15" t="s">
        <v>15</v>
      </c>
      <c r="E35" s="93">
        <v>20410</v>
      </c>
      <c r="F35" s="116">
        <v>3243</v>
      </c>
      <c r="G35" s="116">
        <v>2600</v>
      </c>
      <c r="H35" s="116">
        <v>2274</v>
      </c>
      <c r="I35" s="116">
        <v>7970</v>
      </c>
      <c r="J35" s="116">
        <v>3213</v>
      </c>
      <c r="K35" s="116">
        <v>1111</v>
      </c>
      <c r="L35" s="97" t="s">
        <v>54</v>
      </c>
      <c r="M35" s="61"/>
      <c r="N35" s="63"/>
      <c r="O35" s="63"/>
      <c r="P35" s="63"/>
      <c r="Q35" s="63"/>
      <c r="R35" s="33"/>
      <c r="S35" s="101" t="s">
        <v>17</v>
      </c>
    </row>
    <row r="36" spans="1:34" ht="48" customHeight="1" x14ac:dyDescent="0.25">
      <c r="A36" s="481"/>
      <c r="B36" s="498"/>
      <c r="C36" s="67" t="s">
        <v>112</v>
      </c>
      <c r="D36" s="60" t="s">
        <v>15</v>
      </c>
      <c r="E36" s="192">
        <v>17</v>
      </c>
      <c r="F36" s="118">
        <v>1</v>
      </c>
      <c r="G36" s="118">
        <v>5</v>
      </c>
      <c r="H36" s="118">
        <v>2</v>
      </c>
      <c r="I36" s="118">
        <v>6</v>
      </c>
      <c r="J36" s="118">
        <v>2</v>
      </c>
      <c r="K36" s="118">
        <v>1</v>
      </c>
      <c r="L36" s="123" t="s">
        <v>119</v>
      </c>
      <c r="M36" s="65"/>
      <c r="N36" s="65"/>
      <c r="O36" s="65"/>
      <c r="P36" s="65"/>
      <c r="Q36" s="65"/>
      <c r="R36" s="64"/>
      <c r="S36" s="105" t="s">
        <v>17</v>
      </c>
    </row>
    <row r="37" spans="1:34" ht="41.25" customHeight="1" x14ac:dyDescent="0.25">
      <c r="A37" s="481"/>
      <c r="B37" s="498"/>
      <c r="C37" s="67" t="s">
        <v>113</v>
      </c>
      <c r="D37" s="60" t="s">
        <v>15</v>
      </c>
      <c r="E37" s="192">
        <v>16</v>
      </c>
      <c r="F37" s="118">
        <v>1</v>
      </c>
      <c r="G37" s="118">
        <v>5</v>
      </c>
      <c r="H37" s="118">
        <v>2</v>
      </c>
      <c r="I37" s="118">
        <v>5</v>
      </c>
      <c r="J37" s="118">
        <v>2</v>
      </c>
      <c r="K37" s="118">
        <v>1</v>
      </c>
      <c r="L37" s="98" t="s">
        <v>120</v>
      </c>
      <c r="M37" s="65"/>
      <c r="N37" s="65"/>
      <c r="O37" s="65"/>
      <c r="P37" s="65"/>
      <c r="Q37" s="65"/>
      <c r="R37" s="64"/>
      <c r="S37" s="105" t="s">
        <v>121</v>
      </c>
    </row>
    <row r="38" spans="1:34" ht="33.75" customHeight="1" x14ac:dyDescent="0.25">
      <c r="A38" s="481"/>
      <c r="B38" s="498"/>
      <c r="C38" s="67" t="s">
        <v>114</v>
      </c>
      <c r="D38" s="60" t="s">
        <v>23</v>
      </c>
      <c r="E38" s="192">
        <v>400</v>
      </c>
      <c r="F38" s="118">
        <v>25</v>
      </c>
      <c r="G38" s="118">
        <v>30</v>
      </c>
      <c r="H38" s="118">
        <v>30</v>
      </c>
      <c r="I38" s="118">
        <v>250</v>
      </c>
      <c r="J38" s="118">
        <v>40</v>
      </c>
      <c r="K38" s="118">
        <v>25</v>
      </c>
      <c r="L38" s="98" t="s">
        <v>119</v>
      </c>
      <c r="M38" s="65"/>
      <c r="N38" s="65"/>
      <c r="O38" s="65"/>
      <c r="P38" s="65"/>
      <c r="Q38" s="65"/>
      <c r="R38" s="64"/>
      <c r="S38" s="105" t="s">
        <v>122</v>
      </c>
    </row>
    <row r="39" spans="1:34" ht="32.25" customHeight="1" x14ac:dyDescent="0.25">
      <c r="A39" s="481"/>
      <c r="B39" s="493"/>
      <c r="C39" s="67" t="s">
        <v>115</v>
      </c>
      <c r="D39" s="61" t="s">
        <v>15</v>
      </c>
      <c r="E39" s="193">
        <v>300</v>
      </c>
      <c r="F39" s="119">
        <v>20</v>
      </c>
      <c r="G39" s="119">
        <v>20</v>
      </c>
      <c r="H39" s="119">
        <v>20</v>
      </c>
      <c r="I39" s="119">
        <v>200</v>
      </c>
      <c r="J39" s="119">
        <v>30</v>
      </c>
      <c r="K39" s="119">
        <v>10</v>
      </c>
      <c r="L39" s="99" t="s">
        <v>119</v>
      </c>
      <c r="M39" s="66"/>
      <c r="N39" s="66"/>
      <c r="O39" s="66"/>
      <c r="P39" s="66"/>
      <c r="Q39" s="66"/>
      <c r="R39" s="66"/>
      <c r="S39" s="99" t="s">
        <v>62</v>
      </c>
    </row>
    <row r="40" spans="1:34" ht="18" customHeight="1" x14ac:dyDescent="0.25">
      <c r="A40" s="481"/>
      <c r="B40" s="477" t="s">
        <v>137</v>
      </c>
      <c r="C40" s="478"/>
      <c r="D40" s="478"/>
      <c r="E40" s="478"/>
      <c r="F40" s="478"/>
      <c r="G40" s="478"/>
      <c r="H40" s="478"/>
      <c r="I40" s="478"/>
      <c r="J40" s="478"/>
      <c r="K40" s="478"/>
      <c r="L40" s="478"/>
      <c r="M40" s="478"/>
      <c r="N40" s="478"/>
      <c r="O40" s="478"/>
      <c r="P40" s="478"/>
      <c r="Q40" s="478"/>
      <c r="R40" s="478"/>
      <c r="S40" s="103"/>
    </row>
    <row r="41" spans="1:34" x14ac:dyDescent="0.25">
      <c r="A41" s="481"/>
      <c r="B41" s="474" t="s">
        <v>56</v>
      </c>
      <c r="C41" s="499"/>
      <c r="D41" s="499"/>
      <c r="E41" s="499"/>
      <c r="F41" s="499"/>
      <c r="G41" s="499"/>
      <c r="H41" s="499"/>
      <c r="I41" s="499"/>
      <c r="J41" s="499"/>
      <c r="K41" s="499"/>
      <c r="L41" s="499"/>
      <c r="M41" s="1"/>
      <c r="S41" s="102"/>
    </row>
    <row r="42" spans="1:34" ht="20.25" customHeight="1" x14ac:dyDescent="0.25">
      <c r="A42" s="481"/>
      <c r="B42" s="489"/>
      <c r="C42" s="188" t="s">
        <v>57</v>
      </c>
      <c r="D42" s="9" t="s">
        <v>15</v>
      </c>
      <c r="E42" s="194">
        <v>125000</v>
      </c>
      <c r="F42" s="115">
        <v>18750</v>
      </c>
      <c r="G42" s="115">
        <v>23750</v>
      </c>
      <c r="H42" s="115">
        <v>13750</v>
      </c>
      <c r="I42" s="115">
        <v>52500</v>
      </c>
      <c r="J42" s="115">
        <v>16250</v>
      </c>
      <c r="K42" s="485"/>
      <c r="L42" s="94" t="s">
        <v>127</v>
      </c>
      <c r="M42" s="10">
        <v>127404</v>
      </c>
      <c r="N42" s="11">
        <v>135000</v>
      </c>
      <c r="O42" s="11">
        <v>150000</v>
      </c>
      <c r="P42" s="11">
        <v>144150</v>
      </c>
      <c r="Q42" s="11">
        <v>125000</v>
      </c>
      <c r="R42" s="12">
        <v>125000</v>
      </c>
      <c r="S42" s="102" t="s">
        <v>40</v>
      </c>
    </row>
    <row r="43" spans="1:34" ht="20.25" customHeight="1" x14ac:dyDescent="0.25">
      <c r="A43" s="481"/>
      <c r="B43" s="483"/>
      <c r="C43" s="188" t="s">
        <v>58</v>
      </c>
      <c r="D43" s="9" t="s">
        <v>15</v>
      </c>
      <c r="E43" s="189">
        <v>69558</v>
      </c>
      <c r="F43" s="110">
        <v>10434</v>
      </c>
      <c r="G43" s="110">
        <v>13216</v>
      </c>
      <c r="H43" s="110">
        <v>7651</v>
      </c>
      <c r="I43" s="195">
        <v>29214</v>
      </c>
      <c r="J43" s="110">
        <v>9043</v>
      </c>
      <c r="K43" s="494"/>
      <c r="L43" s="94" t="s">
        <v>127</v>
      </c>
      <c r="M43" s="10">
        <v>41625</v>
      </c>
      <c r="N43" s="11">
        <v>45000</v>
      </c>
      <c r="O43" s="11">
        <v>75000</v>
      </c>
      <c r="P43" s="11">
        <v>52750</v>
      </c>
      <c r="Q43" s="11">
        <v>50750</v>
      </c>
      <c r="R43" s="12">
        <v>45000</v>
      </c>
      <c r="S43" s="102" t="s">
        <v>40</v>
      </c>
    </row>
    <row r="44" spans="1:34" ht="19.5" customHeight="1" x14ac:dyDescent="0.25">
      <c r="A44" s="481"/>
      <c r="B44" s="483"/>
      <c r="C44" s="188" t="s">
        <v>59</v>
      </c>
      <c r="D44" s="9" t="s">
        <v>15</v>
      </c>
      <c r="E44" s="189">
        <v>104521</v>
      </c>
      <c r="F44" s="110">
        <v>15678</v>
      </c>
      <c r="G44" s="110">
        <v>19859</v>
      </c>
      <c r="H44" s="110">
        <v>11497</v>
      </c>
      <c r="I44" s="110">
        <v>43899</v>
      </c>
      <c r="J44" s="110">
        <v>13588</v>
      </c>
      <c r="K44" s="494"/>
      <c r="L44" s="94" t="s">
        <v>127</v>
      </c>
      <c r="M44" s="10">
        <v>54272</v>
      </c>
      <c r="N44" s="11">
        <v>55000</v>
      </c>
      <c r="O44" s="11">
        <v>50000</v>
      </c>
      <c r="P44" s="11">
        <v>30000</v>
      </c>
      <c r="Q44" s="11">
        <v>31250</v>
      </c>
      <c r="R44" s="12">
        <v>60000</v>
      </c>
      <c r="S44" s="102" t="s">
        <v>40</v>
      </c>
    </row>
    <row r="45" spans="1:34" ht="29.25" customHeight="1" x14ac:dyDescent="0.25">
      <c r="A45" s="481"/>
      <c r="B45" s="483"/>
      <c r="C45" s="188" t="s">
        <v>60</v>
      </c>
      <c r="D45" s="9" t="s">
        <v>15</v>
      </c>
      <c r="E45" s="189">
        <v>104521</v>
      </c>
      <c r="F45" s="110">
        <v>15678</v>
      </c>
      <c r="G45" s="110">
        <v>19859</v>
      </c>
      <c r="H45" s="110">
        <v>11497</v>
      </c>
      <c r="I45" s="110">
        <v>43899</v>
      </c>
      <c r="J45" s="110">
        <v>13588</v>
      </c>
      <c r="K45" s="494"/>
      <c r="L45" s="94" t="s">
        <v>127</v>
      </c>
      <c r="M45" s="16"/>
      <c r="N45" s="17"/>
      <c r="O45" s="17"/>
      <c r="P45" s="17"/>
      <c r="Q45" s="17"/>
      <c r="R45" s="12">
        <v>55000</v>
      </c>
      <c r="S45" s="102" t="s">
        <v>40</v>
      </c>
    </row>
    <row r="46" spans="1:34" ht="30" customHeight="1" x14ac:dyDescent="0.25">
      <c r="A46" s="481"/>
      <c r="B46" s="484"/>
      <c r="C46" s="188" t="s">
        <v>139</v>
      </c>
      <c r="D46" s="9" t="s">
        <v>15</v>
      </c>
      <c r="E46" s="93">
        <v>68</v>
      </c>
      <c r="F46" s="116">
        <v>23</v>
      </c>
      <c r="G46" s="116">
        <v>7</v>
      </c>
      <c r="H46" s="116">
        <v>4</v>
      </c>
      <c r="I46" s="116">
        <v>16</v>
      </c>
      <c r="J46" s="116">
        <v>18</v>
      </c>
      <c r="K46" s="491"/>
      <c r="L46" s="95" t="s">
        <v>119</v>
      </c>
      <c r="M46" s="16"/>
      <c r="N46" s="17"/>
      <c r="O46" s="17"/>
      <c r="P46" s="17"/>
      <c r="Q46" s="17"/>
      <c r="R46" s="34">
        <v>29</v>
      </c>
      <c r="S46" s="102" t="s">
        <v>62</v>
      </c>
    </row>
    <row r="47" spans="1:34" ht="58.5" hidden="1" customHeight="1" x14ac:dyDescent="0.25">
      <c r="A47" s="481"/>
      <c r="B47" s="188"/>
      <c r="C47" s="188" t="s">
        <v>63</v>
      </c>
      <c r="D47" s="15"/>
      <c r="E47" s="33"/>
      <c r="F47" s="86">
        <v>9100</v>
      </c>
      <c r="G47" s="86"/>
      <c r="H47" s="86"/>
      <c r="I47" s="86"/>
      <c r="J47" s="86"/>
      <c r="K47" s="86"/>
      <c r="L47" s="95"/>
      <c r="M47" s="16"/>
      <c r="N47" s="17"/>
      <c r="O47" s="17"/>
      <c r="P47" s="17"/>
      <c r="Q47" s="17"/>
      <c r="R47" s="34">
        <v>4</v>
      </c>
      <c r="S47" s="102"/>
    </row>
    <row r="48" spans="1:34" s="38" customFormat="1" ht="15.75" customHeight="1" x14ac:dyDescent="0.25">
      <c r="A48" s="481"/>
      <c r="B48" s="474" t="s">
        <v>64</v>
      </c>
      <c r="C48" s="492"/>
      <c r="D48" s="492"/>
      <c r="E48" s="492"/>
      <c r="F48" s="492"/>
      <c r="G48" s="492"/>
      <c r="H48" s="492"/>
      <c r="I48" s="492"/>
      <c r="J48" s="492"/>
      <c r="K48" s="492"/>
      <c r="L48" s="500"/>
      <c r="M48" s="35"/>
      <c r="N48" s="36"/>
      <c r="O48" s="36"/>
      <c r="P48" s="36"/>
      <c r="Q48" s="36"/>
      <c r="R48" s="37"/>
      <c r="S48" s="104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21" ht="28.5" customHeight="1" x14ac:dyDescent="0.25">
      <c r="A49" s="481"/>
      <c r="B49" s="501"/>
      <c r="C49" s="188" t="s">
        <v>65</v>
      </c>
      <c r="D49" s="15" t="s">
        <v>15</v>
      </c>
      <c r="E49" s="189">
        <v>255950</v>
      </c>
      <c r="F49" s="110">
        <v>38393</v>
      </c>
      <c r="G49" s="110">
        <v>48631</v>
      </c>
      <c r="H49" s="110">
        <v>28155</v>
      </c>
      <c r="I49" s="110">
        <v>107499</v>
      </c>
      <c r="J49" s="110">
        <v>33274</v>
      </c>
      <c r="K49" s="485"/>
      <c r="L49" s="95" t="s">
        <v>66</v>
      </c>
      <c r="M49" s="16" t="s">
        <v>67</v>
      </c>
      <c r="N49" s="39">
        <v>0.7</v>
      </c>
      <c r="O49" s="40">
        <v>120000</v>
      </c>
      <c r="P49" s="41">
        <v>120000</v>
      </c>
      <c r="Q49" s="11">
        <v>120000</v>
      </c>
      <c r="R49" s="12">
        <v>120000</v>
      </c>
      <c r="S49" s="102" t="s">
        <v>40</v>
      </c>
    </row>
    <row r="50" spans="1:21" ht="29.25" customHeight="1" x14ac:dyDescent="0.25">
      <c r="A50" s="481"/>
      <c r="B50" s="502"/>
      <c r="C50" s="188" t="s">
        <v>68</v>
      </c>
      <c r="D50" s="15" t="s">
        <v>15</v>
      </c>
      <c r="E50" s="189">
        <v>131550</v>
      </c>
      <c r="F50" s="110">
        <v>19733</v>
      </c>
      <c r="G50" s="110">
        <v>24995</v>
      </c>
      <c r="H50" s="110">
        <v>14471</v>
      </c>
      <c r="I50" s="110">
        <v>55251</v>
      </c>
      <c r="J50" s="110">
        <v>17102</v>
      </c>
      <c r="K50" s="494"/>
      <c r="L50" s="94" t="s">
        <v>61</v>
      </c>
      <c r="M50" s="10">
        <v>80000</v>
      </c>
      <c r="N50" s="11">
        <v>90000</v>
      </c>
      <c r="O50" s="11">
        <v>120000</v>
      </c>
      <c r="P50" s="11">
        <v>120000</v>
      </c>
      <c r="Q50" s="11">
        <v>120000</v>
      </c>
      <c r="R50" s="12">
        <v>120000</v>
      </c>
      <c r="S50" s="102" t="s">
        <v>40</v>
      </c>
    </row>
    <row r="51" spans="1:21" ht="29.25" customHeight="1" x14ac:dyDescent="0.25">
      <c r="A51" s="481"/>
      <c r="B51" s="502"/>
      <c r="C51" s="188" t="s">
        <v>69</v>
      </c>
      <c r="D51" s="15" t="s">
        <v>15</v>
      </c>
      <c r="E51" s="189">
        <v>127452</v>
      </c>
      <c r="F51" s="110">
        <v>19118</v>
      </c>
      <c r="G51" s="110">
        <v>24216</v>
      </c>
      <c r="H51" s="110">
        <v>14020</v>
      </c>
      <c r="I51" s="110">
        <v>53530</v>
      </c>
      <c r="J51" s="110">
        <v>16569</v>
      </c>
      <c r="K51" s="494"/>
      <c r="L51" s="94" t="s">
        <v>61</v>
      </c>
      <c r="M51" s="9"/>
      <c r="N51" s="11"/>
      <c r="O51" s="11"/>
      <c r="P51" s="11"/>
      <c r="Q51" s="11"/>
      <c r="R51" s="12">
        <v>105300</v>
      </c>
      <c r="S51" s="102" t="s">
        <v>40</v>
      </c>
    </row>
    <row r="52" spans="1:21" ht="27.75" customHeight="1" x14ac:dyDescent="0.25">
      <c r="A52" s="481"/>
      <c r="B52" s="502"/>
      <c r="C52" s="188" t="s">
        <v>70</v>
      </c>
      <c r="D52" s="15" t="s">
        <v>15</v>
      </c>
      <c r="E52" s="189">
        <v>124526</v>
      </c>
      <c r="F52" s="110">
        <v>18750</v>
      </c>
      <c r="G52" s="110">
        <v>23750</v>
      </c>
      <c r="H52" s="110">
        <v>13750</v>
      </c>
      <c r="I52" s="110">
        <v>52500</v>
      </c>
      <c r="J52" s="110">
        <v>16250</v>
      </c>
      <c r="K52" s="494"/>
      <c r="L52" s="94" t="s">
        <v>61</v>
      </c>
      <c r="M52" s="15" t="s">
        <v>71</v>
      </c>
      <c r="N52" s="17" t="s">
        <v>71</v>
      </c>
      <c r="O52" s="17" t="s">
        <v>71</v>
      </c>
      <c r="P52" s="17" t="s">
        <v>71</v>
      </c>
      <c r="Q52" s="17" t="s">
        <v>71</v>
      </c>
      <c r="R52" s="12">
        <v>120000</v>
      </c>
      <c r="S52" s="102" t="s">
        <v>40</v>
      </c>
    </row>
    <row r="53" spans="1:21" ht="27.75" customHeight="1" x14ac:dyDescent="0.25">
      <c r="A53" s="481"/>
      <c r="B53" s="502"/>
      <c r="C53" s="188" t="s">
        <v>72</v>
      </c>
      <c r="D53" s="15" t="s">
        <v>15</v>
      </c>
      <c r="E53" s="189">
        <v>127975</v>
      </c>
      <c r="F53" s="110">
        <v>19196</v>
      </c>
      <c r="G53" s="110">
        <v>24315</v>
      </c>
      <c r="H53" s="110">
        <v>14077</v>
      </c>
      <c r="I53" s="110">
        <v>53750</v>
      </c>
      <c r="J53" s="110">
        <v>16637</v>
      </c>
      <c r="K53" s="494"/>
      <c r="L53" s="94" t="s">
        <v>61</v>
      </c>
      <c r="M53" s="15" t="s">
        <v>71</v>
      </c>
      <c r="N53" s="17" t="s">
        <v>71</v>
      </c>
      <c r="O53" s="17" t="s">
        <v>71</v>
      </c>
      <c r="P53" s="17" t="s">
        <v>71</v>
      </c>
      <c r="Q53" s="17" t="s">
        <v>71</v>
      </c>
      <c r="R53" s="12">
        <v>97000</v>
      </c>
      <c r="S53" s="102" t="s">
        <v>40</v>
      </c>
    </row>
    <row r="54" spans="1:21" ht="21" customHeight="1" x14ac:dyDescent="0.25">
      <c r="A54" s="481"/>
      <c r="B54" s="502"/>
      <c r="C54" s="188" t="s">
        <v>289</v>
      </c>
      <c r="D54" s="15" t="s">
        <v>28</v>
      </c>
      <c r="E54" s="189">
        <v>98772</v>
      </c>
      <c r="F54" s="110">
        <v>14816</v>
      </c>
      <c r="G54" s="110">
        <v>18767</v>
      </c>
      <c r="H54" s="110">
        <v>10865</v>
      </c>
      <c r="I54" s="110">
        <v>41484</v>
      </c>
      <c r="J54" s="110">
        <v>12840</v>
      </c>
      <c r="K54" s="494"/>
      <c r="L54" s="94" t="s">
        <v>61</v>
      </c>
      <c r="M54" s="15"/>
      <c r="N54" s="17"/>
      <c r="O54" s="17"/>
      <c r="P54" s="17"/>
      <c r="Q54" s="17"/>
      <c r="R54" s="12"/>
      <c r="S54" s="102"/>
    </row>
    <row r="55" spans="1:21" ht="15.75" customHeight="1" x14ac:dyDescent="0.25">
      <c r="A55" s="481"/>
      <c r="B55" s="502"/>
      <c r="C55" s="188" t="s">
        <v>290</v>
      </c>
      <c r="D55" s="15" t="s">
        <v>15</v>
      </c>
      <c r="E55" s="189">
        <v>319937</v>
      </c>
      <c r="F55" s="110">
        <v>47991</v>
      </c>
      <c r="G55" s="110">
        <v>60788</v>
      </c>
      <c r="H55" s="110">
        <v>35193</v>
      </c>
      <c r="I55" s="110">
        <v>134374</v>
      </c>
      <c r="J55" s="110">
        <v>41592</v>
      </c>
      <c r="K55" s="491"/>
      <c r="L55" s="94" t="s">
        <v>61</v>
      </c>
      <c r="M55" s="15"/>
      <c r="N55" s="17"/>
      <c r="O55" s="17"/>
      <c r="P55" s="17"/>
      <c r="Q55" s="17"/>
      <c r="R55" s="12">
        <v>105000</v>
      </c>
      <c r="S55" s="102" t="s">
        <v>40</v>
      </c>
      <c r="U55" s="188"/>
    </row>
    <row r="56" spans="1:21" ht="21" customHeight="1" x14ac:dyDescent="0.25">
      <c r="A56" s="187"/>
      <c r="B56" s="474" t="s">
        <v>74</v>
      </c>
      <c r="C56" s="503"/>
      <c r="D56" s="503"/>
      <c r="E56" s="503"/>
      <c r="F56" s="503"/>
      <c r="G56" s="503"/>
      <c r="H56" s="503"/>
      <c r="I56" s="503"/>
      <c r="J56" s="503"/>
      <c r="K56" s="503"/>
      <c r="L56" s="504"/>
      <c r="M56" s="15" t="s">
        <v>71</v>
      </c>
      <c r="N56" s="17" t="s">
        <v>71</v>
      </c>
      <c r="O56" s="17"/>
      <c r="P56" s="17" t="s">
        <v>71</v>
      </c>
      <c r="Q56" s="17" t="s">
        <v>71</v>
      </c>
      <c r="R56" s="20"/>
      <c r="S56" s="104"/>
    </row>
    <row r="57" spans="1:21" ht="18.75" customHeight="1" x14ac:dyDescent="0.25">
      <c r="A57" s="187"/>
      <c r="B57" s="71"/>
      <c r="C57" s="68" t="s">
        <v>75</v>
      </c>
      <c r="D57" s="61" t="s">
        <v>23</v>
      </c>
      <c r="E57" s="93">
        <v>369645</v>
      </c>
      <c r="F57" s="86" t="s">
        <v>76</v>
      </c>
      <c r="G57" s="86" t="s">
        <v>76</v>
      </c>
      <c r="H57" s="86" t="s">
        <v>76</v>
      </c>
      <c r="I57" s="86" t="s">
        <v>76</v>
      </c>
      <c r="J57" s="86" t="s">
        <v>76</v>
      </c>
      <c r="K57" s="87"/>
      <c r="L57" s="97" t="s">
        <v>77</v>
      </c>
      <c r="M57" s="61"/>
      <c r="N57" s="63"/>
      <c r="O57" s="63"/>
      <c r="P57" s="63"/>
      <c r="Q57" s="63"/>
      <c r="R57" s="34"/>
      <c r="S57" s="101" t="s">
        <v>40</v>
      </c>
    </row>
    <row r="58" spans="1:21" ht="18.75" customHeight="1" x14ac:dyDescent="0.25">
      <c r="A58" s="187"/>
      <c r="B58" s="505" t="s">
        <v>138</v>
      </c>
      <c r="C58" s="506"/>
      <c r="D58" s="506"/>
      <c r="E58" s="506"/>
      <c r="F58" s="506"/>
      <c r="G58" s="506"/>
      <c r="H58" s="506"/>
      <c r="I58" s="506"/>
      <c r="J58" s="506"/>
      <c r="K58" s="506"/>
      <c r="L58" s="506"/>
      <c r="M58" s="506"/>
      <c r="N58" s="506"/>
      <c r="O58" s="506"/>
      <c r="P58" s="506"/>
      <c r="Q58" s="506"/>
      <c r="R58" s="506"/>
      <c r="S58" s="507"/>
    </row>
    <row r="59" spans="1:21" ht="29.25" customHeight="1" x14ac:dyDescent="0.25">
      <c r="A59" s="495"/>
      <c r="B59" s="72"/>
      <c r="C59" s="68" t="s">
        <v>78</v>
      </c>
      <c r="D59" s="73" t="s">
        <v>23</v>
      </c>
      <c r="E59" s="190">
        <v>0.9</v>
      </c>
      <c r="F59" s="124">
        <v>0.9</v>
      </c>
      <c r="G59" s="124">
        <v>0.9</v>
      </c>
      <c r="H59" s="124">
        <v>0.9</v>
      </c>
      <c r="I59" s="124">
        <v>0.9</v>
      </c>
      <c r="J59" s="124">
        <v>0.9</v>
      </c>
      <c r="K59" s="124">
        <v>0.9</v>
      </c>
      <c r="L59" s="100" t="s">
        <v>79</v>
      </c>
      <c r="M59" s="73"/>
      <c r="N59" s="75"/>
      <c r="O59" s="76">
        <v>0.7</v>
      </c>
      <c r="P59" s="76">
        <v>0.7</v>
      </c>
      <c r="Q59" s="76">
        <v>0.8</v>
      </c>
      <c r="R59" s="77">
        <v>0.85</v>
      </c>
      <c r="S59" s="101" t="s">
        <v>62</v>
      </c>
    </row>
    <row r="60" spans="1:21" ht="15.75" customHeight="1" x14ac:dyDescent="0.25">
      <c r="A60" s="495"/>
      <c r="B60" s="72"/>
      <c r="C60" s="68" t="s">
        <v>80</v>
      </c>
      <c r="D60" s="78" t="s">
        <v>23</v>
      </c>
      <c r="E60" s="70">
        <v>0.8</v>
      </c>
      <c r="F60" s="125">
        <v>0.8</v>
      </c>
      <c r="G60" s="125">
        <v>0.8</v>
      </c>
      <c r="H60" s="125">
        <v>0.8</v>
      </c>
      <c r="I60" s="125">
        <v>0.8</v>
      </c>
      <c r="J60" s="125">
        <v>0.8</v>
      </c>
      <c r="K60" s="125">
        <v>0.8</v>
      </c>
      <c r="L60" s="100" t="s">
        <v>79</v>
      </c>
      <c r="M60" s="78">
        <v>0</v>
      </c>
      <c r="N60" s="76">
        <v>1</v>
      </c>
      <c r="O60" s="76">
        <v>0</v>
      </c>
      <c r="P60" s="63" t="s">
        <v>81</v>
      </c>
      <c r="Q60" s="63" t="s">
        <v>67</v>
      </c>
      <c r="R60" s="79">
        <v>0.75</v>
      </c>
      <c r="S60" s="101" t="s">
        <v>62</v>
      </c>
    </row>
    <row r="61" spans="1:21" ht="15.75" customHeight="1" x14ac:dyDescent="0.25">
      <c r="A61" s="495"/>
      <c r="B61" s="72"/>
      <c r="C61" s="68" t="s">
        <v>82</v>
      </c>
      <c r="D61" s="74" t="s">
        <v>23</v>
      </c>
      <c r="E61" s="70">
        <v>0.8</v>
      </c>
      <c r="F61" s="125">
        <v>0.8</v>
      </c>
      <c r="G61" s="125">
        <v>0.8</v>
      </c>
      <c r="H61" s="125">
        <v>0.8</v>
      </c>
      <c r="I61" s="125">
        <v>0.8</v>
      </c>
      <c r="J61" s="125">
        <v>0.8</v>
      </c>
      <c r="K61" s="125">
        <v>0.8</v>
      </c>
      <c r="L61" s="100" t="s">
        <v>79</v>
      </c>
      <c r="M61" s="74">
        <v>0.2</v>
      </c>
      <c r="N61" s="63"/>
      <c r="O61" s="80">
        <v>0.65</v>
      </c>
      <c r="P61" s="80">
        <v>0.65</v>
      </c>
      <c r="Q61" s="80">
        <v>0.7</v>
      </c>
      <c r="R61" s="79">
        <v>0.75</v>
      </c>
      <c r="S61" s="101" t="s">
        <v>62</v>
      </c>
    </row>
    <row r="62" spans="1:21" ht="27.75" customHeight="1" x14ac:dyDescent="0.25">
      <c r="A62" s="495"/>
      <c r="B62" s="81"/>
      <c r="C62" s="82" t="s">
        <v>83</v>
      </c>
      <c r="D62" s="62" t="s">
        <v>15</v>
      </c>
      <c r="E62" s="93">
        <v>100</v>
      </c>
      <c r="F62" s="117">
        <v>100</v>
      </c>
      <c r="G62" s="117">
        <v>0</v>
      </c>
      <c r="H62" s="117">
        <v>0</v>
      </c>
      <c r="I62" s="117">
        <v>0</v>
      </c>
      <c r="J62" s="117">
        <v>100</v>
      </c>
      <c r="K62" s="117">
        <v>0</v>
      </c>
      <c r="L62" s="101" t="s">
        <v>84</v>
      </c>
      <c r="M62" s="62"/>
      <c r="N62" s="83"/>
      <c r="O62" s="83"/>
      <c r="P62" s="83"/>
      <c r="Q62" s="83"/>
      <c r="R62" s="83"/>
      <c r="S62" s="101" t="s">
        <v>62</v>
      </c>
    </row>
    <row r="63" spans="1:21" x14ac:dyDescent="0.25">
      <c r="A63" s="43"/>
      <c r="B63" s="479" t="s">
        <v>85</v>
      </c>
      <c r="C63" s="508"/>
      <c r="D63" s="508"/>
      <c r="E63" s="508"/>
      <c r="F63" s="508"/>
      <c r="G63" s="508"/>
      <c r="H63" s="508"/>
      <c r="I63" s="508"/>
      <c r="J63" s="508"/>
      <c r="K63" s="508"/>
      <c r="L63" s="508"/>
      <c r="M63" s="508"/>
      <c r="N63" s="508"/>
      <c r="O63" s="508"/>
      <c r="P63" s="508"/>
      <c r="Q63" s="508"/>
      <c r="R63" s="508"/>
      <c r="S63" s="509"/>
    </row>
    <row r="64" spans="1:21" x14ac:dyDescent="0.25">
      <c r="A64" s="44"/>
      <c r="B64" s="45"/>
      <c r="C64" s="188" t="s">
        <v>86</v>
      </c>
      <c r="D64" s="15" t="s">
        <v>15</v>
      </c>
      <c r="E64" s="196">
        <v>28404</v>
      </c>
      <c r="F64" s="111">
        <v>4303</v>
      </c>
      <c r="G64" s="111">
        <v>9978</v>
      </c>
      <c r="H64" s="111">
        <v>7019</v>
      </c>
      <c r="I64" s="111">
        <v>3581</v>
      </c>
      <c r="J64" s="111">
        <v>3523</v>
      </c>
      <c r="K64" s="88"/>
      <c r="L64" s="94" t="s">
        <v>61</v>
      </c>
      <c r="M64" s="15"/>
      <c r="N64" s="17"/>
      <c r="O64" s="17"/>
      <c r="P64" s="17"/>
      <c r="Q64" s="17"/>
      <c r="R64" s="20">
        <v>9333</v>
      </c>
      <c r="S64" s="102" t="s">
        <v>40</v>
      </c>
    </row>
    <row r="65" spans="1:20" x14ac:dyDescent="0.25">
      <c r="A65" s="44"/>
      <c r="B65" s="45"/>
      <c r="C65" s="188" t="s">
        <v>291</v>
      </c>
      <c r="D65" s="15" t="s">
        <v>15</v>
      </c>
      <c r="E65" s="196">
        <v>13255</v>
      </c>
      <c r="F65" s="111">
        <v>905</v>
      </c>
      <c r="G65" s="111">
        <v>6294</v>
      </c>
      <c r="H65" s="111">
        <v>3099</v>
      </c>
      <c r="I65" s="111">
        <v>1291</v>
      </c>
      <c r="J65" s="111">
        <v>1667</v>
      </c>
      <c r="K65" s="88"/>
      <c r="L65" s="94" t="s">
        <v>61</v>
      </c>
      <c r="M65" s="15"/>
      <c r="N65" s="17"/>
      <c r="O65" s="17"/>
      <c r="P65" s="17"/>
      <c r="Q65" s="17"/>
      <c r="R65" s="20"/>
      <c r="S65" s="102"/>
    </row>
    <row r="66" spans="1:20" ht="30.75" customHeight="1" x14ac:dyDescent="0.25">
      <c r="A66" s="44"/>
      <c r="B66" s="45"/>
      <c r="C66" s="188" t="s">
        <v>124</v>
      </c>
      <c r="D66" s="15" t="s">
        <v>15</v>
      </c>
      <c r="E66" s="189">
        <v>46948</v>
      </c>
      <c r="F66" s="112">
        <v>3037</v>
      </c>
      <c r="G66" s="112">
        <v>6981</v>
      </c>
      <c r="H66" s="112">
        <v>3709</v>
      </c>
      <c r="I66" s="112">
        <v>29541</v>
      </c>
      <c r="J66" s="112">
        <v>3679</v>
      </c>
      <c r="K66" s="88"/>
      <c r="L66" s="94" t="s">
        <v>61</v>
      </c>
      <c r="M66" s="15"/>
      <c r="N66" s="17"/>
      <c r="O66" s="17"/>
      <c r="P66" s="17"/>
      <c r="Q66" s="17"/>
      <c r="R66" s="20"/>
      <c r="S66" s="102" t="s">
        <v>40</v>
      </c>
    </row>
    <row r="67" spans="1:20" x14ac:dyDescent="0.25">
      <c r="B67" s="510" t="s">
        <v>87</v>
      </c>
      <c r="C67" s="510"/>
      <c r="D67" s="510"/>
      <c r="E67" s="510"/>
      <c r="F67" s="510"/>
      <c r="G67" s="510"/>
      <c r="H67" s="510"/>
      <c r="I67" s="510"/>
      <c r="J67" s="510"/>
      <c r="K67" s="510"/>
      <c r="L67" s="510"/>
      <c r="M67" s="510"/>
      <c r="N67" s="510"/>
      <c r="O67" s="510"/>
      <c r="P67" s="510"/>
      <c r="Q67" s="510"/>
      <c r="R67" s="510"/>
      <c r="S67" s="510"/>
    </row>
    <row r="68" spans="1:20" x14ac:dyDescent="0.25">
      <c r="B68" s="511" t="s">
        <v>88</v>
      </c>
      <c r="C68" s="475"/>
      <c r="D68" s="475"/>
      <c r="E68" s="475"/>
      <c r="F68" s="475"/>
      <c r="G68" s="475"/>
      <c r="H68" s="475"/>
      <c r="I68" s="475"/>
      <c r="J68" s="475"/>
      <c r="K68" s="475"/>
      <c r="L68" s="475"/>
      <c r="M68" s="475"/>
      <c r="N68" s="475"/>
      <c r="O68" s="475"/>
      <c r="P68" s="475"/>
      <c r="Q68" s="475"/>
      <c r="R68" s="475"/>
      <c r="S68" s="512"/>
    </row>
    <row r="69" spans="1:20" x14ac:dyDescent="0.25">
      <c r="B69" s="28"/>
      <c r="C69" s="46" t="s">
        <v>89</v>
      </c>
      <c r="D69" s="47" t="s">
        <v>15</v>
      </c>
      <c r="E69" s="126">
        <v>5</v>
      </c>
      <c r="F69" s="113">
        <v>1</v>
      </c>
      <c r="G69" s="113">
        <v>1</v>
      </c>
      <c r="H69" s="113">
        <v>1</v>
      </c>
      <c r="I69" s="113">
        <v>1</v>
      </c>
      <c r="J69" s="113">
        <v>1</v>
      </c>
      <c r="K69" s="513"/>
      <c r="L69" s="58" t="s">
        <v>90</v>
      </c>
      <c r="M69" s="47"/>
      <c r="N69" s="28"/>
      <c r="O69" s="28"/>
      <c r="P69" s="28"/>
      <c r="Q69" s="28"/>
      <c r="R69" s="28"/>
      <c r="S69" s="102" t="s">
        <v>91</v>
      </c>
    </row>
    <row r="70" spans="1:20" x14ac:dyDescent="0.25">
      <c r="B70" s="48" t="s">
        <v>92</v>
      </c>
      <c r="C70" s="49"/>
      <c r="D70" s="50"/>
      <c r="E70" s="197"/>
      <c r="F70" s="89"/>
      <c r="G70" s="89"/>
      <c r="H70" s="89"/>
      <c r="I70" s="89"/>
      <c r="J70" s="89"/>
      <c r="K70" s="514"/>
      <c r="L70" s="49"/>
      <c r="M70" s="51"/>
      <c r="N70" s="50"/>
      <c r="O70" s="50"/>
      <c r="P70" s="50"/>
      <c r="Q70" s="50"/>
      <c r="R70" s="50"/>
      <c r="S70" s="106"/>
    </row>
    <row r="71" spans="1:20" ht="29.25" x14ac:dyDescent="0.25">
      <c r="B71" s="28"/>
      <c r="C71" s="52" t="s">
        <v>93</v>
      </c>
      <c r="D71" s="13" t="s">
        <v>15</v>
      </c>
      <c r="E71" s="93">
        <v>95</v>
      </c>
      <c r="F71" s="114">
        <v>4</v>
      </c>
      <c r="G71" s="114">
        <v>18</v>
      </c>
      <c r="H71" s="114">
        <v>10</v>
      </c>
      <c r="I71" s="114">
        <v>41</v>
      </c>
      <c r="J71" s="114">
        <v>22</v>
      </c>
      <c r="K71" s="514"/>
      <c r="L71" s="102" t="s">
        <v>95</v>
      </c>
      <c r="M71" s="13"/>
      <c r="N71" s="42"/>
      <c r="O71" s="42"/>
      <c r="P71" s="42"/>
      <c r="Q71" s="42"/>
      <c r="R71" s="42"/>
      <c r="S71" s="102" t="s">
        <v>40</v>
      </c>
    </row>
    <row r="72" spans="1:20" x14ac:dyDescent="0.25">
      <c r="B72" s="28"/>
      <c r="C72" s="46" t="s">
        <v>96</v>
      </c>
      <c r="D72" s="13" t="s">
        <v>15</v>
      </c>
      <c r="E72" s="93" t="s">
        <v>97</v>
      </c>
      <c r="F72" s="114">
        <v>1</v>
      </c>
      <c r="G72" s="114">
        <v>1</v>
      </c>
      <c r="H72" s="114">
        <v>1</v>
      </c>
      <c r="I72" s="114">
        <v>1</v>
      </c>
      <c r="J72" s="114">
        <v>1</v>
      </c>
      <c r="K72" s="514"/>
      <c r="L72" s="102" t="s">
        <v>98</v>
      </c>
      <c r="M72" s="13"/>
      <c r="N72" s="42"/>
      <c r="O72" s="42"/>
      <c r="P72" s="42"/>
      <c r="Q72" s="42"/>
      <c r="R72" s="42"/>
      <c r="S72" s="102" t="s">
        <v>62</v>
      </c>
    </row>
    <row r="73" spans="1:20" x14ac:dyDescent="0.25">
      <c r="B73" s="53" t="s">
        <v>99</v>
      </c>
      <c r="C73" s="54"/>
      <c r="D73" s="55"/>
      <c r="E73" s="198"/>
      <c r="F73" s="90"/>
      <c r="G73" s="90"/>
      <c r="H73" s="90"/>
      <c r="I73" s="90"/>
      <c r="J73" s="90"/>
      <c r="K73" s="514"/>
      <c r="L73" s="54"/>
      <c r="M73" s="21"/>
      <c r="N73" s="55"/>
      <c r="O73" s="55"/>
      <c r="P73" s="55"/>
      <c r="Q73" s="55"/>
      <c r="R73" s="55"/>
      <c r="S73" s="104"/>
    </row>
    <row r="74" spans="1:20" ht="29.25" x14ac:dyDescent="0.25">
      <c r="B74" s="28"/>
      <c r="C74" s="52" t="s">
        <v>100</v>
      </c>
      <c r="D74" s="13" t="s">
        <v>23</v>
      </c>
      <c r="E74" s="93" t="s">
        <v>97</v>
      </c>
      <c r="F74" s="114">
        <v>1</v>
      </c>
      <c r="G74" s="114">
        <v>1</v>
      </c>
      <c r="H74" s="114">
        <v>1</v>
      </c>
      <c r="I74" s="114">
        <v>1</v>
      </c>
      <c r="J74" s="114">
        <v>1</v>
      </c>
      <c r="K74" s="515"/>
      <c r="L74" s="102" t="s">
        <v>101</v>
      </c>
      <c r="M74" s="13"/>
      <c r="N74" s="42"/>
      <c r="O74" s="42"/>
      <c r="P74" s="42"/>
      <c r="Q74" s="42"/>
      <c r="R74" s="42"/>
      <c r="S74" s="102" t="s">
        <v>62</v>
      </c>
    </row>
    <row r="75" spans="1:20" x14ac:dyDescent="0.25">
      <c r="B75" s="48" t="s">
        <v>102</v>
      </c>
      <c r="C75" s="49"/>
      <c r="D75" s="50"/>
      <c r="E75" s="197"/>
      <c r="F75" s="89"/>
      <c r="G75" s="89"/>
      <c r="H75" s="89"/>
      <c r="I75" s="89"/>
      <c r="J75" s="89"/>
      <c r="K75" s="89"/>
      <c r="L75" s="49"/>
      <c r="M75" s="51"/>
      <c r="N75" s="50"/>
      <c r="O75" s="50"/>
      <c r="P75" s="50"/>
      <c r="Q75" s="50"/>
      <c r="R75" s="50"/>
      <c r="S75" s="106"/>
    </row>
    <row r="76" spans="1:20" ht="29.25" x14ac:dyDescent="0.25">
      <c r="B76" s="28"/>
      <c r="C76" s="52" t="s">
        <v>103</v>
      </c>
      <c r="D76" s="13" t="s">
        <v>15</v>
      </c>
      <c r="E76" s="70">
        <v>1</v>
      </c>
      <c r="F76" s="108">
        <v>1</v>
      </c>
      <c r="G76" s="108">
        <v>1</v>
      </c>
      <c r="H76" s="108">
        <v>1</v>
      </c>
      <c r="I76" s="108">
        <v>1</v>
      </c>
      <c r="J76" s="108">
        <v>1</v>
      </c>
      <c r="K76" s="516"/>
      <c r="L76" s="102" t="s">
        <v>104</v>
      </c>
      <c r="M76" s="13"/>
      <c r="N76" s="42"/>
      <c r="O76" s="42"/>
      <c r="P76" s="42"/>
      <c r="Q76" s="42"/>
      <c r="R76" s="42"/>
      <c r="S76" s="102" t="s">
        <v>62</v>
      </c>
      <c r="T76" s="59"/>
    </row>
    <row r="77" spans="1:20" ht="28.5" x14ac:dyDescent="0.25">
      <c r="B77" s="28"/>
      <c r="C77" s="188" t="s">
        <v>116</v>
      </c>
      <c r="D77" s="47" t="s">
        <v>23</v>
      </c>
      <c r="E77" s="126" t="s">
        <v>94</v>
      </c>
      <c r="F77" s="109" t="s">
        <v>94</v>
      </c>
      <c r="G77" s="109" t="s">
        <v>94</v>
      </c>
      <c r="H77" s="109" t="s">
        <v>94</v>
      </c>
      <c r="I77" s="109" t="s">
        <v>94</v>
      </c>
      <c r="J77" s="109" t="s">
        <v>94</v>
      </c>
      <c r="K77" s="517"/>
      <c r="L77" s="58" t="s">
        <v>125</v>
      </c>
      <c r="M77" s="47"/>
      <c r="N77" s="28"/>
      <c r="O77" s="28"/>
      <c r="P77" s="28"/>
      <c r="Q77" s="28"/>
      <c r="R77" s="28"/>
      <c r="S77" s="102" t="s">
        <v>62</v>
      </c>
      <c r="T77" s="59"/>
    </row>
    <row r="78" spans="1:20" ht="28.5" x14ac:dyDescent="0.25">
      <c r="B78" s="28"/>
      <c r="C78" s="188" t="s">
        <v>111</v>
      </c>
      <c r="D78" s="47" t="s">
        <v>15</v>
      </c>
      <c r="E78" s="199">
        <v>0.95</v>
      </c>
      <c r="F78" s="91">
        <v>0.95</v>
      </c>
      <c r="G78" s="91">
        <v>0.95</v>
      </c>
      <c r="H78" s="91">
        <v>0.95</v>
      </c>
      <c r="I78" s="91">
        <v>0.95</v>
      </c>
      <c r="J78" s="91">
        <v>0.95</v>
      </c>
      <c r="K78" s="518"/>
      <c r="L78" s="58" t="s">
        <v>61</v>
      </c>
      <c r="M78" s="47"/>
      <c r="N78" s="28"/>
      <c r="O78" s="28"/>
      <c r="P78" s="28"/>
      <c r="Q78" s="28"/>
      <c r="R78" s="28"/>
      <c r="S78" s="102" t="s">
        <v>62</v>
      </c>
      <c r="T78" s="59"/>
    </row>
  </sheetData>
  <mergeCells count="41">
    <mergeCell ref="B63:S63"/>
    <mergeCell ref="B67:S67"/>
    <mergeCell ref="B68:S68"/>
    <mergeCell ref="K69:K74"/>
    <mergeCell ref="K76:K78"/>
    <mergeCell ref="A59:A62"/>
    <mergeCell ref="B30:B32"/>
    <mergeCell ref="B33:L33"/>
    <mergeCell ref="B34:B39"/>
    <mergeCell ref="B40:R40"/>
    <mergeCell ref="B41:L41"/>
    <mergeCell ref="B42:B46"/>
    <mergeCell ref="K42:K46"/>
    <mergeCell ref="B48:L48"/>
    <mergeCell ref="B49:B55"/>
    <mergeCell ref="K49:K55"/>
    <mergeCell ref="B56:L56"/>
    <mergeCell ref="B58:S58"/>
    <mergeCell ref="B29:R29"/>
    <mergeCell ref="T3:T4"/>
    <mergeCell ref="B5:R5"/>
    <mergeCell ref="B6:R6"/>
    <mergeCell ref="A7:A55"/>
    <mergeCell ref="B7:B12"/>
    <mergeCell ref="K7:K12"/>
    <mergeCell ref="B13:R13"/>
    <mergeCell ref="B14:B15"/>
    <mergeCell ref="K14:K15"/>
    <mergeCell ref="B16:R16"/>
    <mergeCell ref="B17:B21"/>
    <mergeCell ref="K17:K21"/>
    <mergeCell ref="B22:R22"/>
    <mergeCell ref="B23:B28"/>
    <mergeCell ref="K23:K28"/>
    <mergeCell ref="C1:S2"/>
    <mergeCell ref="A3:A4"/>
    <mergeCell ref="D3:D4"/>
    <mergeCell ref="E3:E4"/>
    <mergeCell ref="F3:K3"/>
    <mergeCell ref="L3:L4"/>
    <mergeCell ref="S3:S4"/>
  </mergeCells>
  <pageMargins left="0.7" right="0.7" top="0.75" bottom="0.75" header="0.3" footer="0.3"/>
  <pageSetup paperSize="9" scale="60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J102"/>
  <sheetViews>
    <sheetView topLeftCell="B1" zoomScaleNormal="100" zoomScaleSheetLayoutView="80" workbookViewId="0">
      <pane xSplit="1" ySplit="6" topLeftCell="C7" activePane="bottomRight" state="frozen"/>
      <selection activeCell="B1" sqref="B1"/>
      <selection pane="topRight" activeCell="C1" sqref="C1"/>
      <selection pane="bottomLeft" activeCell="B7" sqref="B7"/>
      <selection pane="bottomRight" activeCell="C18" sqref="C18"/>
    </sheetView>
  </sheetViews>
  <sheetFormatPr defaultColWidth="9.140625" defaultRowHeight="15" x14ac:dyDescent="0.25"/>
  <cols>
    <col min="1" max="1" width="25.85546875" style="1" customWidth="1"/>
    <col min="2" max="2" width="5.5703125" style="202" customWidth="1"/>
    <col min="3" max="3" width="51.5703125" style="56" customWidth="1"/>
    <col min="4" max="4" width="18.140625" style="421" customWidth="1"/>
    <col min="5" max="5" width="9.5703125" style="56" customWidth="1"/>
    <col min="6" max="6" width="9.7109375" style="56" customWidth="1"/>
    <col min="7" max="7" width="12.140625" style="56" customWidth="1"/>
    <col min="8" max="8" width="10.5703125" style="56" customWidth="1"/>
    <col min="9" max="9" width="10.28515625" style="56" customWidth="1"/>
    <col min="10" max="10" width="9.85546875" style="56" customWidth="1"/>
    <col min="11" max="11" width="17" style="56" customWidth="1"/>
    <col min="12" max="12" width="9.140625" style="56" hidden="1" customWidth="1"/>
    <col min="13" max="16" width="11.7109375" style="56" hidden="1" customWidth="1"/>
    <col min="17" max="17" width="12.42578125" style="56" hidden="1" customWidth="1"/>
    <col min="18" max="18" width="29.85546875" style="365" customWidth="1"/>
    <col min="19" max="19" width="17.140625" style="107" customWidth="1"/>
    <col min="20" max="20" width="27.42578125" style="289" customWidth="1"/>
    <col min="21" max="21" width="33.140625" style="289" customWidth="1"/>
    <col min="22" max="22" width="4" style="2" customWidth="1"/>
    <col min="23" max="16384" width="9.140625" style="2"/>
  </cols>
  <sheetData>
    <row r="1" spans="1:26" ht="20.25" customHeight="1" x14ac:dyDescent="0.25">
      <c r="C1" s="519" t="s">
        <v>0</v>
      </c>
      <c r="D1" s="519"/>
      <c r="E1" s="519"/>
      <c r="F1" s="519"/>
      <c r="G1" s="519"/>
      <c r="H1" s="519"/>
      <c r="I1" s="519"/>
      <c r="J1" s="519"/>
      <c r="K1" s="519"/>
      <c r="L1" s="519"/>
      <c r="M1" s="519"/>
      <c r="N1" s="519"/>
      <c r="O1" s="519"/>
      <c r="P1" s="519"/>
      <c r="Q1" s="519"/>
      <c r="R1" s="519"/>
      <c r="S1" s="519"/>
      <c r="T1" s="211"/>
      <c r="U1" s="290"/>
    </row>
    <row r="2" spans="1:26" ht="15.75" thickBot="1" x14ac:dyDescent="0.3">
      <c r="C2" s="520"/>
      <c r="D2" s="520"/>
      <c r="E2" s="521"/>
      <c r="F2" s="521"/>
      <c r="G2" s="521"/>
      <c r="H2" s="521"/>
      <c r="I2" s="521"/>
      <c r="J2" s="521"/>
      <c r="K2" s="520"/>
      <c r="L2" s="520"/>
      <c r="M2" s="520"/>
      <c r="N2" s="520"/>
      <c r="O2" s="520"/>
      <c r="P2" s="520"/>
      <c r="Q2" s="520"/>
      <c r="R2" s="520"/>
      <c r="S2" s="520"/>
      <c r="T2" s="212"/>
      <c r="U2" s="290"/>
    </row>
    <row r="3" spans="1:26" ht="15" customHeight="1" thickBot="1" x14ac:dyDescent="0.3">
      <c r="A3" s="464" t="s">
        <v>1</v>
      </c>
      <c r="B3" s="204"/>
      <c r="C3" s="3" t="s">
        <v>2</v>
      </c>
      <c r="D3" s="454" t="s">
        <v>4</v>
      </c>
      <c r="E3" s="402" t="s">
        <v>126</v>
      </c>
      <c r="F3" s="403"/>
      <c r="G3" s="403"/>
      <c r="H3" s="403"/>
      <c r="I3" s="403"/>
      <c r="J3" s="404"/>
      <c r="K3" s="395" t="s">
        <v>5</v>
      </c>
      <c r="L3" s="3" t="s">
        <v>6</v>
      </c>
      <c r="M3" s="3" t="s">
        <v>7</v>
      </c>
      <c r="N3" s="3" t="s">
        <v>8</v>
      </c>
      <c r="O3" s="3" t="s">
        <v>9</v>
      </c>
      <c r="P3" s="3" t="s">
        <v>10</v>
      </c>
      <c r="Q3" s="5" t="s">
        <v>11</v>
      </c>
      <c r="R3" s="5" t="s">
        <v>304</v>
      </c>
      <c r="S3" s="405" t="s">
        <v>12</v>
      </c>
      <c r="T3" s="401" t="s">
        <v>285</v>
      </c>
      <c r="U3" s="394" t="s">
        <v>284</v>
      </c>
      <c r="V3" s="183"/>
    </row>
    <row r="4" spans="1:26" ht="27.75" customHeight="1" x14ac:dyDescent="0.25">
      <c r="A4" s="464"/>
      <c r="B4" s="205"/>
      <c r="C4" s="396"/>
      <c r="D4" s="455"/>
      <c r="E4" s="396" t="s">
        <v>105</v>
      </c>
      <c r="F4" s="396" t="s">
        <v>107</v>
      </c>
      <c r="G4" s="396" t="s">
        <v>108</v>
      </c>
      <c r="H4" s="396" t="s">
        <v>106</v>
      </c>
      <c r="I4" s="396" t="s">
        <v>109</v>
      </c>
      <c r="J4" s="396" t="s">
        <v>110</v>
      </c>
      <c r="K4" s="396"/>
      <c r="L4" s="396"/>
      <c r="M4" s="396"/>
      <c r="N4" s="396"/>
      <c r="O4" s="396"/>
      <c r="P4" s="396"/>
      <c r="Q4" s="8"/>
      <c r="R4" s="8"/>
      <c r="S4" s="405"/>
      <c r="T4" s="401"/>
      <c r="U4" s="394"/>
      <c r="V4" s="183"/>
    </row>
    <row r="5" spans="1:26" ht="18" customHeight="1" x14ac:dyDescent="0.25">
      <c r="A5" s="210"/>
      <c r="B5" s="399" t="s">
        <v>13</v>
      </c>
      <c r="C5" s="389"/>
      <c r="D5" s="389"/>
      <c r="E5" s="389"/>
      <c r="F5" s="389"/>
      <c r="G5" s="389"/>
      <c r="H5" s="389"/>
      <c r="I5" s="389"/>
      <c r="J5" s="389"/>
      <c r="K5" s="389"/>
      <c r="L5" s="389"/>
      <c r="M5" s="389"/>
      <c r="N5" s="389"/>
      <c r="O5" s="389"/>
      <c r="P5" s="389"/>
      <c r="Q5" s="389"/>
      <c r="R5" s="213"/>
      <c r="S5" s="214"/>
      <c r="T5" s="401"/>
      <c r="U5" s="394"/>
      <c r="V5" s="183"/>
    </row>
    <row r="6" spans="1:26" ht="18" customHeight="1" x14ac:dyDescent="0.25">
      <c r="A6" s="210"/>
      <c r="B6" s="397" t="s">
        <v>123</v>
      </c>
      <c r="C6" s="392"/>
      <c r="D6" s="392"/>
      <c r="E6" s="392"/>
      <c r="F6" s="392"/>
      <c r="G6" s="392"/>
      <c r="H6" s="392"/>
      <c r="I6" s="392"/>
      <c r="J6" s="392"/>
      <c r="K6" s="392"/>
      <c r="L6" s="392"/>
      <c r="M6" s="392"/>
      <c r="N6" s="392"/>
      <c r="O6" s="392"/>
      <c r="P6" s="392"/>
      <c r="Q6" s="392"/>
      <c r="R6" s="215"/>
      <c r="S6" s="216"/>
      <c r="T6" s="401"/>
      <c r="U6" s="394"/>
      <c r="V6" s="183"/>
    </row>
    <row r="7" spans="1:26" ht="43.5" customHeight="1" x14ac:dyDescent="0.35">
      <c r="A7" s="481"/>
      <c r="B7" s="452"/>
      <c r="C7" s="209" t="s">
        <v>14</v>
      </c>
      <c r="D7" s="406">
        <v>160365</v>
      </c>
      <c r="E7" s="217">
        <v>24980</v>
      </c>
      <c r="F7" s="217">
        <v>35986</v>
      </c>
      <c r="G7" s="217">
        <v>17349</v>
      </c>
      <c r="H7" s="217">
        <v>59449</v>
      </c>
      <c r="I7" s="217">
        <v>22601</v>
      </c>
      <c r="J7" s="523"/>
      <c r="K7" s="94" t="s">
        <v>16</v>
      </c>
      <c r="L7" s="218">
        <v>96000</v>
      </c>
      <c r="M7" s="219">
        <v>120000</v>
      </c>
      <c r="N7" s="219">
        <v>120000</v>
      </c>
      <c r="O7" s="219">
        <v>109946</v>
      </c>
      <c r="P7" s="219">
        <v>109946</v>
      </c>
      <c r="Q7" s="220">
        <v>109946</v>
      </c>
      <c r="R7" s="381" t="s">
        <v>305</v>
      </c>
      <c r="S7" s="221" t="s">
        <v>17</v>
      </c>
      <c r="T7" s="222" t="s">
        <v>508</v>
      </c>
      <c r="U7" s="95" t="s">
        <v>505</v>
      </c>
      <c r="V7" s="59"/>
      <c r="W7" s="181" t="s">
        <v>283</v>
      </c>
    </row>
    <row r="8" spans="1:26" ht="56.25" customHeight="1" x14ac:dyDescent="0.25">
      <c r="A8" s="481"/>
      <c r="B8" s="390"/>
      <c r="C8" s="209" t="s">
        <v>18</v>
      </c>
      <c r="D8" s="407">
        <v>4349</v>
      </c>
      <c r="E8" s="223">
        <v>274</v>
      </c>
      <c r="F8" s="223">
        <v>741</v>
      </c>
      <c r="G8" s="223">
        <v>295</v>
      </c>
      <c r="H8" s="223">
        <v>2648</v>
      </c>
      <c r="I8" s="223">
        <v>392</v>
      </c>
      <c r="J8" s="524"/>
      <c r="K8" s="95" t="s">
        <v>16</v>
      </c>
      <c r="L8" s="224" t="s">
        <v>19</v>
      </c>
      <c r="M8" s="209" t="s">
        <v>19</v>
      </c>
      <c r="N8" s="209" t="s">
        <v>19</v>
      </c>
      <c r="O8" s="209" t="s">
        <v>20</v>
      </c>
      <c r="P8" s="209" t="s">
        <v>20</v>
      </c>
      <c r="Q8" s="225">
        <v>0.9</v>
      </c>
      <c r="R8" s="453" t="s">
        <v>556</v>
      </c>
      <c r="S8" s="221" t="s">
        <v>17</v>
      </c>
      <c r="T8" s="222" t="s">
        <v>508</v>
      </c>
      <c r="U8" s="95" t="s">
        <v>505</v>
      </c>
      <c r="V8" s="59"/>
      <c r="W8" s="180" t="s">
        <v>264</v>
      </c>
    </row>
    <row r="9" spans="1:26" ht="45.75" customHeight="1" x14ac:dyDescent="0.25">
      <c r="A9" s="481"/>
      <c r="B9" s="390"/>
      <c r="C9" s="209" t="s">
        <v>132</v>
      </c>
      <c r="D9" s="408">
        <v>3862</v>
      </c>
      <c r="E9" s="223">
        <v>246</v>
      </c>
      <c r="F9" s="223">
        <v>632</v>
      </c>
      <c r="G9" s="223">
        <v>167</v>
      </c>
      <c r="H9" s="223">
        <v>2404</v>
      </c>
      <c r="I9" s="223">
        <v>413</v>
      </c>
      <c r="J9" s="524"/>
      <c r="K9" s="95" t="s">
        <v>16</v>
      </c>
      <c r="L9" s="224"/>
      <c r="M9" s="227">
        <v>0.95</v>
      </c>
      <c r="N9" s="227">
        <v>0.95</v>
      </c>
      <c r="O9" s="227">
        <v>0.95</v>
      </c>
      <c r="P9" s="227">
        <v>0.95</v>
      </c>
      <c r="Q9" s="225">
        <v>0.95</v>
      </c>
      <c r="R9" s="381" t="s">
        <v>506</v>
      </c>
      <c r="S9" s="221" t="s">
        <v>17</v>
      </c>
      <c r="T9" s="222" t="s">
        <v>507</v>
      </c>
      <c r="U9" s="95" t="s">
        <v>504</v>
      </c>
      <c r="V9" s="59"/>
    </row>
    <row r="10" spans="1:26" ht="45.75" customHeight="1" x14ac:dyDescent="0.25">
      <c r="A10" s="481"/>
      <c r="B10" s="390"/>
      <c r="C10" s="276" t="s">
        <v>287</v>
      </c>
      <c r="D10" s="408">
        <v>3862</v>
      </c>
      <c r="E10" s="223"/>
      <c r="F10" s="223"/>
      <c r="G10" s="223"/>
      <c r="H10" s="223"/>
      <c r="I10" s="223"/>
      <c r="J10" s="524"/>
      <c r="K10" s="95" t="s">
        <v>16</v>
      </c>
      <c r="L10" s="226" t="s">
        <v>21</v>
      </c>
      <c r="M10" s="227"/>
      <c r="N10" s="227"/>
      <c r="O10" s="227"/>
      <c r="P10" s="227"/>
      <c r="Q10" s="225"/>
      <c r="R10" s="381" t="s">
        <v>327</v>
      </c>
      <c r="S10" s="221" t="s">
        <v>40</v>
      </c>
      <c r="T10" s="222" t="s">
        <v>508</v>
      </c>
      <c r="U10" s="282" t="s">
        <v>505</v>
      </c>
      <c r="V10" s="59"/>
      <c r="W10" s="277"/>
      <c r="X10" s="277"/>
      <c r="Y10" s="277"/>
      <c r="Z10" s="277"/>
    </row>
    <row r="11" spans="1:26" ht="34.5" customHeight="1" x14ac:dyDescent="0.25">
      <c r="A11" s="481"/>
      <c r="B11" s="390"/>
      <c r="C11" s="387" t="s">
        <v>22</v>
      </c>
      <c r="D11" s="226" t="s">
        <v>21</v>
      </c>
      <c r="E11" s="223">
        <v>246</v>
      </c>
      <c r="F11" s="223">
        <v>632</v>
      </c>
      <c r="G11" s="223">
        <v>167</v>
      </c>
      <c r="H11" s="223">
        <v>2404</v>
      </c>
      <c r="I11" s="223">
        <v>413</v>
      </c>
      <c r="J11" s="524"/>
      <c r="K11" s="95" t="s">
        <v>554</v>
      </c>
      <c r="L11" s="224"/>
      <c r="M11" s="227"/>
      <c r="N11" s="227"/>
      <c r="O11" s="227"/>
      <c r="P11" s="227"/>
      <c r="Q11" s="225"/>
      <c r="R11" s="381" t="s">
        <v>555</v>
      </c>
      <c r="S11" s="221" t="s">
        <v>17</v>
      </c>
      <c r="T11" s="222" t="s">
        <v>312</v>
      </c>
      <c r="U11" s="282" t="s">
        <v>505</v>
      </c>
      <c r="V11" s="59"/>
      <c r="W11" s="277"/>
      <c r="X11" s="277"/>
      <c r="Y11" s="277"/>
      <c r="Z11" s="277"/>
    </row>
    <row r="12" spans="1:26" ht="28.5" customHeight="1" x14ac:dyDescent="0.25">
      <c r="A12" s="481"/>
      <c r="B12" s="391"/>
      <c r="C12" s="209" t="s">
        <v>24</v>
      </c>
      <c r="D12" s="226">
        <v>0.97</v>
      </c>
      <c r="E12" s="228">
        <v>0.97</v>
      </c>
      <c r="F12" s="228">
        <v>0.97</v>
      </c>
      <c r="G12" s="228">
        <v>0.97</v>
      </c>
      <c r="H12" s="228">
        <v>0.97</v>
      </c>
      <c r="I12" s="228">
        <v>0.97</v>
      </c>
      <c r="J12" s="525"/>
      <c r="K12" s="95" t="s">
        <v>16</v>
      </c>
      <c r="L12" s="224" t="s">
        <v>25</v>
      </c>
      <c r="M12" s="209" t="s">
        <v>26</v>
      </c>
      <c r="N12" s="209" t="s">
        <v>26</v>
      </c>
      <c r="O12" s="209" t="s">
        <v>19</v>
      </c>
      <c r="P12" s="209" t="s">
        <v>19</v>
      </c>
      <c r="Q12" s="225">
        <v>0.9</v>
      </c>
      <c r="R12" s="381" t="s">
        <v>306</v>
      </c>
      <c r="S12" s="221" t="s">
        <v>17</v>
      </c>
      <c r="T12" s="222" t="s">
        <v>507</v>
      </c>
      <c r="U12" s="95" t="s">
        <v>504</v>
      </c>
      <c r="V12" s="59"/>
    </row>
    <row r="13" spans="1:26" ht="15.75" customHeight="1" x14ac:dyDescent="0.25">
      <c r="A13" s="481"/>
      <c r="B13" s="526" t="s">
        <v>27</v>
      </c>
      <c r="C13" s="488"/>
      <c r="D13" s="488"/>
      <c r="E13" s="488"/>
      <c r="F13" s="488"/>
      <c r="G13" s="488"/>
      <c r="H13" s="488"/>
      <c r="I13" s="488"/>
      <c r="J13" s="488"/>
      <c r="K13" s="488"/>
      <c r="L13" s="488"/>
      <c r="M13" s="488"/>
      <c r="N13" s="488"/>
      <c r="O13" s="488"/>
      <c r="P13" s="488"/>
      <c r="Q13" s="488"/>
      <c r="R13" s="231"/>
      <c r="S13" s="229"/>
      <c r="T13" s="230"/>
      <c r="U13" s="291"/>
      <c r="V13" s="59"/>
    </row>
    <row r="14" spans="1:26" ht="72.75" customHeight="1" x14ac:dyDescent="0.25">
      <c r="A14" s="481"/>
      <c r="B14" s="527"/>
      <c r="C14" s="209" t="s">
        <v>134</v>
      </c>
      <c r="D14" s="406">
        <v>12003</v>
      </c>
      <c r="E14" s="217">
        <v>851</v>
      </c>
      <c r="F14" s="217">
        <v>1878</v>
      </c>
      <c r="G14" s="217">
        <v>544</v>
      </c>
      <c r="H14" s="217">
        <v>6993</v>
      </c>
      <c r="I14" s="217">
        <v>1736</v>
      </c>
      <c r="J14" s="523"/>
      <c r="K14" s="95" t="s">
        <v>16</v>
      </c>
      <c r="L14" s="224"/>
      <c r="M14" s="209"/>
      <c r="N14" s="209"/>
      <c r="O14" s="209"/>
      <c r="P14" s="209"/>
      <c r="Q14" s="225"/>
      <c r="R14" s="381" t="s">
        <v>307</v>
      </c>
      <c r="S14" s="221" t="s">
        <v>17</v>
      </c>
      <c r="T14" s="222" t="s">
        <v>508</v>
      </c>
      <c r="U14" s="95" t="s">
        <v>505</v>
      </c>
      <c r="V14" s="59"/>
    </row>
    <row r="15" spans="1:26" ht="60.75" customHeight="1" x14ac:dyDescent="0.25">
      <c r="A15" s="481"/>
      <c r="B15" s="528"/>
      <c r="C15" s="209" t="s">
        <v>133</v>
      </c>
      <c r="D15" s="406">
        <v>46948</v>
      </c>
      <c r="E15" s="217">
        <v>3037</v>
      </c>
      <c r="F15" s="217">
        <v>6981</v>
      </c>
      <c r="G15" s="217">
        <v>3709</v>
      </c>
      <c r="H15" s="217">
        <v>29541</v>
      </c>
      <c r="I15" s="217">
        <v>3679</v>
      </c>
      <c r="J15" s="529"/>
      <c r="K15" s="94" t="s">
        <v>16</v>
      </c>
      <c r="L15" s="218">
        <v>58000</v>
      </c>
      <c r="M15" s="219">
        <v>80000</v>
      </c>
      <c r="N15" s="219">
        <v>42709</v>
      </c>
      <c r="O15" s="219">
        <v>35000</v>
      </c>
      <c r="P15" s="219">
        <v>47983</v>
      </c>
      <c r="Q15" s="220">
        <v>45333</v>
      </c>
      <c r="R15" s="381" t="s">
        <v>308</v>
      </c>
      <c r="S15" s="221" t="s">
        <v>17</v>
      </c>
      <c r="T15" s="95" t="s">
        <v>353</v>
      </c>
      <c r="U15" s="95" t="s">
        <v>509</v>
      </c>
      <c r="V15" s="59"/>
    </row>
    <row r="16" spans="1:26" ht="16.5" customHeight="1" x14ac:dyDescent="0.25">
      <c r="A16" s="481"/>
      <c r="B16" s="526" t="s">
        <v>29</v>
      </c>
      <c r="C16" s="492"/>
      <c r="D16" s="492"/>
      <c r="E16" s="492"/>
      <c r="F16" s="492"/>
      <c r="G16" s="492"/>
      <c r="H16" s="492"/>
      <c r="I16" s="492"/>
      <c r="J16" s="492"/>
      <c r="K16" s="492"/>
      <c r="L16" s="492"/>
      <c r="M16" s="492"/>
      <c r="N16" s="492"/>
      <c r="O16" s="492"/>
      <c r="P16" s="492"/>
      <c r="Q16" s="492"/>
      <c r="R16" s="231"/>
      <c r="S16" s="216"/>
      <c r="T16" s="232"/>
      <c r="U16" s="291"/>
      <c r="V16" s="59"/>
    </row>
    <row r="17" spans="1:24" ht="45" x14ac:dyDescent="0.25">
      <c r="A17" s="481"/>
      <c r="B17" s="527"/>
      <c r="C17" s="209" t="s">
        <v>30</v>
      </c>
      <c r="D17" s="406">
        <v>12350</v>
      </c>
      <c r="E17" s="233">
        <v>604</v>
      </c>
      <c r="F17" s="233">
        <v>1400</v>
      </c>
      <c r="G17" s="233">
        <v>552</v>
      </c>
      <c r="H17" s="233">
        <v>7895</v>
      </c>
      <c r="I17" s="233">
        <v>1899</v>
      </c>
      <c r="J17" s="523"/>
      <c r="K17" s="94" t="s">
        <v>16</v>
      </c>
      <c r="L17" s="218">
        <v>5396</v>
      </c>
      <c r="M17" s="219">
        <v>4000</v>
      </c>
      <c r="N17" s="219">
        <v>5900</v>
      </c>
      <c r="O17" s="219">
        <v>5000</v>
      </c>
      <c r="P17" s="219">
        <v>5396</v>
      </c>
      <c r="Q17" s="220">
        <v>6702</v>
      </c>
      <c r="R17" s="381" t="s">
        <v>528</v>
      </c>
      <c r="S17" s="221" t="s">
        <v>17</v>
      </c>
      <c r="T17" s="222" t="s">
        <v>508</v>
      </c>
      <c r="U17" s="95" t="s">
        <v>505</v>
      </c>
      <c r="V17" s="59"/>
    </row>
    <row r="18" spans="1:24" ht="45" x14ac:dyDescent="0.25">
      <c r="A18" s="481"/>
      <c r="B18" s="528"/>
      <c r="C18" s="209" t="s">
        <v>31</v>
      </c>
      <c r="D18" s="406">
        <v>42254</v>
      </c>
      <c r="E18" s="233">
        <v>2733</v>
      </c>
      <c r="F18" s="233">
        <v>6283</v>
      </c>
      <c r="G18" s="233">
        <v>3339</v>
      </c>
      <c r="H18" s="233">
        <v>26588</v>
      </c>
      <c r="I18" s="233">
        <v>3311</v>
      </c>
      <c r="J18" s="531"/>
      <c r="K18" s="94" t="s">
        <v>16</v>
      </c>
      <c r="L18" s="218">
        <v>20073</v>
      </c>
      <c r="M18" s="219">
        <v>30124</v>
      </c>
      <c r="N18" s="219">
        <v>30124</v>
      </c>
      <c r="O18" s="219">
        <v>25150</v>
      </c>
      <c r="P18" s="219">
        <v>29746</v>
      </c>
      <c r="Q18" s="220">
        <v>34205</v>
      </c>
      <c r="R18" s="381" t="s">
        <v>309</v>
      </c>
      <c r="S18" s="221" t="s">
        <v>17</v>
      </c>
      <c r="T18" s="95" t="s">
        <v>353</v>
      </c>
      <c r="U18" s="95" t="s">
        <v>509</v>
      </c>
      <c r="V18" s="59"/>
    </row>
    <row r="19" spans="1:24" ht="45.75" customHeight="1" x14ac:dyDescent="0.25">
      <c r="A19" s="481"/>
      <c r="B19" s="528"/>
      <c r="C19" s="209" t="s">
        <v>32</v>
      </c>
      <c r="D19" s="408">
        <v>38670</v>
      </c>
      <c r="E19" s="228" t="s">
        <v>128</v>
      </c>
      <c r="F19" s="228" t="s">
        <v>129</v>
      </c>
      <c r="G19" s="228" t="s">
        <v>130</v>
      </c>
      <c r="H19" s="228" t="s">
        <v>131</v>
      </c>
      <c r="I19" s="228" t="s">
        <v>118</v>
      </c>
      <c r="J19" s="531"/>
      <c r="K19" s="95" t="s">
        <v>16</v>
      </c>
      <c r="L19" s="224" t="s">
        <v>33</v>
      </c>
      <c r="M19" s="209"/>
      <c r="N19" s="209" t="s">
        <v>19</v>
      </c>
      <c r="O19" s="209" t="s">
        <v>19</v>
      </c>
      <c r="P19" s="209" t="s">
        <v>19</v>
      </c>
      <c r="Q19" s="225">
        <v>0.85</v>
      </c>
      <c r="R19" s="381" t="s">
        <v>510</v>
      </c>
      <c r="S19" s="221" t="s">
        <v>17</v>
      </c>
      <c r="T19" s="222" t="s">
        <v>507</v>
      </c>
      <c r="U19" s="95" t="s">
        <v>504</v>
      </c>
      <c r="V19" s="59"/>
    </row>
    <row r="20" spans="1:24" s="14" customFormat="1" ht="60" x14ac:dyDescent="0.25">
      <c r="A20" s="481"/>
      <c r="B20" s="528"/>
      <c r="C20" s="209" t="s">
        <v>34</v>
      </c>
      <c r="D20" s="406">
        <v>42254</v>
      </c>
      <c r="E20" s="233">
        <v>2733</v>
      </c>
      <c r="F20" s="233">
        <v>6283</v>
      </c>
      <c r="G20" s="233">
        <v>3339</v>
      </c>
      <c r="H20" s="233">
        <v>26588</v>
      </c>
      <c r="I20" s="233">
        <v>3311</v>
      </c>
      <c r="J20" s="531"/>
      <c r="K20" s="96" t="s">
        <v>513</v>
      </c>
      <c r="L20" s="234"/>
      <c r="M20" s="209"/>
      <c r="N20" s="209"/>
      <c r="O20" s="227"/>
      <c r="P20" s="227"/>
      <c r="Q20" s="225"/>
      <c r="R20" s="381" t="s">
        <v>511</v>
      </c>
      <c r="S20" s="221" t="s">
        <v>62</v>
      </c>
      <c r="T20" s="222" t="s">
        <v>514</v>
      </c>
      <c r="U20" s="282" t="s">
        <v>505</v>
      </c>
      <c r="V20" s="182"/>
    </row>
    <row r="21" spans="1:24" s="14" customFormat="1" ht="45" customHeight="1" x14ac:dyDescent="0.25">
      <c r="A21" s="481"/>
      <c r="B21" s="530"/>
      <c r="C21" s="209" t="s">
        <v>35</v>
      </c>
      <c r="D21" s="406">
        <v>35916</v>
      </c>
      <c r="E21" s="233">
        <v>2331</v>
      </c>
      <c r="F21" s="233">
        <v>5208</v>
      </c>
      <c r="G21" s="233">
        <v>2835</v>
      </c>
      <c r="H21" s="233">
        <v>22738</v>
      </c>
      <c r="I21" s="233">
        <v>2804</v>
      </c>
      <c r="J21" s="529"/>
      <c r="K21" s="96" t="s">
        <v>513</v>
      </c>
      <c r="L21" s="234"/>
      <c r="M21" s="209"/>
      <c r="N21" s="209"/>
      <c r="O21" s="227"/>
      <c r="P21" s="227"/>
      <c r="Q21" s="225"/>
      <c r="R21" s="381" t="s">
        <v>512</v>
      </c>
      <c r="S21" s="221" t="s">
        <v>62</v>
      </c>
      <c r="T21" s="222" t="s">
        <v>514</v>
      </c>
      <c r="U21" s="282" t="s">
        <v>505</v>
      </c>
      <c r="V21" s="182"/>
    </row>
    <row r="22" spans="1:24" ht="19.5" customHeight="1" x14ac:dyDescent="0.25">
      <c r="A22" s="481"/>
      <c r="B22" s="526" t="s">
        <v>37</v>
      </c>
      <c r="C22" s="492"/>
      <c r="D22" s="492"/>
      <c r="E22" s="492"/>
      <c r="F22" s="492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231"/>
      <c r="S22" s="216"/>
      <c r="T22" s="232"/>
      <c r="U22" s="291"/>
      <c r="V22" s="59"/>
    </row>
    <row r="23" spans="1:24" ht="55.5" customHeight="1" x14ac:dyDescent="0.25">
      <c r="A23" s="481"/>
      <c r="B23" s="527"/>
      <c r="C23" s="209" t="s">
        <v>38</v>
      </c>
      <c r="D23" s="406">
        <f>453491+160365</f>
        <v>613856</v>
      </c>
      <c r="E23" s="217">
        <v>30473</v>
      </c>
      <c r="F23" s="217">
        <v>51227</v>
      </c>
      <c r="G23" s="217">
        <v>23833</v>
      </c>
      <c r="H23" s="217">
        <v>179170</v>
      </c>
      <c r="I23" s="217">
        <v>168787</v>
      </c>
      <c r="J23" s="523"/>
      <c r="K23" s="94" t="s">
        <v>313</v>
      </c>
      <c r="L23" s="218">
        <v>800000</v>
      </c>
      <c r="M23" s="95"/>
      <c r="N23" s="95"/>
      <c r="O23" s="95"/>
      <c r="P23" s="95"/>
      <c r="Q23" s="222"/>
      <c r="R23" s="381" t="s">
        <v>515</v>
      </c>
      <c r="S23" s="221" t="s">
        <v>40</v>
      </c>
      <c r="T23" s="222" t="s">
        <v>508</v>
      </c>
      <c r="U23" s="95" t="s">
        <v>505</v>
      </c>
      <c r="V23" s="59"/>
    </row>
    <row r="24" spans="1:24" ht="60.75" customHeight="1" x14ac:dyDescent="0.25">
      <c r="A24" s="481"/>
      <c r="B24" s="528"/>
      <c r="C24" s="209" t="s">
        <v>41</v>
      </c>
      <c r="D24" s="409">
        <v>3535</v>
      </c>
      <c r="E24" s="95"/>
      <c r="F24" s="95"/>
      <c r="G24" s="95"/>
      <c r="H24" s="95"/>
      <c r="I24" s="95"/>
      <c r="J24" s="531"/>
      <c r="K24" s="95" t="s">
        <v>42</v>
      </c>
      <c r="L24" s="95"/>
      <c r="M24" s="95"/>
      <c r="N24" s="95"/>
      <c r="O24" s="95"/>
      <c r="P24" s="95"/>
      <c r="Q24" s="222"/>
      <c r="R24" s="222"/>
      <c r="S24" s="221" t="s">
        <v>40</v>
      </c>
      <c r="T24" s="222"/>
      <c r="U24" s="95" t="s">
        <v>505</v>
      </c>
      <c r="V24" s="59"/>
    </row>
    <row r="25" spans="1:24" ht="43.5" customHeight="1" x14ac:dyDescent="0.25">
      <c r="A25" s="481"/>
      <c r="B25" s="528"/>
      <c r="C25" s="209" t="s">
        <v>43</v>
      </c>
      <c r="D25" s="406">
        <v>3250</v>
      </c>
      <c r="E25" s="217">
        <v>0</v>
      </c>
      <c r="F25" s="217">
        <v>0</v>
      </c>
      <c r="G25" s="217">
        <v>0</v>
      </c>
      <c r="H25" s="217">
        <v>3250</v>
      </c>
      <c r="I25" s="217">
        <v>0</v>
      </c>
      <c r="J25" s="531"/>
      <c r="K25" s="45" t="s">
        <v>326</v>
      </c>
      <c r="L25" s="224"/>
      <c r="M25" s="219">
        <v>1000</v>
      </c>
      <c r="N25" s="219">
        <v>3500</v>
      </c>
      <c r="O25" s="219">
        <v>1000</v>
      </c>
      <c r="P25" s="219">
        <v>4616</v>
      </c>
      <c r="Q25" s="220">
        <v>4618</v>
      </c>
      <c r="R25" s="381"/>
      <c r="S25" s="221" t="s">
        <v>40</v>
      </c>
      <c r="T25" s="222"/>
      <c r="U25" s="95" t="s">
        <v>505</v>
      </c>
      <c r="V25" s="59"/>
    </row>
    <row r="26" spans="1:24" ht="17.25" customHeight="1" x14ac:dyDescent="0.25">
      <c r="A26" s="481"/>
      <c r="B26" s="528"/>
      <c r="C26" s="209" t="s">
        <v>45</v>
      </c>
      <c r="D26" s="409">
        <v>7</v>
      </c>
      <c r="E26" s="95">
        <v>0</v>
      </c>
      <c r="F26" s="95">
        <v>0</v>
      </c>
      <c r="G26" s="95">
        <v>0</v>
      </c>
      <c r="H26" s="95">
        <v>7</v>
      </c>
      <c r="I26" s="95">
        <v>0</v>
      </c>
      <c r="J26" s="531"/>
      <c r="K26" s="45" t="s">
        <v>326</v>
      </c>
      <c r="L26" s="236"/>
      <c r="M26" s="58"/>
      <c r="N26" s="58"/>
      <c r="O26" s="58"/>
      <c r="P26" s="58"/>
      <c r="Q26" s="237"/>
      <c r="R26" s="363"/>
      <c r="S26" s="221" t="s">
        <v>40</v>
      </c>
      <c r="T26" s="222"/>
      <c r="U26" s="95" t="s">
        <v>505</v>
      </c>
      <c r="V26" s="59"/>
    </row>
    <row r="27" spans="1:24" ht="33.75" customHeight="1" x14ac:dyDescent="0.25">
      <c r="A27" s="481"/>
      <c r="B27" s="528"/>
      <c r="C27" s="209" t="s">
        <v>136</v>
      </c>
      <c r="D27" s="409">
        <v>1774</v>
      </c>
      <c r="E27" s="95">
        <v>229</v>
      </c>
      <c r="F27" s="95">
        <v>348</v>
      </c>
      <c r="G27" s="95">
        <v>170</v>
      </c>
      <c r="H27" s="95">
        <v>849</v>
      </c>
      <c r="I27" s="95">
        <v>178</v>
      </c>
      <c r="J27" s="531"/>
      <c r="K27" s="45" t="s">
        <v>351</v>
      </c>
      <c r="L27" s="236"/>
      <c r="M27" s="58"/>
      <c r="N27" s="58"/>
      <c r="O27" s="58"/>
      <c r="P27" s="58"/>
      <c r="Q27" s="237"/>
      <c r="R27" s="381" t="s">
        <v>520</v>
      </c>
      <c r="S27" s="221" t="s">
        <v>40</v>
      </c>
      <c r="T27" s="222" t="s">
        <v>508</v>
      </c>
      <c r="U27" s="95" t="s">
        <v>505</v>
      </c>
      <c r="V27" s="59"/>
    </row>
    <row r="28" spans="1:24" ht="45" customHeight="1" x14ac:dyDescent="0.25">
      <c r="A28" s="481"/>
      <c r="B28" s="530"/>
      <c r="C28" s="209" t="s">
        <v>241</v>
      </c>
      <c r="D28" s="409">
        <v>3744</v>
      </c>
      <c r="E28" s="95">
        <v>483</v>
      </c>
      <c r="F28" s="95">
        <v>734</v>
      </c>
      <c r="G28" s="95">
        <v>358</v>
      </c>
      <c r="H28" s="95">
        <v>1792</v>
      </c>
      <c r="I28" s="95">
        <v>377</v>
      </c>
      <c r="J28" s="529"/>
      <c r="K28" s="45" t="s">
        <v>46</v>
      </c>
      <c r="L28" s="236"/>
      <c r="M28" s="58"/>
      <c r="N28" s="58"/>
      <c r="O28" s="58"/>
      <c r="P28" s="58"/>
      <c r="Q28" s="237"/>
      <c r="R28" s="380" t="s">
        <v>516</v>
      </c>
      <c r="S28" s="221" t="s">
        <v>40</v>
      </c>
      <c r="T28" s="222" t="s">
        <v>508</v>
      </c>
      <c r="U28" s="95" t="s">
        <v>505</v>
      </c>
      <c r="V28" s="59"/>
      <c r="X28" s="379"/>
    </row>
    <row r="29" spans="1:24" ht="18" customHeight="1" x14ac:dyDescent="0.25">
      <c r="A29" s="481"/>
      <c r="B29" s="526" t="s">
        <v>47</v>
      </c>
      <c r="C29" s="475"/>
      <c r="D29" s="475"/>
      <c r="E29" s="475"/>
      <c r="F29" s="475"/>
      <c r="G29" s="475"/>
      <c r="H29" s="475"/>
      <c r="I29" s="475"/>
      <c r="J29" s="475"/>
      <c r="K29" s="475"/>
      <c r="L29" s="475"/>
      <c r="M29" s="475"/>
      <c r="N29" s="475"/>
      <c r="O29" s="475"/>
      <c r="P29" s="475"/>
      <c r="Q29" s="475"/>
      <c r="R29" s="272"/>
      <c r="S29" s="216"/>
      <c r="T29" s="232"/>
      <c r="U29" s="291"/>
      <c r="V29" s="59"/>
      <c r="X29" s="379"/>
    </row>
    <row r="30" spans="1:24" ht="45" x14ac:dyDescent="0.25">
      <c r="A30" s="481"/>
      <c r="B30" s="527"/>
      <c r="C30" s="209" t="s">
        <v>48</v>
      </c>
      <c r="D30" s="226">
        <v>1</v>
      </c>
      <c r="E30" s="228">
        <v>1</v>
      </c>
      <c r="F30" s="228">
        <v>1</v>
      </c>
      <c r="G30" s="228">
        <v>1</v>
      </c>
      <c r="H30" s="228">
        <v>1</v>
      </c>
      <c r="I30" s="228">
        <v>1</v>
      </c>
      <c r="J30" s="238"/>
      <c r="K30" s="96" t="s">
        <v>16</v>
      </c>
      <c r="L30" s="58"/>
      <c r="M30" s="58"/>
      <c r="N30" s="58"/>
      <c r="O30" s="58"/>
      <c r="P30" s="58"/>
      <c r="Q30" s="237"/>
      <c r="R30" s="363" t="s">
        <v>328</v>
      </c>
      <c r="S30" s="221" t="s">
        <v>40</v>
      </c>
      <c r="T30" s="222" t="s">
        <v>508</v>
      </c>
      <c r="U30" s="95" t="s">
        <v>505</v>
      </c>
      <c r="V30" s="59"/>
    </row>
    <row r="31" spans="1:24" ht="60" x14ac:dyDescent="0.25">
      <c r="A31" s="481"/>
      <c r="B31" s="528"/>
      <c r="C31" s="52" t="s">
        <v>49</v>
      </c>
      <c r="D31" s="406">
        <v>1264</v>
      </c>
      <c r="E31" s="217">
        <v>101</v>
      </c>
      <c r="F31" s="217">
        <v>211</v>
      </c>
      <c r="G31" s="217">
        <v>110</v>
      </c>
      <c r="H31" s="217">
        <v>780</v>
      </c>
      <c r="I31" s="217">
        <v>62</v>
      </c>
      <c r="J31" s="239"/>
      <c r="K31" s="96" t="s">
        <v>517</v>
      </c>
      <c r="L31" s="58"/>
      <c r="M31" s="58"/>
      <c r="N31" s="58"/>
      <c r="O31" s="58"/>
      <c r="P31" s="58"/>
      <c r="Q31" s="237"/>
      <c r="R31" s="363" t="s">
        <v>518</v>
      </c>
      <c r="S31" s="221" t="s">
        <v>40</v>
      </c>
      <c r="T31" s="222" t="s">
        <v>514</v>
      </c>
      <c r="U31" s="95" t="s">
        <v>505</v>
      </c>
      <c r="V31" s="59"/>
    </row>
    <row r="32" spans="1:24" ht="60" x14ac:dyDescent="0.25">
      <c r="A32" s="481"/>
      <c r="B32" s="530"/>
      <c r="C32" s="209" t="s">
        <v>51</v>
      </c>
      <c r="D32" s="406">
        <v>1264</v>
      </c>
      <c r="E32" s="217">
        <v>101</v>
      </c>
      <c r="F32" s="217">
        <v>211</v>
      </c>
      <c r="G32" s="217">
        <v>110</v>
      </c>
      <c r="H32" s="217">
        <v>780</v>
      </c>
      <c r="I32" s="217">
        <v>62</v>
      </c>
      <c r="J32" s="238"/>
      <c r="K32" s="96" t="s">
        <v>517</v>
      </c>
      <c r="L32" s="58"/>
      <c r="M32" s="58"/>
      <c r="N32" s="58"/>
      <c r="O32" s="58"/>
      <c r="P32" s="58"/>
      <c r="Q32" s="237"/>
      <c r="R32" s="363" t="s">
        <v>519</v>
      </c>
      <c r="S32" s="221" t="s">
        <v>40</v>
      </c>
      <c r="T32" s="222" t="s">
        <v>514</v>
      </c>
      <c r="U32" s="95" t="s">
        <v>505</v>
      </c>
      <c r="V32" s="59"/>
    </row>
    <row r="33" spans="1:36" ht="18" customHeight="1" x14ac:dyDescent="0.25">
      <c r="A33" s="481"/>
      <c r="B33" s="532" t="s">
        <v>52</v>
      </c>
      <c r="C33" s="533"/>
      <c r="D33" s="533"/>
      <c r="E33" s="496"/>
      <c r="F33" s="496"/>
      <c r="G33" s="496"/>
      <c r="H33" s="496"/>
      <c r="I33" s="496"/>
      <c r="J33" s="496"/>
      <c r="K33" s="534"/>
      <c r="L33" s="58"/>
      <c r="M33" s="58"/>
      <c r="N33" s="58"/>
      <c r="O33" s="58"/>
      <c r="P33" s="58"/>
      <c r="Q33" s="237"/>
      <c r="R33" s="424"/>
      <c r="S33" s="425"/>
      <c r="T33" s="232"/>
      <c r="U33" s="291"/>
      <c r="V33" s="59"/>
    </row>
    <row r="34" spans="1:36" ht="75" x14ac:dyDescent="0.25">
      <c r="A34" s="522"/>
      <c r="B34" s="451">
        <v>91</v>
      </c>
      <c r="C34" s="393" t="s">
        <v>53</v>
      </c>
      <c r="D34" s="410">
        <v>75277</v>
      </c>
      <c r="E34" s="101">
        <v>6929</v>
      </c>
      <c r="F34" s="101">
        <v>13787</v>
      </c>
      <c r="G34" s="101">
        <v>8874</v>
      </c>
      <c r="H34" s="101">
        <v>29122</v>
      </c>
      <c r="I34" s="101">
        <v>10862</v>
      </c>
      <c r="J34" s="242">
        <v>5703</v>
      </c>
      <c r="K34" s="97" t="s">
        <v>530</v>
      </c>
      <c r="L34" s="97">
        <f>SUM(D34:I34)</f>
        <v>144851</v>
      </c>
      <c r="M34" s="68"/>
      <c r="N34" s="68"/>
      <c r="O34" s="68"/>
      <c r="P34" s="68"/>
      <c r="Q34" s="241"/>
      <c r="R34" s="97" t="s">
        <v>529</v>
      </c>
      <c r="S34" s="101" t="s">
        <v>17</v>
      </c>
      <c r="T34" s="222" t="s">
        <v>531</v>
      </c>
      <c r="U34" s="222" t="s">
        <v>532</v>
      </c>
      <c r="V34" s="59"/>
    </row>
    <row r="35" spans="1:36" ht="62.25" customHeight="1" x14ac:dyDescent="0.25">
      <c r="A35" s="522"/>
      <c r="B35" s="451">
        <v>92</v>
      </c>
      <c r="C35" s="393" t="s">
        <v>314</v>
      </c>
      <c r="D35" s="410">
        <v>20410</v>
      </c>
      <c r="E35" s="101">
        <v>3243</v>
      </c>
      <c r="F35" s="101">
        <v>2600</v>
      </c>
      <c r="G35" s="101">
        <v>2274</v>
      </c>
      <c r="H35" s="101">
        <v>7970</v>
      </c>
      <c r="I35" s="101">
        <v>3213</v>
      </c>
      <c r="J35" s="242">
        <v>1111</v>
      </c>
      <c r="K35" s="279" t="s">
        <v>534</v>
      </c>
      <c r="L35" s="97"/>
      <c r="M35" s="68"/>
      <c r="N35" s="68"/>
      <c r="O35" s="68"/>
      <c r="P35" s="68"/>
      <c r="Q35" s="241"/>
      <c r="R35" s="97" t="s">
        <v>318</v>
      </c>
      <c r="S35" s="101" t="s">
        <v>17</v>
      </c>
      <c r="T35" s="243" t="s">
        <v>311</v>
      </c>
      <c r="U35" s="295" t="s">
        <v>357</v>
      </c>
      <c r="V35" s="59"/>
    </row>
    <row r="36" spans="1:36" ht="48" customHeight="1" x14ac:dyDescent="0.25">
      <c r="A36" s="481"/>
      <c r="B36" s="398"/>
      <c r="C36" s="435" t="s">
        <v>112</v>
      </c>
      <c r="D36" s="436">
        <v>17</v>
      </c>
      <c r="E36" s="105">
        <v>1</v>
      </c>
      <c r="F36" s="105">
        <v>5</v>
      </c>
      <c r="G36" s="105">
        <v>2</v>
      </c>
      <c r="H36" s="105">
        <v>6</v>
      </c>
      <c r="I36" s="105">
        <v>2</v>
      </c>
      <c r="J36" s="105">
        <v>1</v>
      </c>
      <c r="K36" s="437" t="s">
        <v>119</v>
      </c>
      <c r="L36" s="123"/>
      <c r="M36" s="123"/>
      <c r="N36" s="123"/>
      <c r="O36" s="123"/>
      <c r="P36" s="123"/>
      <c r="Q36" s="105"/>
      <c r="R36" s="438"/>
      <c r="S36" s="439" t="s">
        <v>17</v>
      </c>
      <c r="T36" s="235" t="s">
        <v>297</v>
      </c>
      <c r="U36" s="282"/>
      <c r="V36" s="59"/>
    </row>
    <row r="37" spans="1:36" ht="36.75" customHeight="1" x14ac:dyDescent="0.25">
      <c r="A37" s="481"/>
      <c r="B37" s="398"/>
      <c r="C37" s="209" t="s">
        <v>113</v>
      </c>
      <c r="D37" s="411">
        <v>16</v>
      </c>
      <c r="E37" s="105">
        <v>1</v>
      </c>
      <c r="F37" s="105">
        <v>5</v>
      </c>
      <c r="G37" s="105">
        <v>2</v>
      </c>
      <c r="H37" s="105">
        <v>5</v>
      </c>
      <c r="I37" s="105">
        <v>2</v>
      </c>
      <c r="J37" s="105">
        <v>1</v>
      </c>
      <c r="K37" s="98" t="s">
        <v>120</v>
      </c>
      <c r="L37" s="123"/>
      <c r="M37" s="123"/>
      <c r="N37" s="123"/>
      <c r="O37" s="123"/>
      <c r="P37" s="123"/>
      <c r="Q37" s="105"/>
      <c r="R37" s="364"/>
      <c r="S37" s="244" t="s">
        <v>121</v>
      </c>
      <c r="T37" s="235" t="s">
        <v>356</v>
      </c>
      <c r="U37" s="282"/>
      <c r="V37" s="59"/>
    </row>
    <row r="38" spans="1:36" ht="33.75" customHeight="1" x14ac:dyDescent="0.25">
      <c r="A38" s="481"/>
      <c r="B38" s="398"/>
      <c r="C38" s="388" t="s">
        <v>114</v>
      </c>
      <c r="D38" s="426">
        <v>400</v>
      </c>
      <c r="E38" s="105">
        <v>25</v>
      </c>
      <c r="F38" s="105">
        <v>30</v>
      </c>
      <c r="G38" s="105">
        <v>30</v>
      </c>
      <c r="H38" s="105">
        <v>250</v>
      </c>
      <c r="I38" s="105">
        <v>40</v>
      </c>
      <c r="J38" s="105">
        <v>25</v>
      </c>
      <c r="K38" s="427" t="s">
        <v>119</v>
      </c>
      <c r="L38" s="123"/>
      <c r="M38" s="123"/>
      <c r="N38" s="123"/>
      <c r="O38" s="123"/>
      <c r="P38" s="123"/>
      <c r="Q38" s="105"/>
      <c r="R38" s="428"/>
      <c r="S38" s="429" t="s">
        <v>91</v>
      </c>
      <c r="T38" s="235" t="s">
        <v>76</v>
      </c>
      <c r="U38" s="282"/>
      <c r="V38" s="59"/>
    </row>
    <row r="39" spans="1:36" ht="32.25" customHeight="1" x14ac:dyDescent="0.25">
      <c r="A39" s="522"/>
      <c r="B39" s="206">
        <v>101</v>
      </c>
      <c r="C39" s="393" t="s">
        <v>115</v>
      </c>
      <c r="D39" s="411">
        <v>300</v>
      </c>
      <c r="E39" s="99">
        <v>20</v>
      </c>
      <c r="F39" s="99">
        <v>20</v>
      </c>
      <c r="G39" s="99">
        <v>20</v>
      </c>
      <c r="H39" s="99">
        <v>200</v>
      </c>
      <c r="I39" s="99">
        <v>30</v>
      </c>
      <c r="J39" s="245">
        <v>10</v>
      </c>
      <c r="K39" s="99" t="s">
        <v>319</v>
      </c>
      <c r="L39" s="99"/>
      <c r="M39" s="99"/>
      <c r="N39" s="99"/>
      <c r="O39" s="99"/>
      <c r="P39" s="99"/>
      <c r="Q39" s="245"/>
      <c r="R39" s="448"/>
      <c r="S39" s="99" t="s">
        <v>62</v>
      </c>
      <c r="T39" s="235" t="s">
        <v>297</v>
      </c>
      <c r="U39" s="282"/>
      <c r="V39" s="59"/>
    </row>
    <row r="40" spans="1:36" ht="18" customHeight="1" x14ac:dyDescent="0.25">
      <c r="A40" s="481"/>
      <c r="B40" s="535" t="s">
        <v>137</v>
      </c>
      <c r="C40" s="536"/>
      <c r="D40" s="536"/>
      <c r="E40" s="478"/>
      <c r="F40" s="478"/>
      <c r="G40" s="478"/>
      <c r="H40" s="478"/>
      <c r="I40" s="478"/>
      <c r="J40" s="478"/>
      <c r="K40" s="536"/>
      <c r="L40" s="478"/>
      <c r="M40" s="478"/>
      <c r="N40" s="478"/>
      <c r="O40" s="478"/>
      <c r="P40" s="478"/>
      <c r="Q40" s="478"/>
      <c r="R40" s="440"/>
      <c r="S40" s="441"/>
      <c r="T40" s="246"/>
      <c r="U40" s="95"/>
      <c r="V40" s="59"/>
    </row>
    <row r="41" spans="1:36" x14ac:dyDescent="0.25">
      <c r="A41" s="481"/>
      <c r="B41" s="526" t="s">
        <v>56</v>
      </c>
      <c r="C41" s="499"/>
      <c r="D41" s="499"/>
      <c r="E41" s="499"/>
      <c r="F41" s="499"/>
      <c r="G41" s="499"/>
      <c r="H41" s="499"/>
      <c r="I41" s="499"/>
      <c r="J41" s="499"/>
      <c r="K41" s="499"/>
      <c r="S41" s="216"/>
      <c r="T41" s="232"/>
      <c r="U41" s="291"/>
      <c r="V41" s="59"/>
    </row>
    <row r="42" spans="1:36" ht="45" x14ac:dyDescent="0.25">
      <c r="A42" s="481"/>
      <c r="B42" s="527"/>
      <c r="C42" s="209" t="s">
        <v>57</v>
      </c>
      <c r="D42" s="412">
        <v>125000</v>
      </c>
      <c r="E42" s="247">
        <v>18750</v>
      </c>
      <c r="F42" s="247">
        <v>23750</v>
      </c>
      <c r="G42" s="247">
        <v>13750</v>
      </c>
      <c r="H42" s="247">
        <v>52500</v>
      </c>
      <c r="I42" s="247">
        <v>16250</v>
      </c>
      <c r="J42" s="539"/>
      <c r="K42" s="94" t="s">
        <v>127</v>
      </c>
      <c r="L42" s="218">
        <v>127404</v>
      </c>
      <c r="M42" s="219">
        <v>135000</v>
      </c>
      <c r="N42" s="219">
        <v>150000</v>
      </c>
      <c r="O42" s="219">
        <v>144150</v>
      </c>
      <c r="P42" s="219">
        <v>125000</v>
      </c>
      <c r="Q42" s="220">
        <v>125000</v>
      </c>
      <c r="R42" s="381" t="s">
        <v>298</v>
      </c>
      <c r="S42" s="221" t="s">
        <v>40</v>
      </c>
      <c r="T42" s="222" t="s">
        <v>312</v>
      </c>
      <c r="U42" s="95" t="s">
        <v>505</v>
      </c>
      <c r="V42" s="59"/>
    </row>
    <row r="43" spans="1:36" ht="45" x14ac:dyDescent="0.25">
      <c r="A43" s="481"/>
      <c r="B43" s="537"/>
      <c r="C43" s="209" t="s">
        <v>58</v>
      </c>
      <c r="D43" s="413">
        <v>69558</v>
      </c>
      <c r="E43" s="217">
        <v>10500</v>
      </c>
      <c r="F43" s="217">
        <v>13300</v>
      </c>
      <c r="G43" s="217">
        <v>7700</v>
      </c>
      <c r="H43" s="101">
        <v>29400</v>
      </c>
      <c r="I43" s="217">
        <v>9100</v>
      </c>
      <c r="J43" s="540"/>
      <c r="K43" s="94" t="s">
        <v>127</v>
      </c>
      <c r="L43" s="218">
        <v>41625</v>
      </c>
      <c r="M43" s="219">
        <v>45000</v>
      </c>
      <c r="N43" s="219">
        <v>75000</v>
      </c>
      <c r="O43" s="219">
        <v>52750</v>
      </c>
      <c r="P43" s="219">
        <v>50750</v>
      </c>
      <c r="Q43" s="220">
        <v>45000</v>
      </c>
      <c r="R43" s="381" t="s">
        <v>345</v>
      </c>
      <c r="S43" s="221" t="s">
        <v>40</v>
      </c>
      <c r="T43" s="222" t="s">
        <v>312</v>
      </c>
      <c r="U43" s="95" t="s">
        <v>505</v>
      </c>
      <c r="V43" s="59"/>
    </row>
    <row r="44" spans="1:36" ht="45" x14ac:dyDescent="0.25">
      <c r="A44" s="481"/>
      <c r="B44" s="537"/>
      <c r="C44" s="209" t="s">
        <v>59</v>
      </c>
      <c r="D44" s="413">
        <v>104521</v>
      </c>
      <c r="E44" s="217">
        <v>10500</v>
      </c>
      <c r="F44" s="217">
        <v>13300</v>
      </c>
      <c r="G44" s="217">
        <v>7700</v>
      </c>
      <c r="H44" s="217">
        <v>29400</v>
      </c>
      <c r="I44" s="217">
        <v>9100</v>
      </c>
      <c r="J44" s="540"/>
      <c r="K44" s="94" t="s">
        <v>127</v>
      </c>
      <c r="L44" s="218">
        <v>54272</v>
      </c>
      <c r="M44" s="219">
        <v>55000</v>
      </c>
      <c r="N44" s="219">
        <v>50000</v>
      </c>
      <c r="O44" s="219">
        <v>30000</v>
      </c>
      <c r="P44" s="219">
        <v>31250</v>
      </c>
      <c r="Q44" s="220">
        <v>60000</v>
      </c>
      <c r="R44" s="381" t="s">
        <v>300</v>
      </c>
      <c r="S44" s="221" t="s">
        <v>40</v>
      </c>
      <c r="T44" s="222" t="s">
        <v>312</v>
      </c>
      <c r="U44" s="95" t="s">
        <v>505</v>
      </c>
      <c r="V44" s="59"/>
    </row>
    <row r="45" spans="1:36" ht="45" x14ac:dyDescent="0.25">
      <c r="A45" s="481"/>
      <c r="B45" s="537"/>
      <c r="C45" s="209" t="s">
        <v>60</v>
      </c>
      <c r="D45" s="413">
        <v>104521</v>
      </c>
      <c r="E45" s="217">
        <v>9750</v>
      </c>
      <c r="F45" s="217">
        <v>12350</v>
      </c>
      <c r="G45" s="217">
        <v>7150</v>
      </c>
      <c r="H45" s="217">
        <v>27300</v>
      </c>
      <c r="I45" s="217">
        <v>8450</v>
      </c>
      <c r="J45" s="540"/>
      <c r="K45" s="94" t="s">
        <v>127</v>
      </c>
      <c r="L45" s="224"/>
      <c r="M45" s="209"/>
      <c r="N45" s="209"/>
      <c r="O45" s="209"/>
      <c r="P45" s="209"/>
      <c r="Q45" s="220">
        <v>55000</v>
      </c>
      <c r="R45" s="243" t="s">
        <v>299</v>
      </c>
      <c r="S45" s="221" t="s">
        <v>40</v>
      </c>
      <c r="T45" s="222" t="s">
        <v>312</v>
      </c>
      <c r="U45" s="95" t="s">
        <v>505</v>
      </c>
      <c r="V45" s="59"/>
    </row>
    <row r="46" spans="1:36" ht="47.25" customHeight="1" x14ac:dyDescent="0.25">
      <c r="A46" s="481"/>
      <c r="B46" s="538"/>
      <c r="C46" s="209" t="s">
        <v>139</v>
      </c>
      <c r="D46" s="240">
        <v>68</v>
      </c>
      <c r="E46" s="101">
        <v>10</v>
      </c>
      <c r="F46" s="101">
        <v>8</v>
      </c>
      <c r="G46" s="101">
        <v>4</v>
      </c>
      <c r="H46" s="101">
        <v>18</v>
      </c>
      <c r="I46" s="101">
        <v>10</v>
      </c>
      <c r="J46" s="541"/>
      <c r="K46" s="95" t="s">
        <v>119</v>
      </c>
      <c r="L46" s="224"/>
      <c r="M46" s="209"/>
      <c r="N46" s="209"/>
      <c r="O46" s="209"/>
      <c r="P46" s="209"/>
      <c r="Q46" s="241">
        <v>29</v>
      </c>
      <c r="R46" s="365" t="s">
        <v>497</v>
      </c>
      <c r="S46" s="221" t="s">
        <v>62</v>
      </c>
      <c r="T46" s="222" t="s">
        <v>301</v>
      </c>
      <c r="U46" s="222" t="s">
        <v>541</v>
      </c>
      <c r="V46" s="59"/>
    </row>
    <row r="47" spans="1:36" ht="58.5" customHeight="1" x14ac:dyDescent="0.25">
      <c r="A47" s="481"/>
      <c r="B47" s="22"/>
      <c r="C47" s="209" t="s">
        <v>63</v>
      </c>
      <c r="D47" s="240"/>
      <c r="E47" s="240">
        <v>9100</v>
      </c>
      <c r="F47" s="240"/>
      <c r="G47" s="240"/>
      <c r="H47" s="240"/>
      <c r="I47" s="240"/>
      <c r="J47" s="240"/>
      <c r="K47" s="95"/>
      <c r="L47" s="224"/>
      <c r="M47" s="209"/>
      <c r="N47" s="209"/>
      <c r="O47" s="209"/>
      <c r="P47" s="209"/>
      <c r="Q47" s="241">
        <v>4</v>
      </c>
      <c r="R47" s="283"/>
      <c r="S47" s="221"/>
      <c r="T47" s="222"/>
      <c r="U47" s="95"/>
      <c r="V47" s="59"/>
    </row>
    <row r="48" spans="1:36" s="38" customFormat="1" ht="15.75" customHeight="1" x14ac:dyDescent="0.25">
      <c r="A48" s="481"/>
      <c r="B48" s="542" t="s">
        <v>64</v>
      </c>
      <c r="C48" s="543"/>
      <c r="D48" s="543"/>
      <c r="E48" s="543"/>
      <c r="F48" s="543"/>
      <c r="G48" s="543"/>
      <c r="H48" s="543"/>
      <c r="I48" s="543"/>
      <c r="J48" s="543"/>
      <c r="K48" s="544"/>
      <c r="L48" s="248"/>
      <c r="M48" s="249"/>
      <c r="N48" s="249"/>
      <c r="O48" s="249"/>
      <c r="P48" s="249"/>
      <c r="Q48" s="250"/>
      <c r="R48" s="367"/>
      <c r="S48" s="216"/>
      <c r="T48" s="232"/>
      <c r="U48" s="291"/>
      <c r="V48" s="59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23" ht="28.5" customHeight="1" x14ac:dyDescent="0.25">
      <c r="A49" s="481"/>
      <c r="B49" s="501"/>
      <c r="C49" s="209" t="s">
        <v>65</v>
      </c>
      <c r="D49" s="413">
        <v>255950</v>
      </c>
      <c r="E49" s="217">
        <v>22500</v>
      </c>
      <c r="F49" s="217">
        <v>28500</v>
      </c>
      <c r="G49" s="217">
        <v>16500</v>
      </c>
      <c r="H49" s="217">
        <v>63000</v>
      </c>
      <c r="I49" s="217">
        <v>19500</v>
      </c>
      <c r="J49" s="539"/>
      <c r="K49" s="95" t="s">
        <v>66</v>
      </c>
      <c r="L49" s="224" t="s">
        <v>67</v>
      </c>
      <c r="M49" s="251">
        <v>0.7</v>
      </c>
      <c r="N49" s="252">
        <v>120000</v>
      </c>
      <c r="O49" s="253">
        <v>120000</v>
      </c>
      <c r="P49" s="219">
        <v>120000</v>
      </c>
      <c r="Q49" s="220">
        <v>120000</v>
      </c>
      <c r="R49" s="381" t="s">
        <v>329</v>
      </c>
      <c r="S49" s="221" t="s">
        <v>40</v>
      </c>
      <c r="T49" s="222" t="s">
        <v>312</v>
      </c>
      <c r="U49" s="95" t="s">
        <v>505</v>
      </c>
      <c r="V49" s="59"/>
    </row>
    <row r="50" spans="1:23" ht="29.25" customHeight="1" x14ac:dyDescent="0.25">
      <c r="A50" s="481"/>
      <c r="B50" s="545"/>
      <c r="C50" s="209" t="s">
        <v>68</v>
      </c>
      <c r="D50" s="413">
        <v>131550</v>
      </c>
      <c r="E50" s="217">
        <v>18750</v>
      </c>
      <c r="F50" s="217">
        <v>23750</v>
      </c>
      <c r="G50" s="217">
        <v>13750</v>
      </c>
      <c r="H50" s="217">
        <v>52500</v>
      </c>
      <c r="I50" s="217">
        <v>16250</v>
      </c>
      <c r="J50" s="540"/>
      <c r="K50" s="95" t="s">
        <v>66</v>
      </c>
      <c r="L50" s="218">
        <v>80000</v>
      </c>
      <c r="M50" s="219">
        <v>90000</v>
      </c>
      <c r="N50" s="219">
        <v>120000</v>
      </c>
      <c r="O50" s="219">
        <v>120000</v>
      </c>
      <c r="P50" s="219">
        <v>120000</v>
      </c>
      <c r="Q50" s="220">
        <v>120000</v>
      </c>
      <c r="R50" s="381" t="s">
        <v>330</v>
      </c>
      <c r="S50" s="221" t="s">
        <v>40</v>
      </c>
      <c r="T50" s="222" t="s">
        <v>312</v>
      </c>
      <c r="U50" s="95" t="s">
        <v>505</v>
      </c>
      <c r="V50" s="59"/>
    </row>
    <row r="51" spans="1:23" ht="29.25" customHeight="1" x14ac:dyDescent="0.25">
      <c r="A51" s="481"/>
      <c r="B51" s="545"/>
      <c r="C51" s="209" t="s">
        <v>69</v>
      </c>
      <c r="D51" s="413">
        <v>127452</v>
      </c>
      <c r="E51" s="217">
        <v>18065.399999999998</v>
      </c>
      <c r="F51" s="217">
        <v>22882.84</v>
      </c>
      <c r="G51" s="217">
        <v>13247.960000000001</v>
      </c>
      <c r="H51" s="217">
        <v>50583.119999999995</v>
      </c>
      <c r="I51" s="217">
        <v>15656.68</v>
      </c>
      <c r="J51" s="540"/>
      <c r="K51" s="95" t="s">
        <v>66</v>
      </c>
      <c r="L51" s="94"/>
      <c r="M51" s="219"/>
      <c r="N51" s="219"/>
      <c r="O51" s="219"/>
      <c r="P51" s="219"/>
      <c r="Q51" s="220">
        <v>105300</v>
      </c>
      <c r="R51" s="381" t="s">
        <v>331</v>
      </c>
      <c r="S51" s="221" t="s">
        <v>40</v>
      </c>
      <c r="T51" s="222" t="s">
        <v>312</v>
      </c>
      <c r="U51" s="95" t="s">
        <v>505</v>
      </c>
      <c r="V51" s="59"/>
    </row>
    <row r="52" spans="1:23" ht="27.75" customHeight="1" x14ac:dyDescent="0.25">
      <c r="A52" s="481"/>
      <c r="B52" s="545"/>
      <c r="C52" s="209" t="s">
        <v>70</v>
      </c>
      <c r="D52" s="413">
        <v>124526</v>
      </c>
      <c r="E52" s="217">
        <v>18750</v>
      </c>
      <c r="F52" s="217">
        <v>23750</v>
      </c>
      <c r="G52" s="217">
        <v>13750</v>
      </c>
      <c r="H52" s="217">
        <v>52500</v>
      </c>
      <c r="I52" s="217">
        <v>16250</v>
      </c>
      <c r="J52" s="540"/>
      <c r="K52" s="95" t="s">
        <v>332</v>
      </c>
      <c r="L52" s="95" t="s">
        <v>71</v>
      </c>
      <c r="M52" s="209" t="s">
        <v>71</v>
      </c>
      <c r="N52" s="209" t="s">
        <v>71</v>
      </c>
      <c r="O52" s="209" t="s">
        <v>71</v>
      </c>
      <c r="P52" s="209" t="s">
        <v>71</v>
      </c>
      <c r="Q52" s="220">
        <v>120000</v>
      </c>
      <c r="R52" s="381" t="s">
        <v>333</v>
      </c>
      <c r="S52" s="221" t="s">
        <v>40</v>
      </c>
      <c r="T52" s="222" t="s">
        <v>312</v>
      </c>
      <c r="U52" s="95" t="s">
        <v>505</v>
      </c>
      <c r="V52" s="59"/>
    </row>
    <row r="53" spans="1:23" ht="27.75" customHeight="1" x14ac:dyDescent="0.25">
      <c r="A53" s="481"/>
      <c r="B53" s="545"/>
      <c r="C53" s="209" t="s">
        <v>72</v>
      </c>
      <c r="D53" s="413">
        <v>127975</v>
      </c>
      <c r="E53" s="217">
        <v>15000</v>
      </c>
      <c r="F53" s="217">
        <v>19000</v>
      </c>
      <c r="G53" s="217">
        <v>11000</v>
      </c>
      <c r="H53" s="217">
        <v>42000</v>
      </c>
      <c r="I53" s="217">
        <v>13000</v>
      </c>
      <c r="J53" s="540"/>
      <c r="K53" s="95" t="s">
        <v>334</v>
      </c>
      <c r="L53" s="95" t="s">
        <v>71</v>
      </c>
      <c r="M53" s="209" t="s">
        <v>71</v>
      </c>
      <c r="N53" s="209" t="s">
        <v>71</v>
      </c>
      <c r="O53" s="209" t="s">
        <v>71</v>
      </c>
      <c r="P53" s="209" t="s">
        <v>71</v>
      </c>
      <c r="Q53" s="220">
        <v>97000</v>
      </c>
      <c r="R53" s="381" t="s">
        <v>335</v>
      </c>
      <c r="S53" s="221" t="s">
        <v>40</v>
      </c>
      <c r="T53" s="222" t="s">
        <v>312</v>
      </c>
      <c r="U53" s="95" t="s">
        <v>505</v>
      </c>
      <c r="V53" s="59"/>
    </row>
    <row r="54" spans="1:23" ht="27.75" customHeight="1" x14ac:dyDescent="0.25">
      <c r="A54" s="481"/>
      <c r="B54" s="545"/>
      <c r="C54" s="209" t="s">
        <v>310</v>
      </c>
      <c r="D54" s="413">
        <v>98772</v>
      </c>
      <c r="E54" s="217"/>
      <c r="F54" s="217"/>
      <c r="G54" s="217"/>
      <c r="H54" s="217"/>
      <c r="I54" s="217"/>
      <c r="J54" s="540"/>
      <c r="K54" s="95" t="s">
        <v>332</v>
      </c>
      <c r="L54" s="95"/>
      <c r="M54" s="209"/>
      <c r="N54" s="209"/>
      <c r="O54" s="209"/>
      <c r="P54" s="209"/>
      <c r="Q54" s="220"/>
      <c r="R54" s="381" t="s">
        <v>336</v>
      </c>
      <c r="S54" s="221" t="s">
        <v>40</v>
      </c>
      <c r="T54" s="222" t="s">
        <v>312</v>
      </c>
      <c r="U54" s="95" t="s">
        <v>505</v>
      </c>
      <c r="V54" s="59"/>
    </row>
    <row r="55" spans="1:23" ht="18" customHeight="1" x14ac:dyDescent="0.25">
      <c r="A55" s="481"/>
      <c r="B55" s="545"/>
      <c r="C55" s="209" t="s">
        <v>290</v>
      </c>
      <c r="D55" s="413">
        <v>319937</v>
      </c>
      <c r="E55" s="217">
        <v>16500</v>
      </c>
      <c r="F55" s="217">
        <v>20900</v>
      </c>
      <c r="G55" s="217">
        <v>12100</v>
      </c>
      <c r="H55" s="217">
        <v>46200</v>
      </c>
      <c r="I55" s="217">
        <v>14300</v>
      </c>
      <c r="J55" s="541"/>
      <c r="K55" s="94" t="s">
        <v>337</v>
      </c>
      <c r="L55" s="95"/>
      <c r="M55" s="209"/>
      <c r="N55" s="209"/>
      <c r="O55" s="209"/>
      <c r="P55" s="209"/>
      <c r="Q55" s="220">
        <v>105000</v>
      </c>
      <c r="R55" s="381" t="s">
        <v>338</v>
      </c>
      <c r="S55" s="221" t="s">
        <v>40</v>
      </c>
      <c r="T55" s="222" t="s">
        <v>312</v>
      </c>
      <c r="U55" s="95" t="s">
        <v>505</v>
      </c>
      <c r="V55" s="59"/>
      <c r="W55" s="43"/>
    </row>
    <row r="56" spans="1:23" ht="21" customHeight="1" x14ac:dyDescent="0.25">
      <c r="A56" s="208"/>
      <c r="B56" s="526" t="s">
        <v>74</v>
      </c>
      <c r="C56" s="503"/>
      <c r="D56" s="503"/>
      <c r="E56" s="503"/>
      <c r="F56" s="503"/>
      <c r="G56" s="503"/>
      <c r="H56" s="503"/>
      <c r="I56" s="503"/>
      <c r="J56" s="503"/>
      <c r="K56" s="504"/>
      <c r="L56" s="95" t="s">
        <v>71</v>
      </c>
      <c r="M56" s="209" t="s">
        <v>71</v>
      </c>
      <c r="N56" s="209"/>
      <c r="O56" s="209" t="s">
        <v>71</v>
      </c>
      <c r="P56" s="209" t="s">
        <v>71</v>
      </c>
      <c r="Q56" s="254"/>
      <c r="R56" s="386"/>
      <c r="S56" s="216"/>
      <c r="T56" s="255"/>
      <c r="U56" s="292"/>
      <c r="V56" s="59"/>
    </row>
    <row r="57" spans="1:23" ht="60" x14ac:dyDescent="0.25">
      <c r="A57" s="208"/>
      <c r="B57" s="71"/>
      <c r="C57" s="68" t="s">
        <v>75</v>
      </c>
      <c r="D57" s="240">
        <v>369645</v>
      </c>
      <c r="E57" s="240" t="s">
        <v>76</v>
      </c>
      <c r="F57" s="240" t="s">
        <v>76</v>
      </c>
      <c r="G57" s="240" t="s">
        <v>76</v>
      </c>
      <c r="H57" s="240" t="s">
        <v>76</v>
      </c>
      <c r="I57" s="240" t="s">
        <v>76</v>
      </c>
      <c r="J57" s="256"/>
      <c r="K57" s="97" t="s">
        <v>77</v>
      </c>
      <c r="L57" s="97"/>
      <c r="M57" s="68"/>
      <c r="N57" s="68"/>
      <c r="O57" s="68"/>
      <c r="P57" s="68"/>
      <c r="Q57" s="241"/>
      <c r="R57" s="243" t="s">
        <v>339</v>
      </c>
      <c r="S57" s="242" t="s">
        <v>40</v>
      </c>
      <c r="T57" s="243" t="s">
        <v>542</v>
      </c>
      <c r="U57" s="95" t="s">
        <v>505</v>
      </c>
      <c r="V57" s="59"/>
    </row>
    <row r="58" spans="1:23" ht="18.75" customHeight="1" x14ac:dyDescent="0.25">
      <c r="A58" s="208"/>
      <c r="B58" s="549" t="s">
        <v>138</v>
      </c>
      <c r="C58" s="550"/>
      <c r="D58" s="550"/>
      <c r="E58" s="506"/>
      <c r="F58" s="506"/>
      <c r="G58" s="506"/>
      <c r="H58" s="506"/>
      <c r="I58" s="506"/>
      <c r="J58" s="506"/>
      <c r="K58" s="550"/>
      <c r="L58" s="506"/>
      <c r="M58" s="506"/>
      <c r="N58" s="506"/>
      <c r="O58" s="506"/>
      <c r="P58" s="506"/>
      <c r="Q58" s="506"/>
      <c r="R58" s="550"/>
      <c r="S58" s="550"/>
      <c r="T58" s="257"/>
      <c r="U58" s="291"/>
      <c r="V58" s="59"/>
    </row>
    <row r="59" spans="1:23" ht="45" x14ac:dyDescent="0.25">
      <c r="A59" s="551"/>
      <c r="B59" s="450">
        <v>50</v>
      </c>
      <c r="C59" s="68" t="s">
        <v>78</v>
      </c>
      <c r="D59" s="414">
        <v>0.9</v>
      </c>
      <c r="E59" s="258">
        <v>0.9</v>
      </c>
      <c r="F59" s="258">
        <v>0.9</v>
      </c>
      <c r="G59" s="258">
        <v>0.9</v>
      </c>
      <c r="H59" s="258">
        <v>0.9</v>
      </c>
      <c r="I59" s="258">
        <v>0.9</v>
      </c>
      <c r="J59" s="422">
        <v>0.9</v>
      </c>
      <c r="K59" s="100" t="s">
        <v>315</v>
      </c>
      <c r="L59" s="259"/>
      <c r="M59" s="260"/>
      <c r="N59" s="261">
        <v>0.7</v>
      </c>
      <c r="O59" s="261">
        <v>0.7</v>
      </c>
      <c r="P59" s="261">
        <v>0.8</v>
      </c>
      <c r="Q59" s="262">
        <v>0.85</v>
      </c>
      <c r="R59" s="264" t="s">
        <v>543</v>
      </c>
      <c r="S59" s="101" t="s">
        <v>62</v>
      </c>
      <c r="T59" s="243" t="s">
        <v>296</v>
      </c>
      <c r="U59" s="95" t="s">
        <v>293</v>
      </c>
      <c r="V59" s="59"/>
    </row>
    <row r="60" spans="1:23" ht="45" x14ac:dyDescent="0.25">
      <c r="A60" s="551"/>
      <c r="B60" s="450">
        <v>51</v>
      </c>
      <c r="C60" s="68" t="s">
        <v>80</v>
      </c>
      <c r="D60" s="226">
        <v>0.8</v>
      </c>
      <c r="E60" s="263">
        <v>0.8</v>
      </c>
      <c r="F60" s="263">
        <v>0.8</v>
      </c>
      <c r="G60" s="263">
        <v>0.8</v>
      </c>
      <c r="H60" s="263">
        <v>0.8</v>
      </c>
      <c r="I60" s="263">
        <v>0.8</v>
      </c>
      <c r="J60" s="423">
        <v>0.8</v>
      </c>
      <c r="K60" s="100" t="s">
        <v>315</v>
      </c>
      <c r="L60" s="264">
        <v>0</v>
      </c>
      <c r="M60" s="261">
        <v>1</v>
      </c>
      <c r="N60" s="261">
        <v>0</v>
      </c>
      <c r="O60" s="68" t="s">
        <v>81</v>
      </c>
      <c r="P60" s="68" t="s">
        <v>67</v>
      </c>
      <c r="Q60" s="265">
        <v>0.75</v>
      </c>
      <c r="R60" s="279" t="s">
        <v>544</v>
      </c>
      <c r="S60" s="101" t="s">
        <v>62</v>
      </c>
      <c r="T60" s="243" t="s">
        <v>296</v>
      </c>
      <c r="U60" s="95" t="s">
        <v>293</v>
      </c>
      <c r="V60" s="59"/>
    </row>
    <row r="61" spans="1:23" ht="45" x14ac:dyDescent="0.25">
      <c r="A61" s="551"/>
      <c r="B61" s="450">
        <v>52</v>
      </c>
      <c r="C61" s="68" t="s">
        <v>82</v>
      </c>
      <c r="D61" s="226">
        <v>0.8</v>
      </c>
      <c r="E61" s="263">
        <v>0.8</v>
      </c>
      <c r="F61" s="263">
        <v>0.8</v>
      </c>
      <c r="G61" s="263">
        <v>0.8</v>
      </c>
      <c r="H61" s="263">
        <v>0.8</v>
      </c>
      <c r="I61" s="263">
        <v>0.8</v>
      </c>
      <c r="J61" s="423">
        <v>0.8</v>
      </c>
      <c r="K61" s="100" t="s">
        <v>79</v>
      </c>
      <c r="L61" s="100">
        <v>0.2</v>
      </c>
      <c r="M61" s="68"/>
      <c r="N61" s="266">
        <v>0.65</v>
      </c>
      <c r="O61" s="266">
        <v>0.65</v>
      </c>
      <c r="P61" s="266">
        <v>0.7</v>
      </c>
      <c r="Q61" s="265">
        <v>0.75</v>
      </c>
      <c r="R61" s="100" t="s">
        <v>545</v>
      </c>
      <c r="S61" s="101" t="s">
        <v>62</v>
      </c>
      <c r="T61" s="243" t="s">
        <v>296</v>
      </c>
      <c r="U61" s="95" t="s">
        <v>293</v>
      </c>
      <c r="V61" s="59"/>
    </row>
    <row r="62" spans="1:23" ht="27.75" customHeight="1" x14ac:dyDescent="0.25">
      <c r="A62" s="495"/>
      <c r="B62" s="81"/>
      <c r="C62" s="284" t="s">
        <v>83</v>
      </c>
      <c r="D62" s="442">
        <v>100</v>
      </c>
      <c r="E62" s="267">
        <v>100</v>
      </c>
      <c r="F62" s="267">
        <v>0</v>
      </c>
      <c r="G62" s="267">
        <v>0</v>
      </c>
      <c r="H62" s="267">
        <v>0</v>
      </c>
      <c r="I62" s="267">
        <v>100</v>
      </c>
      <c r="J62" s="267">
        <v>0</v>
      </c>
      <c r="K62" s="443" t="s">
        <v>316</v>
      </c>
      <c r="L62" s="101"/>
      <c r="M62" s="101"/>
      <c r="N62" s="101"/>
      <c r="O62" s="101"/>
      <c r="P62" s="101"/>
      <c r="Q62" s="101"/>
      <c r="R62" s="444"/>
      <c r="S62" s="445" t="s">
        <v>91</v>
      </c>
      <c r="T62" s="243" t="s">
        <v>317</v>
      </c>
      <c r="U62" s="243" t="s">
        <v>317</v>
      </c>
      <c r="V62" s="59"/>
    </row>
    <row r="63" spans="1:23" x14ac:dyDescent="0.25">
      <c r="A63" s="43"/>
      <c r="B63" s="532" t="s">
        <v>85</v>
      </c>
      <c r="C63" s="508"/>
      <c r="D63" s="508"/>
      <c r="E63" s="508"/>
      <c r="F63" s="508"/>
      <c r="G63" s="508"/>
      <c r="H63" s="508"/>
      <c r="I63" s="508"/>
      <c r="J63" s="508"/>
      <c r="K63" s="508"/>
      <c r="L63" s="508"/>
      <c r="M63" s="508"/>
      <c r="N63" s="508"/>
      <c r="O63" s="508"/>
      <c r="P63" s="508"/>
      <c r="Q63" s="508"/>
      <c r="R63" s="508"/>
      <c r="S63" s="508"/>
      <c r="T63" s="268"/>
      <c r="U63" s="291"/>
      <c r="V63" s="59"/>
    </row>
    <row r="64" spans="1:23" ht="18.75" customHeight="1" x14ac:dyDescent="0.25">
      <c r="A64" s="44"/>
      <c r="B64" s="206"/>
      <c r="C64" s="209" t="s">
        <v>86</v>
      </c>
      <c r="D64" s="415">
        <v>28404</v>
      </c>
      <c r="E64" s="269">
        <v>1350</v>
      </c>
      <c r="F64" s="269">
        <v>1710</v>
      </c>
      <c r="G64" s="269">
        <v>990</v>
      </c>
      <c r="H64" s="269">
        <v>3780</v>
      </c>
      <c r="I64" s="269">
        <v>1170</v>
      </c>
      <c r="J64" s="270"/>
      <c r="K64" s="94" t="s">
        <v>340</v>
      </c>
      <c r="L64" s="95"/>
      <c r="M64" s="209"/>
      <c r="N64" s="209"/>
      <c r="O64" s="209"/>
      <c r="P64" s="209"/>
      <c r="Q64" s="254">
        <v>9333</v>
      </c>
      <c r="R64" s="222" t="s">
        <v>341</v>
      </c>
      <c r="S64" s="221" t="s">
        <v>40</v>
      </c>
      <c r="T64" s="222" t="s">
        <v>312</v>
      </c>
      <c r="U64" s="95" t="s">
        <v>505</v>
      </c>
      <c r="V64" s="59"/>
    </row>
    <row r="65" spans="1:27" ht="45" x14ac:dyDescent="0.25">
      <c r="A65" s="44"/>
      <c r="B65" s="206"/>
      <c r="C65" s="209" t="s">
        <v>291</v>
      </c>
      <c r="D65" s="415">
        <v>13255</v>
      </c>
      <c r="E65" s="269"/>
      <c r="F65" s="269"/>
      <c r="G65" s="269"/>
      <c r="H65" s="269"/>
      <c r="I65" s="269"/>
      <c r="J65" s="270"/>
      <c r="K65" s="94" t="s">
        <v>340</v>
      </c>
      <c r="L65" s="95"/>
      <c r="M65" s="209"/>
      <c r="N65" s="209"/>
      <c r="O65" s="209"/>
      <c r="P65" s="209"/>
      <c r="Q65" s="254"/>
      <c r="R65" s="222" t="s">
        <v>342</v>
      </c>
      <c r="S65" s="221" t="s">
        <v>40</v>
      </c>
      <c r="T65" s="222" t="s">
        <v>312</v>
      </c>
      <c r="U65" s="95" t="s">
        <v>505</v>
      </c>
      <c r="V65" s="59"/>
    </row>
    <row r="66" spans="1:27" ht="30.75" customHeight="1" x14ac:dyDescent="0.25">
      <c r="A66" s="44"/>
      <c r="B66" s="206"/>
      <c r="C66" s="209" t="s">
        <v>124</v>
      </c>
      <c r="D66" s="406">
        <v>46948</v>
      </c>
      <c r="E66" s="217">
        <v>3037</v>
      </c>
      <c r="F66" s="217">
        <v>6981</v>
      </c>
      <c r="G66" s="217">
        <v>3709</v>
      </c>
      <c r="H66" s="217">
        <v>29541</v>
      </c>
      <c r="I66" s="217">
        <v>3679</v>
      </c>
      <c r="J66" s="270"/>
      <c r="K66" s="94" t="s">
        <v>343</v>
      </c>
      <c r="L66" s="95"/>
      <c r="M66" s="209"/>
      <c r="N66" s="209"/>
      <c r="O66" s="209"/>
      <c r="P66" s="209"/>
      <c r="Q66" s="254"/>
      <c r="R66" s="385" t="s">
        <v>344</v>
      </c>
      <c r="S66" s="221" t="s">
        <v>40</v>
      </c>
      <c r="T66" s="222" t="s">
        <v>312</v>
      </c>
      <c r="U66" s="95" t="s">
        <v>505</v>
      </c>
      <c r="V66" s="59"/>
    </row>
    <row r="67" spans="1:27" x14ac:dyDescent="0.25">
      <c r="B67" s="552" t="s">
        <v>87</v>
      </c>
      <c r="C67" s="552"/>
      <c r="D67" s="552"/>
      <c r="E67" s="552"/>
      <c r="F67" s="552"/>
      <c r="G67" s="552"/>
      <c r="H67" s="552"/>
      <c r="I67" s="552"/>
      <c r="J67" s="552"/>
      <c r="K67" s="552"/>
      <c r="L67" s="552"/>
      <c r="M67" s="552"/>
      <c r="N67" s="552"/>
      <c r="O67" s="552"/>
      <c r="P67" s="552"/>
      <c r="Q67" s="552"/>
      <c r="R67" s="553"/>
      <c r="S67" s="553"/>
      <c r="T67" s="271"/>
      <c r="U67" s="293"/>
      <c r="V67" s="59"/>
    </row>
    <row r="68" spans="1:27" x14ac:dyDescent="0.25">
      <c r="B68" s="511" t="s">
        <v>88</v>
      </c>
      <c r="C68" s="475"/>
      <c r="D68" s="475"/>
      <c r="E68" s="475"/>
      <c r="F68" s="475"/>
      <c r="G68" s="475"/>
      <c r="H68" s="475"/>
      <c r="I68" s="475"/>
      <c r="J68" s="475"/>
      <c r="K68" s="475"/>
      <c r="L68" s="475"/>
      <c r="M68" s="475"/>
      <c r="N68" s="475"/>
      <c r="O68" s="475"/>
      <c r="P68" s="475"/>
      <c r="Q68" s="475"/>
      <c r="R68" s="475"/>
      <c r="S68" s="475"/>
      <c r="T68" s="272"/>
      <c r="U68" s="291"/>
      <c r="V68" s="59"/>
    </row>
    <row r="69" spans="1:27" ht="30.75" thickBot="1" x14ac:dyDescent="0.3">
      <c r="B69" s="30"/>
      <c r="C69" s="46" t="s">
        <v>89</v>
      </c>
      <c r="D69" s="410">
        <v>5</v>
      </c>
      <c r="E69" s="58">
        <v>1</v>
      </c>
      <c r="F69" s="58">
        <v>1</v>
      </c>
      <c r="G69" s="58">
        <v>1</v>
      </c>
      <c r="H69" s="58">
        <v>1</v>
      </c>
      <c r="I69" s="58">
        <v>1</v>
      </c>
      <c r="J69" s="554"/>
      <c r="K69" s="58" t="s">
        <v>90</v>
      </c>
      <c r="L69" s="58"/>
      <c r="M69" s="58"/>
      <c r="N69" s="58"/>
      <c r="O69" s="58"/>
      <c r="P69" s="58"/>
      <c r="Q69" s="58"/>
      <c r="R69" s="382" t="s">
        <v>500</v>
      </c>
      <c r="S69" s="221" t="s">
        <v>91</v>
      </c>
      <c r="T69" s="372"/>
      <c r="U69" s="95" t="s">
        <v>292</v>
      </c>
      <c r="V69" s="59"/>
      <c r="W69" s="376"/>
      <c r="X69" s="377"/>
      <c r="Y69" s="376"/>
      <c r="Z69" s="59"/>
      <c r="AA69" s="59"/>
    </row>
    <row r="70" spans="1:27" ht="15.75" thickBot="1" x14ac:dyDescent="0.3">
      <c r="B70" s="203" t="s">
        <v>92</v>
      </c>
      <c r="C70" s="49"/>
      <c r="D70" s="416"/>
      <c r="E70" s="49"/>
      <c r="F70" s="49"/>
      <c r="G70" s="49"/>
      <c r="H70" s="49"/>
      <c r="I70" s="49"/>
      <c r="J70" s="555"/>
      <c r="K70" s="49"/>
      <c r="L70" s="49"/>
      <c r="M70" s="49"/>
      <c r="N70" s="49"/>
      <c r="O70" s="49"/>
      <c r="P70" s="49"/>
      <c r="Q70" s="49"/>
      <c r="S70" s="106"/>
      <c r="T70" s="273"/>
      <c r="U70" s="291"/>
      <c r="V70" s="59"/>
      <c r="W70" s="59"/>
      <c r="X70" s="59"/>
      <c r="Y70" s="59"/>
      <c r="Z70" s="59"/>
      <c r="AA70" s="59"/>
    </row>
    <row r="71" spans="1:27" ht="45.75" thickBot="1" x14ac:dyDescent="0.3">
      <c r="B71" s="30"/>
      <c r="C71" s="52" t="s">
        <v>93</v>
      </c>
      <c r="D71" s="410">
        <v>95</v>
      </c>
      <c r="E71" s="102">
        <v>4</v>
      </c>
      <c r="F71" s="102">
        <v>18</v>
      </c>
      <c r="G71" s="102">
        <v>10</v>
      </c>
      <c r="H71" s="102">
        <v>41</v>
      </c>
      <c r="I71" s="102">
        <v>22</v>
      </c>
      <c r="J71" s="555"/>
      <c r="K71" s="102" t="s">
        <v>95</v>
      </c>
      <c r="L71" s="102"/>
      <c r="M71" s="102"/>
      <c r="N71" s="102"/>
      <c r="O71" s="102"/>
      <c r="P71" s="102"/>
      <c r="Q71" s="102"/>
      <c r="R71" s="383" t="s">
        <v>501</v>
      </c>
      <c r="S71" s="221" t="s">
        <v>40</v>
      </c>
      <c r="T71" s="222" t="s">
        <v>297</v>
      </c>
      <c r="U71" s="95" t="s">
        <v>505</v>
      </c>
      <c r="V71" s="59"/>
      <c r="W71" s="376"/>
      <c r="X71" s="377"/>
      <c r="Y71" s="376"/>
      <c r="Z71" s="59"/>
      <c r="AA71" s="59"/>
    </row>
    <row r="72" spans="1:27" ht="30.75" thickBot="1" x14ac:dyDescent="0.3">
      <c r="B72" s="30"/>
      <c r="C72" s="46" t="s">
        <v>96</v>
      </c>
      <c r="D72" s="410" t="s">
        <v>97</v>
      </c>
      <c r="E72" s="102">
        <v>1</v>
      </c>
      <c r="F72" s="102">
        <v>1</v>
      </c>
      <c r="G72" s="102">
        <v>1</v>
      </c>
      <c r="H72" s="102">
        <v>1</v>
      </c>
      <c r="I72" s="102">
        <v>1</v>
      </c>
      <c r="J72" s="555"/>
      <c r="K72" s="102" t="s">
        <v>98</v>
      </c>
      <c r="L72" s="102"/>
      <c r="M72" s="102"/>
      <c r="N72" s="102"/>
      <c r="O72" s="102"/>
      <c r="P72" s="102"/>
      <c r="Q72" s="102"/>
      <c r="R72" s="382" t="s">
        <v>502</v>
      </c>
      <c r="S72" s="221" t="s">
        <v>62</v>
      </c>
      <c r="T72" s="222" t="s">
        <v>297</v>
      </c>
      <c r="U72" s="95" t="s">
        <v>505</v>
      </c>
      <c r="V72" s="59"/>
      <c r="W72" s="376"/>
      <c r="X72" s="378"/>
      <c r="Y72" s="376"/>
      <c r="Z72" s="59"/>
      <c r="AA72" s="59"/>
    </row>
    <row r="73" spans="1:27" x14ac:dyDescent="0.25">
      <c r="B73" s="207" t="s">
        <v>99</v>
      </c>
      <c r="C73" s="54"/>
      <c r="D73" s="417"/>
      <c r="E73" s="54"/>
      <c r="F73" s="54"/>
      <c r="G73" s="54"/>
      <c r="H73" s="54"/>
      <c r="I73" s="54"/>
      <c r="J73" s="555"/>
      <c r="K73" s="54"/>
      <c r="L73" s="54"/>
      <c r="M73" s="54"/>
      <c r="N73" s="54"/>
      <c r="O73" s="54"/>
      <c r="P73" s="54"/>
      <c r="Q73" s="54"/>
      <c r="R73" s="363"/>
      <c r="S73" s="216"/>
      <c r="T73" s="232"/>
      <c r="U73" s="291"/>
      <c r="V73" s="59"/>
      <c r="W73" s="59"/>
      <c r="X73" s="59"/>
      <c r="Y73" s="59"/>
      <c r="Z73" s="59"/>
      <c r="AA73" s="59"/>
    </row>
    <row r="74" spans="1:27" ht="60" x14ac:dyDescent="0.25">
      <c r="B74" s="30"/>
      <c r="C74" s="52" t="s">
        <v>100</v>
      </c>
      <c r="D74" s="410" t="s">
        <v>97</v>
      </c>
      <c r="E74" s="102">
        <v>1</v>
      </c>
      <c r="F74" s="102">
        <v>1</v>
      </c>
      <c r="G74" s="102">
        <v>1</v>
      </c>
      <c r="H74" s="102">
        <v>1</v>
      </c>
      <c r="I74" s="102">
        <v>1</v>
      </c>
      <c r="J74" s="556"/>
      <c r="K74" s="102" t="s">
        <v>101</v>
      </c>
      <c r="L74" s="102"/>
      <c r="M74" s="102"/>
      <c r="N74" s="102"/>
      <c r="O74" s="102"/>
      <c r="P74" s="102"/>
      <c r="Q74" s="102"/>
      <c r="R74" s="384" t="s">
        <v>503</v>
      </c>
      <c r="S74" s="221" t="s">
        <v>62</v>
      </c>
      <c r="T74" s="222" t="s">
        <v>297</v>
      </c>
      <c r="U74" s="95" t="s">
        <v>505</v>
      </c>
      <c r="V74" s="59"/>
      <c r="W74" s="59"/>
      <c r="X74" s="59"/>
      <c r="Y74" s="59"/>
      <c r="Z74" s="59"/>
      <c r="AA74" s="59"/>
    </row>
    <row r="75" spans="1:27" x14ac:dyDescent="0.25">
      <c r="B75" s="203" t="s">
        <v>102</v>
      </c>
      <c r="C75" s="49"/>
      <c r="D75" s="416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368"/>
      <c r="S75" s="106"/>
      <c r="T75" s="273"/>
      <c r="U75" s="291"/>
      <c r="V75" s="59"/>
    </row>
    <row r="76" spans="1:27" ht="29.25" x14ac:dyDescent="0.25">
      <c r="B76" s="30"/>
      <c r="C76" s="52" t="s">
        <v>103</v>
      </c>
      <c r="D76" s="226">
        <v>1</v>
      </c>
      <c r="E76" s="228">
        <v>1</v>
      </c>
      <c r="F76" s="228">
        <v>1</v>
      </c>
      <c r="G76" s="228">
        <v>1</v>
      </c>
      <c r="H76" s="228">
        <v>1</v>
      </c>
      <c r="I76" s="228">
        <v>1</v>
      </c>
      <c r="J76" s="546"/>
      <c r="K76" s="102" t="s">
        <v>104</v>
      </c>
      <c r="L76" s="102"/>
      <c r="M76" s="102"/>
      <c r="N76" s="102"/>
      <c r="O76" s="102"/>
      <c r="P76" s="102"/>
      <c r="Q76" s="102"/>
      <c r="R76" s="222" t="s">
        <v>302</v>
      </c>
      <c r="S76" s="221" t="s">
        <v>62</v>
      </c>
      <c r="T76" s="222" t="s">
        <v>296</v>
      </c>
      <c r="U76" s="95" t="s">
        <v>293</v>
      </c>
      <c r="V76" s="59"/>
    </row>
    <row r="77" spans="1:27" ht="30" x14ac:dyDescent="0.25">
      <c r="B77" s="30"/>
      <c r="C77" s="209" t="s">
        <v>116</v>
      </c>
      <c r="D77" s="410" t="s">
        <v>94</v>
      </c>
      <c r="E77" s="274" t="s">
        <v>94</v>
      </c>
      <c r="F77" s="274" t="s">
        <v>94</v>
      </c>
      <c r="G77" s="274" t="s">
        <v>94</v>
      </c>
      <c r="H77" s="274" t="s">
        <v>94</v>
      </c>
      <c r="I77" s="274" t="s">
        <v>94</v>
      </c>
      <c r="J77" s="547"/>
      <c r="K77" s="279" t="s">
        <v>125</v>
      </c>
      <c r="L77" s="58"/>
      <c r="M77" s="58"/>
      <c r="N77" s="58"/>
      <c r="O77" s="58"/>
      <c r="P77" s="58"/>
      <c r="Q77" s="58"/>
      <c r="R77" s="279"/>
      <c r="S77" s="221" t="s">
        <v>62</v>
      </c>
      <c r="T77" s="222" t="s">
        <v>297</v>
      </c>
      <c r="U77" s="95" t="s">
        <v>505</v>
      </c>
      <c r="V77" s="59"/>
    </row>
    <row r="78" spans="1:27" ht="28.5" x14ac:dyDescent="0.25">
      <c r="B78" s="30"/>
      <c r="C78" s="209" t="s">
        <v>111</v>
      </c>
      <c r="D78" s="226">
        <v>0.95</v>
      </c>
      <c r="E78" s="275">
        <v>0.95</v>
      </c>
      <c r="F78" s="275">
        <v>0.95</v>
      </c>
      <c r="G78" s="275">
        <v>0.95</v>
      </c>
      <c r="H78" s="275">
        <v>0.95</v>
      </c>
      <c r="I78" s="275">
        <v>0.95</v>
      </c>
      <c r="J78" s="548"/>
      <c r="K78" s="58" t="s">
        <v>61</v>
      </c>
      <c r="L78" s="58"/>
      <c r="M78" s="58"/>
      <c r="N78" s="58"/>
      <c r="O78" s="58"/>
      <c r="P78" s="58"/>
      <c r="Q78" s="58"/>
      <c r="R78" s="363" t="s">
        <v>303</v>
      </c>
      <c r="S78" s="221" t="s">
        <v>62</v>
      </c>
      <c r="T78" s="222" t="s">
        <v>296</v>
      </c>
      <c r="U78" s="95" t="s">
        <v>293</v>
      </c>
      <c r="V78" s="59"/>
    </row>
    <row r="79" spans="1:27" x14ac:dyDescent="0.25">
      <c r="B79" s="203" t="s">
        <v>276</v>
      </c>
      <c r="C79" s="285"/>
      <c r="D79" s="418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369"/>
      <c r="S79" s="286"/>
      <c r="T79" s="287"/>
      <c r="U79" s="294"/>
      <c r="V79" s="59"/>
    </row>
    <row r="80" spans="1:27" ht="45" x14ac:dyDescent="0.25">
      <c r="B80" s="30"/>
      <c r="C80" s="279" t="s">
        <v>152</v>
      </c>
      <c r="D80" s="228">
        <v>0.95</v>
      </c>
      <c r="E80" s="58"/>
      <c r="F80" s="58"/>
      <c r="G80" s="58"/>
      <c r="H80" s="58"/>
      <c r="I80" s="58"/>
      <c r="J80" s="58"/>
      <c r="K80" s="58" t="s">
        <v>355</v>
      </c>
      <c r="L80" s="58"/>
      <c r="M80" s="58"/>
      <c r="N80" s="58"/>
      <c r="O80" s="58"/>
      <c r="P80" s="58"/>
      <c r="Q80" s="58"/>
      <c r="R80" s="279" t="s">
        <v>521</v>
      </c>
      <c r="S80" s="221" t="s">
        <v>40</v>
      </c>
      <c r="T80" s="222" t="s">
        <v>312</v>
      </c>
      <c r="U80" s="95" t="s">
        <v>293</v>
      </c>
      <c r="V80" s="59"/>
    </row>
    <row r="81" spans="2:22" ht="45" x14ac:dyDescent="0.25">
      <c r="B81" s="30"/>
      <c r="C81" s="279" t="s">
        <v>156</v>
      </c>
      <c r="D81" s="101">
        <v>535</v>
      </c>
      <c r="E81" s="58"/>
      <c r="F81" s="58"/>
      <c r="G81" s="58"/>
      <c r="H81" s="58"/>
      <c r="I81" s="58"/>
      <c r="J81" s="58"/>
      <c r="K81" s="58" t="s">
        <v>354</v>
      </c>
      <c r="L81" s="58"/>
      <c r="M81" s="58"/>
      <c r="N81" s="58"/>
      <c r="O81" s="58"/>
      <c r="P81" s="58"/>
      <c r="Q81" s="58"/>
      <c r="R81" s="279" t="s">
        <v>522</v>
      </c>
      <c r="S81" s="221" t="s">
        <v>40</v>
      </c>
      <c r="T81" s="222" t="s">
        <v>312</v>
      </c>
      <c r="U81" s="95" t="s">
        <v>292</v>
      </c>
      <c r="V81" s="59"/>
    </row>
    <row r="82" spans="2:22" ht="45" x14ac:dyDescent="0.25">
      <c r="B82" s="30"/>
      <c r="C82" s="279" t="s">
        <v>160</v>
      </c>
      <c r="D82" s="101">
        <v>313</v>
      </c>
      <c r="E82" s="58"/>
      <c r="F82" s="58"/>
      <c r="G82" s="58"/>
      <c r="H82" s="58"/>
      <c r="I82" s="58"/>
      <c r="J82" s="58"/>
      <c r="K82" s="58" t="s">
        <v>354</v>
      </c>
      <c r="L82" s="58"/>
      <c r="M82" s="58"/>
      <c r="N82" s="58"/>
      <c r="O82" s="58"/>
      <c r="P82" s="58"/>
      <c r="Q82" s="58"/>
      <c r="R82" s="279" t="s">
        <v>523</v>
      </c>
      <c r="S82" s="221" t="s">
        <v>40</v>
      </c>
      <c r="T82" s="222" t="s">
        <v>312</v>
      </c>
      <c r="U82" s="95" t="s">
        <v>295</v>
      </c>
      <c r="V82" s="59"/>
    </row>
    <row r="83" spans="2:22" ht="45" x14ac:dyDescent="0.25">
      <c r="B83" s="30"/>
      <c r="C83" s="279" t="s">
        <v>163</v>
      </c>
      <c r="D83" s="101">
        <v>272</v>
      </c>
      <c r="E83" s="58"/>
      <c r="F83" s="58"/>
      <c r="G83" s="58"/>
      <c r="H83" s="58"/>
      <c r="I83" s="58"/>
      <c r="J83" s="58"/>
      <c r="K83" s="58" t="s">
        <v>354</v>
      </c>
      <c r="L83" s="58"/>
      <c r="M83" s="58"/>
      <c r="N83" s="58"/>
      <c r="O83" s="58"/>
      <c r="P83" s="58"/>
      <c r="Q83" s="58"/>
      <c r="R83" s="279" t="s">
        <v>527</v>
      </c>
      <c r="S83" s="221" t="s">
        <v>40</v>
      </c>
      <c r="T83" s="222" t="s">
        <v>312</v>
      </c>
      <c r="U83" s="95" t="s">
        <v>295</v>
      </c>
      <c r="V83" s="59"/>
    </row>
    <row r="84" spans="2:22" ht="45" x14ac:dyDescent="0.25">
      <c r="B84" s="30"/>
      <c r="C84" s="279" t="s">
        <v>170</v>
      </c>
      <c r="D84" s="101">
        <v>131</v>
      </c>
      <c r="E84" s="58"/>
      <c r="F84" s="58"/>
      <c r="G84" s="58"/>
      <c r="H84" s="58"/>
      <c r="I84" s="58"/>
      <c r="J84" s="58"/>
      <c r="K84" s="58" t="s">
        <v>354</v>
      </c>
      <c r="L84" s="58"/>
      <c r="M84" s="58"/>
      <c r="N84" s="58"/>
      <c r="O84" s="58"/>
      <c r="P84" s="58"/>
      <c r="Q84" s="58"/>
      <c r="R84" s="279" t="s">
        <v>526</v>
      </c>
      <c r="S84" s="221" t="s">
        <v>40</v>
      </c>
      <c r="T84" s="222" t="s">
        <v>312</v>
      </c>
      <c r="U84" s="95" t="s">
        <v>292</v>
      </c>
      <c r="V84" s="59"/>
    </row>
    <row r="85" spans="2:22" ht="45" x14ac:dyDescent="0.25">
      <c r="B85" s="30"/>
      <c r="C85" s="279" t="s">
        <v>346</v>
      </c>
      <c r="D85" s="101">
        <v>431</v>
      </c>
      <c r="E85" s="58"/>
      <c r="F85" s="58"/>
      <c r="G85" s="58"/>
      <c r="H85" s="58"/>
      <c r="I85" s="58"/>
      <c r="J85" s="58"/>
      <c r="K85" s="58" t="s">
        <v>354</v>
      </c>
      <c r="L85" s="58"/>
      <c r="M85" s="58"/>
      <c r="N85" s="58"/>
      <c r="O85" s="58"/>
      <c r="P85" s="58"/>
      <c r="Q85" s="58"/>
      <c r="R85" s="279" t="s">
        <v>525</v>
      </c>
      <c r="S85" s="221" t="s">
        <v>40</v>
      </c>
      <c r="T85" s="222" t="s">
        <v>312</v>
      </c>
      <c r="U85" s="95" t="s">
        <v>294</v>
      </c>
      <c r="V85" s="59"/>
    </row>
    <row r="86" spans="2:22" ht="29.25" customHeight="1" x14ac:dyDescent="0.25">
      <c r="B86" s="30"/>
      <c r="C86" s="281" t="s">
        <v>348</v>
      </c>
      <c r="D86" s="419">
        <v>191.9622422279509</v>
      </c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363"/>
      <c r="S86" s="221"/>
      <c r="T86" s="372"/>
      <c r="U86" s="370"/>
      <c r="V86" s="59"/>
    </row>
    <row r="87" spans="2:22" ht="45" x14ac:dyDescent="0.25">
      <c r="B87" s="30"/>
      <c r="C87" s="279" t="s">
        <v>239</v>
      </c>
      <c r="D87" s="420"/>
      <c r="E87" s="58"/>
      <c r="F87" s="58"/>
      <c r="G87" s="58"/>
      <c r="H87" s="58"/>
      <c r="I87" s="58"/>
      <c r="J87" s="58"/>
      <c r="K87" s="58" t="s">
        <v>354</v>
      </c>
      <c r="L87" s="58"/>
      <c r="M87" s="58"/>
      <c r="N87" s="58"/>
      <c r="O87" s="58"/>
      <c r="P87" s="58"/>
      <c r="Q87" s="58"/>
      <c r="R87" s="366" t="s">
        <v>524</v>
      </c>
      <c r="S87" s="221"/>
      <c r="T87" s="372"/>
      <c r="U87" s="95" t="s">
        <v>292</v>
      </c>
      <c r="V87" s="59"/>
    </row>
    <row r="88" spans="2:22" ht="60" x14ac:dyDescent="0.25">
      <c r="C88" s="288" t="s">
        <v>169</v>
      </c>
      <c r="D88" s="228">
        <v>0.95</v>
      </c>
      <c r="E88" s="58"/>
      <c r="F88" s="58"/>
      <c r="G88" s="58"/>
      <c r="H88" s="58"/>
      <c r="I88" s="58"/>
      <c r="J88" s="58"/>
      <c r="K88" s="95" t="s">
        <v>16</v>
      </c>
      <c r="L88" s="224"/>
      <c r="M88" s="227">
        <v>0.95</v>
      </c>
      <c r="N88" s="227">
        <v>0.95</v>
      </c>
      <c r="O88" s="227">
        <v>0.95</v>
      </c>
      <c r="P88" s="227">
        <v>0.95</v>
      </c>
      <c r="Q88" s="225">
        <v>0.95</v>
      </c>
      <c r="R88" s="381" t="s">
        <v>553</v>
      </c>
      <c r="S88" s="221" t="s">
        <v>17</v>
      </c>
      <c r="T88" s="222" t="s">
        <v>507</v>
      </c>
      <c r="U88" s="95" t="s">
        <v>504</v>
      </c>
    </row>
    <row r="89" spans="2:22" ht="45" x14ac:dyDescent="0.25">
      <c r="C89" s="288" t="s">
        <v>174</v>
      </c>
      <c r="D89" s="420"/>
      <c r="E89" s="58"/>
      <c r="F89" s="58"/>
      <c r="G89" s="58"/>
      <c r="H89" s="58"/>
      <c r="I89" s="58"/>
      <c r="J89" s="58"/>
      <c r="K89" s="58" t="s">
        <v>351</v>
      </c>
      <c r="L89" s="58"/>
      <c r="M89" s="58"/>
      <c r="N89" s="58"/>
      <c r="O89" s="58"/>
      <c r="P89" s="58"/>
      <c r="Q89" s="58"/>
      <c r="R89" s="279" t="s">
        <v>350</v>
      </c>
      <c r="S89" s="102" t="s">
        <v>17</v>
      </c>
      <c r="T89" s="95" t="s">
        <v>353</v>
      </c>
      <c r="U89" s="95" t="s">
        <v>292</v>
      </c>
    </row>
    <row r="90" spans="2:22" ht="30" x14ac:dyDescent="0.25">
      <c r="C90" s="430" t="s">
        <v>187</v>
      </c>
      <c r="D90" s="431"/>
      <c r="E90" s="58"/>
      <c r="F90" s="58"/>
      <c r="G90" s="58"/>
      <c r="H90" s="58"/>
      <c r="I90" s="58"/>
      <c r="J90" s="58"/>
      <c r="K90" s="432"/>
      <c r="L90" s="58"/>
      <c r="M90" s="58"/>
      <c r="N90" s="58"/>
      <c r="O90" s="58"/>
      <c r="P90" s="58"/>
      <c r="Q90" s="58"/>
      <c r="R90" s="433"/>
      <c r="S90" s="434" t="s">
        <v>40</v>
      </c>
      <c r="T90" s="370" t="s">
        <v>352</v>
      </c>
      <c r="U90" s="95" t="s">
        <v>292</v>
      </c>
    </row>
    <row r="91" spans="2:22" ht="60" x14ac:dyDescent="0.25">
      <c r="B91" s="449">
        <v>55</v>
      </c>
      <c r="C91" s="280" t="s">
        <v>234</v>
      </c>
      <c r="D91" s="101">
        <v>20410</v>
      </c>
      <c r="E91" s="58"/>
      <c r="F91" s="58"/>
      <c r="G91" s="58"/>
      <c r="H91" s="58"/>
      <c r="I91" s="58"/>
      <c r="J91" s="237"/>
      <c r="K91" s="279" t="s">
        <v>534</v>
      </c>
      <c r="L91" s="58"/>
      <c r="M91" s="58"/>
      <c r="N91" s="58"/>
      <c r="O91" s="58"/>
      <c r="P91" s="58"/>
      <c r="Q91" s="237"/>
      <c r="R91" s="97" t="s">
        <v>318</v>
      </c>
      <c r="S91" s="101" t="s">
        <v>17</v>
      </c>
      <c r="T91" s="243" t="s">
        <v>311</v>
      </c>
      <c r="U91" s="295" t="s">
        <v>357</v>
      </c>
    </row>
    <row r="92" spans="2:22" ht="45" x14ac:dyDescent="0.25">
      <c r="B92" s="449">
        <v>49</v>
      </c>
      <c r="C92" s="280" t="s">
        <v>227</v>
      </c>
      <c r="D92" s="420"/>
      <c r="E92" s="58"/>
      <c r="F92" s="58"/>
      <c r="G92" s="58"/>
      <c r="H92" s="58"/>
      <c r="I92" s="58"/>
      <c r="J92" s="237"/>
      <c r="K92" s="279" t="s">
        <v>533</v>
      </c>
      <c r="L92" s="58"/>
      <c r="M92" s="58"/>
      <c r="N92" s="58"/>
      <c r="O92" s="58"/>
      <c r="P92" s="58"/>
      <c r="Q92" s="237"/>
      <c r="R92" s="279" t="s">
        <v>535</v>
      </c>
      <c r="S92" s="102" t="s">
        <v>40</v>
      </c>
      <c r="T92" s="243" t="s">
        <v>536</v>
      </c>
      <c r="U92" s="95" t="s">
        <v>292</v>
      </c>
    </row>
    <row r="93" spans="2:22" ht="45" x14ac:dyDescent="0.25">
      <c r="B93" s="449">
        <v>53</v>
      </c>
      <c r="C93" s="280" t="s">
        <v>231</v>
      </c>
      <c r="D93" s="420"/>
      <c r="E93" s="58"/>
      <c r="F93" s="58"/>
      <c r="G93" s="58"/>
      <c r="H93" s="58"/>
      <c r="I93" s="58"/>
      <c r="J93" s="237"/>
      <c r="K93" s="279" t="s">
        <v>533</v>
      </c>
      <c r="L93" s="58"/>
      <c r="M93" s="58"/>
      <c r="N93" s="58"/>
      <c r="O93" s="58"/>
      <c r="P93" s="58"/>
      <c r="Q93" s="237"/>
      <c r="R93" s="279" t="s">
        <v>537</v>
      </c>
      <c r="S93" s="102" t="s">
        <v>40</v>
      </c>
      <c r="T93" s="243" t="s">
        <v>538</v>
      </c>
      <c r="U93" s="95" t="s">
        <v>292</v>
      </c>
    </row>
    <row r="94" spans="2:22" ht="45" x14ac:dyDescent="0.25">
      <c r="B94" s="449">
        <v>47</v>
      </c>
      <c r="C94" s="280" t="s">
        <v>224</v>
      </c>
      <c r="D94" s="420"/>
      <c r="E94" s="58"/>
      <c r="F94" s="58"/>
      <c r="G94" s="58"/>
      <c r="H94" s="58"/>
      <c r="I94" s="58"/>
      <c r="J94" s="237"/>
      <c r="K94" s="279" t="s">
        <v>533</v>
      </c>
      <c r="L94" s="58"/>
      <c r="M94" s="58"/>
      <c r="N94" s="58"/>
      <c r="O94" s="58"/>
      <c r="P94" s="58"/>
      <c r="Q94" s="237"/>
      <c r="R94" s="279" t="s">
        <v>539</v>
      </c>
      <c r="S94" s="102" t="s">
        <v>40</v>
      </c>
      <c r="T94" s="243" t="s">
        <v>540</v>
      </c>
      <c r="U94" s="95" t="s">
        <v>292</v>
      </c>
    </row>
    <row r="95" spans="2:22" ht="45" x14ac:dyDescent="0.25">
      <c r="C95" s="446" t="s">
        <v>320</v>
      </c>
      <c r="D95" s="443">
        <v>123</v>
      </c>
      <c r="E95" s="102"/>
      <c r="F95" s="102"/>
      <c r="G95" s="102"/>
      <c r="H95" s="102"/>
      <c r="I95" s="102"/>
      <c r="J95" s="102"/>
      <c r="K95" s="400" t="s">
        <v>349</v>
      </c>
      <c r="L95" s="102"/>
      <c r="M95" s="102"/>
      <c r="N95" s="102"/>
      <c r="O95" s="102"/>
      <c r="P95" s="102"/>
      <c r="Q95" s="102"/>
      <c r="R95" s="447" t="s">
        <v>546</v>
      </c>
      <c r="S95" s="400" t="s">
        <v>62</v>
      </c>
      <c r="T95" s="222" t="s">
        <v>297</v>
      </c>
      <c r="U95" s="95" t="s">
        <v>505</v>
      </c>
    </row>
    <row r="96" spans="2:22" ht="30" x14ac:dyDescent="0.25">
      <c r="C96" s="279" t="s">
        <v>321</v>
      </c>
      <c r="D96" s="101">
        <v>370</v>
      </c>
      <c r="E96" s="102"/>
      <c r="F96" s="102"/>
      <c r="G96" s="102"/>
      <c r="H96" s="102"/>
      <c r="I96" s="102"/>
      <c r="J96" s="102"/>
      <c r="K96" s="102" t="s">
        <v>349</v>
      </c>
      <c r="L96" s="102"/>
      <c r="M96" s="102"/>
      <c r="N96" s="102"/>
      <c r="O96" s="102"/>
      <c r="P96" s="102"/>
      <c r="Q96" s="102"/>
      <c r="R96" s="95" t="s">
        <v>547</v>
      </c>
      <c r="S96" s="102" t="s">
        <v>62</v>
      </c>
      <c r="T96" s="222" t="s">
        <v>297</v>
      </c>
      <c r="U96" s="95" t="s">
        <v>505</v>
      </c>
    </row>
    <row r="97" spans="3:21" ht="45" x14ac:dyDescent="0.25">
      <c r="C97" s="279" t="s">
        <v>322</v>
      </c>
      <c r="D97" s="101">
        <v>3342</v>
      </c>
      <c r="E97" s="102"/>
      <c r="F97" s="102"/>
      <c r="G97" s="102"/>
      <c r="H97" s="102"/>
      <c r="I97" s="102"/>
      <c r="J97" s="102"/>
      <c r="K97" s="102" t="s">
        <v>349</v>
      </c>
      <c r="L97" s="102"/>
      <c r="M97" s="102"/>
      <c r="N97" s="102"/>
      <c r="O97" s="102"/>
      <c r="P97" s="102"/>
      <c r="Q97" s="102"/>
      <c r="R97" s="95" t="s">
        <v>548</v>
      </c>
      <c r="S97" s="102" t="s">
        <v>62</v>
      </c>
      <c r="T97" s="222" t="s">
        <v>297</v>
      </c>
      <c r="U97" s="95" t="s">
        <v>505</v>
      </c>
    </row>
    <row r="98" spans="3:21" ht="30" x14ac:dyDescent="0.25">
      <c r="C98" s="279" t="s">
        <v>323</v>
      </c>
      <c r="D98" s="101">
        <v>222</v>
      </c>
      <c r="E98" s="102"/>
      <c r="F98" s="102"/>
      <c r="G98" s="102"/>
      <c r="H98" s="102"/>
      <c r="I98" s="102"/>
      <c r="J98" s="102"/>
      <c r="K98" s="102" t="s">
        <v>349</v>
      </c>
      <c r="L98" s="102"/>
      <c r="M98" s="102"/>
      <c r="N98" s="102"/>
      <c r="O98" s="102"/>
      <c r="P98" s="102"/>
      <c r="Q98" s="102"/>
      <c r="R98" s="95" t="s">
        <v>549</v>
      </c>
      <c r="S98" s="102" t="s">
        <v>62</v>
      </c>
      <c r="T98" s="222" t="s">
        <v>297</v>
      </c>
      <c r="U98" s="95" t="s">
        <v>505</v>
      </c>
    </row>
    <row r="99" spans="3:21" ht="45" x14ac:dyDescent="0.25">
      <c r="C99" s="279" t="s">
        <v>324</v>
      </c>
      <c r="D99" s="101">
        <v>624</v>
      </c>
      <c r="E99" s="102"/>
      <c r="F99" s="102"/>
      <c r="G99" s="102"/>
      <c r="H99" s="102"/>
      <c r="I99" s="102"/>
      <c r="J99" s="102"/>
      <c r="K99" s="102" t="s">
        <v>349</v>
      </c>
      <c r="L99" s="102"/>
      <c r="M99" s="102"/>
      <c r="N99" s="102"/>
      <c r="O99" s="102"/>
      <c r="P99" s="102"/>
      <c r="Q99" s="102"/>
      <c r="R99" s="95" t="s">
        <v>550</v>
      </c>
      <c r="S99" s="102" t="s">
        <v>62</v>
      </c>
      <c r="T99" s="222" t="s">
        <v>297</v>
      </c>
      <c r="U99" s="95" t="s">
        <v>505</v>
      </c>
    </row>
    <row r="100" spans="3:21" ht="45" x14ac:dyDescent="0.25">
      <c r="C100" s="279" t="s">
        <v>325</v>
      </c>
      <c r="D100" s="101">
        <v>375</v>
      </c>
      <c r="E100" s="102"/>
      <c r="F100" s="102"/>
      <c r="G100" s="102"/>
      <c r="H100" s="102"/>
      <c r="I100" s="102"/>
      <c r="J100" s="102"/>
      <c r="K100" s="102" t="s">
        <v>349</v>
      </c>
      <c r="L100" s="102"/>
      <c r="M100" s="102"/>
      <c r="N100" s="102"/>
      <c r="O100" s="102"/>
      <c r="P100" s="102"/>
      <c r="Q100" s="102"/>
      <c r="R100" s="95" t="s">
        <v>551</v>
      </c>
      <c r="S100" s="102" t="s">
        <v>62</v>
      </c>
      <c r="T100" s="222" t="s">
        <v>297</v>
      </c>
      <c r="U100" s="95" t="s">
        <v>505</v>
      </c>
    </row>
    <row r="101" spans="3:21" ht="45" x14ac:dyDescent="0.25">
      <c r="C101" s="45" t="s">
        <v>347</v>
      </c>
      <c r="D101" s="419">
        <v>767.84896891180358</v>
      </c>
      <c r="E101" s="102"/>
      <c r="F101" s="102"/>
      <c r="G101" s="102"/>
      <c r="H101" s="102"/>
      <c r="I101" s="102"/>
      <c r="J101" s="102"/>
      <c r="K101" s="102" t="s">
        <v>349</v>
      </c>
      <c r="L101" s="102"/>
      <c r="M101" s="102"/>
      <c r="N101" s="102"/>
      <c r="O101" s="102"/>
      <c r="P101" s="102"/>
      <c r="Q101" s="102"/>
      <c r="R101" s="95" t="s">
        <v>552</v>
      </c>
      <c r="S101" s="102" t="s">
        <v>62</v>
      </c>
      <c r="T101" s="222" t="s">
        <v>297</v>
      </c>
      <c r="U101" s="95" t="s">
        <v>505</v>
      </c>
    </row>
    <row r="102" spans="3:21" x14ac:dyDescent="0.25">
      <c r="C102" s="278"/>
      <c r="D102" s="107"/>
    </row>
  </sheetData>
  <autoFilter ref="A4:AJ101"/>
  <mergeCells count="31">
    <mergeCell ref="J76:J78"/>
    <mergeCell ref="B58:S58"/>
    <mergeCell ref="A59:A62"/>
    <mergeCell ref="B63:S63"/>
    <mergeCell ref="B67:S67"/>
    <mergeCell ref="B68:S68"/>
    <mergeCell ref="J69:J74"/>
    <mergeCell ref="B56:K56"/>
    <mergeCell ref="B29:Q29"/>
    <mergeCell ref="B30:B32"/>
    <mergeCell ref="B33:K33"/>
    <mergeCell ref="B40:Q40"/>
    <mergeCell ref="B41:K41"/>
    <mergeCell ref="B42:B46"/>
    <mergeCell ref="J42:J46"/>
    <mergeCell ref="B48:K48"/>
    <mergeCell ref="B49:B55"/>
    <mergeCell ref="J49:J55"/>
    <mergeCell ref="C1:S2"/>
    <mergeCell ref="A3:A4"/>
    <mergeCell ref="A7:A55"/>
    <mergeCell ref="J7:J12"/>
    <mergeCell ref="B13:Q13"/>
    <mergeCell ref="B14:B15"/>
    <mergeCell ref="J14:J15"/>
    <mergeCell ref="B16:Q16"/>
    <mergeCell ref="B17:B21"/>
    <mergeCell ref="J17:J21"/>
    <mergeCell ref="B22:Q22"/>
    <mergeCell ref="B23:B28"/>
    <mergeCell ref="J23:J28"/>
  </mergeCells>
  <pageMargins left="0.45" right="0.2" top="0.5" bottom="0.25" header="0.3" footer="0.3"/>
  <pageSetup paperSize="9" scale="51" fitToHeight="0" orientation="landscape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L2" sqref="L2"/>
    </sheetView>
  </sheetViews>
  <sheetFormatPr defaultRowHeight="15.75" x14ac:dyDescent="0.25"/>
  <cols>
    <col min="1" max="1" width="10.42578125" customWidth="1"/>
    <col min="2" max="2" width="10.42578125" bestFit="1" customWidth="1"/>
    <col min="3" max="3" width="52.42578125" style="127" customWidth="1"/>
    <col min="4" max="9" width="9.140625" style="127" hidden="1" customWidth="1"/>
    <col min="10" max="10" width="16.28515625" style="127" customWidth="1"/>
    <col min="11" max="11" width="7.140625" style="127" customWidth="1"/>
    <col min="12" max="12" width="43.5703125" style="128" customWidth="1"/>
    <col min="13" max="13" width="25" customWidth="1"/>
    <col min="14" max="14" width="15.7109375" customWidth="1"/>
    <col min="15" max="15" width="8.28515625" customWidth="1"/>
    <col min="16" max="16" width="7.7109375" customWidth="1"/>
    <col min="17" max="17" width="7.42578125" customWidth="1"/>
    <col min="18" max="18" width="9" customWidth="1"/>
    <col min="19" max="19" width="9.140625" customWidth="1"/>
  </cols>
  <sheetData>
    <row r="1" spans="1:22" ht="16.5" thickBot="1" x14ac:dyDescent="0.3">
      <c r="A1" s="142"/>
      <c r="B1" s="142"/>
      <c r="C1" s="143"/>
      <c r="J1" s="143"/>
      <c r="K1" s="143"/>
      <c r="L1" s="146"/>
      <c r="M1" s="142"/>
      <c r="N1" s="557" t="s">
        <v>561</v>
      </c>
      <c r="O1" s="558"/>
      <c r="P1" s="558"/>
      <c r="Q1" s="558"/>
      <c r="R1" s="558"/>
      <c r="S1" s="558"/>
    </row>
    <row r="2" spans="1:22" s="129" customFormat="1" ht="91.5" thickTop="1" thickBot="1" x14ac:dyDescent="0.3">
      <c r="A2" s="144" t="s">
        <v>559</v>
      </c>
      <c r="B2" s="144" t="s">
        <v>141</v>
      </c>
      <c r="C2" s="145" t="s">
        <v>558</v>
      </c>
      <c r="D2" s="130" t="s">
        <v>142</v>
      </c>
      <c r="E2" s="130" t="s">
        <v>143</v>
      </c>
      <c r="F2" s="130" t="s">
        <v>144</v>
      </c>
      <c r="G2" s="130" t="s">
        <v>145</v>
      </c>
      <c r="H2" s="130" t="s">
        <v>146</v>
      </c>
      <c r="I2" s="130" t="s">
        <v>147</v>
      </c>
      <c r="J2" s="145" t="s">
        <v>560</v>
      </c>
      <c r="K2" s="145"/>
      <c r="L2" s="145" t="s">
        <v>557</v>
      </c>
      <c r="M2" s="144" t="s">
        <v>140</v>
      </c>
      <c r="N2" s="144" t="s">
        <v>105</v>
      </c>
      <c r="O2" s="144" t="s">
        <v>107</v>
      </c>
      <c r="P2" s="144" t="s">
        <v>108</v>
      </c>
      <c r="Q2" s="144" t="s">
        <v>106</v>
      </c>
      <c r="R2" s="144" t="s">
        <v>109</v>
      </c>
      <c r="S2" s="144" t="s">
        <v>110</v>
      </c>
      <c r="U2" s="129" t="s">
        <v>498</v>
      </c>
      <c r="V2" s="129" t="s">
        <v>499</v>
      </c>
    </row>
    <row r="3" spans="1:22" ht="32.25" customHeight="1" thickTop="1" x14ac:dyDescent="0.25">
      <c r="A3" s="131">
        <v>1</v>
      </c>
      <c r="B3" s="131">
        <v>1</v>
      </c>
      <c r="C3" s="132" t="s">
        <v>148</v>
      </c>
      <c r="D3" s="132" t="s">
        <v>149</v>
      </c>
      <c r="E3" s="132">
        <v>2</v>
      </c>
      <c r="F3" s="132">
        <v>0</v>
      </c>
      <c r="G3" s="132">
        <v>1</v>
      </c>
      <c r="H3" s="132" t="s">
        <v>150</v>
      </c>
      <c r="I3" s="133" t="s">
        <v>151</v>
      </c>
      <c r="J3" s="139" t="s">
        <v>261</v>
      </c>
      <c r="K3" s="139"/>
      <c r="L3" s="134"/>
      <c r="M3" s="131"/>
      <c r="N3" s="131"/>
      <c r="O3" s="131"/>
      <c r="P3" s="131"/>
      <c r="Q3" s="131"/>
      <c r="R3" s="131"/>
      <c r="S3" s="135"/>
    </row>
    <row r="4" spans="1:22" ht="24" customHeight="1" x14ac:dyDescent="0.25">
      <c r="A4" s="131">
        <v>3</v>
      </c>
      <c r="B4" s="131">
        <v>2</v>
      </c>
      <c r="C4" s="132" t="s">
        <v>152</v>
      </c>
      <c r="D4" s="132" t="s">
        <v>153</v>
      </c>
      <c r="E4" s="132">
        <v>2</v>
      </c>
      <c r="F4" s="132">
        <v>1</v>
      </c>
      <c r="G4" s="132">
        <v>2</v>
      </c>
      <c r="H4" s="132" t="s">
        <v>150</v>
      </c>
      <c r="I4" s="133" t="s">
        <v>151</v>
      </c>
      <c r="J4" s="139" t="s">
        <v>262</v>
      </c>
      <c r="K4" s="139"/>
      <c r="L4" s="134"/>
      <c r="M4" s="131"/>
      <c r="N4" s="131"/>
      <c r="O4" s="131"/>
      <c r="P4" s="131"/>
      <c r="Q4" s="131"/>
      <c r="R4" s="131"/>
      <c r="S4" s="135"/>
    </row>
    <row r="5" spans="1:22" ht="30" x14ac:dyDescent="0.25">
      <c r="A5" s="131">
        <v>4</v>
      </c>
      <c r="B5" s="131">
        <v>3</v>
      </c>
      <c r="C5" s="132" t="s">
        <v>154</v>
      </c>
      <c r="D5" s="132" t="s">
        <v>155</v>
      </c>
      <c r="E5" s="132">
        <v>111111</v>
      </c>
      <c r="F5" s="132">
        <v>0</v>
      </c>
      <c r="G5" s="132">
        <v>3</v>
      </c>
      <c r="H5" s="132" t="s">
        <v>150</v>
      </c>
      <c r="I5" s="133" t="s">
        <v>151</v>
      </c>
      <c r="J5" s="139" t="s">
        <v>261</v>
      </c>
      <c r="K5" s="139"/>
      <c r="L5" s="134"/>
      <c r="M5" s="131"/>
      <c r="N5" s="131"/>
      <c r="O5" s="131"/>
      <c r="P5" s="131"/>
      <c r="Q5" s="131"/>
      <c r="R5" s="131"/>
      <c r="S5" s="135"/>
    </row>
    <row r="6" spans="1:22" ht="30" x14ac:dyDescent="0.25">
      <c r="A6" s="131">
        <v>5</v>
      </c>
      <c r="B6" s="131">
        <v>4</v>
      </c>
      <c r="C6" s="140" t="s">
        <v>156</v>
      </c>
      <c r="D6" s="132" t="s">
        <v>157</v>
      </c>
      <c r="E6" s="132">
        <v>2</v>
      </c>
      <c r="F6" s="132">
        <v>0</v>
      </c>
      <c r="G6" s="132">
        <v>4</v>
      </c>
      <c r="H6" s="132" t="s">
        <v>150</v>
      </c>
      <c r="I6" s="133" t="s">
        <v>151</v>
      </c>
      <c r="J6" s="139" t="s">
        <v>262</v>
      </c>
      <c r="K6" s="139"/>
      <c r="L6" s="134"/>
      <c r="M6" s="131"/>
      <c r="N6" s="131"/>
      <c r="O6" s="131"/>
      <c r="P6" s="131"/>
      <c r="Q6" s="131"/>
      <c r="R6" s="131"/>
      <c r="S6" s="135"/>
    </row>
    <row r="7" spans="1:22" ht="60" x14ac:dyDescent="0.25">
      <c r="A7" s="131">
        <v>6</v>
      </c>
      <c r="B7" s="136">
        <v>5</v>
      </c>
      <c r="C7" s="137" t="s">
        <v>158</v>
      </c>
      <c r="D7" s="137" t="s">
        <v>159</v>
      </c>
      <c r="E7" s="137">
        <v>1</v>
      </c>
      <c r="F7" s="137">
        <v>0</v>
      </c>
      <c r="G7" s="137">
        <v>5</v>
      </c>
      <c r="H7" s="137" t="s">
        <v>150</v>
      </c>
      <c r="I7" s="138" t="s">
        <v>151</v>
      </c>
      <c r="J7" s="139" t="s">
        <v>261</v>
      </c>
      <c r="K7" s="139"/>
      <c r="L7" s="134"/>
      <c r="M7" s="131"/>
      <c r="N7" s="131"/>
      <c r="O7" s="131"/>
      <c r="P7" s="131"/>
      <c r="Q7" s="131"/>
      <c r="R7" s="131"/>
      <c r="S7" s="135"/>
    </row>
    <row r="8" spans="1:22" ht="30" x14ac:dyDescent="0.25">
      <c r="A8" s="131">
        <v>7</v>
      </c>
      <c r="B8" s="131">
        <v>6</v>
      </c>
      <c r="C8" s="140" t="s">
        <v>160</v>
      </c>
      <c r="D8" s="132" t="s">
        <v>161</v>
      </c>
      <c r="E8" s="132">
        <v>2</v>
      </c>
      <c r="F8" s="132">
        <v>0</v>
      </c>
      <c r="G8" s="132">
        <v>6</v>
      </c>
      <c r="H8" s="132">
        <v>6</v>
      </c>
      <c r="I8" s="133" t="s">
        <v>151</v>
      </c>
      <c r="J8" s="139" t="s">
        <v>262</v>
      </c>
      <c r="K8" s="139"/>
      <c r="L8" s="134"/>
      <c r="M8" s="131"/>
      <c r="N8" s="131"/>
      <c r="O8" s="131"/>
      <c r="P8" s="131"/>
      <c r="Q8" s="131"/>
      <c r="R8" s="131"/>
      <c r="S8" s="135"/>
    </row>
    <row r="9" spans="1:22" ht="63" x14ac:dyDescent="0.25">
      <c r="A9" s="147">
        <v>8</v>
      </c>
      <c r="B9" s="148">
        <v>7</v>
      </c>
      <c r="C9" s="149" t="s">
        <v>162</v>
      </c>
      <c r="D9" s="137" t="s">
        <v>161</v>
      </c>
      <c r="E9" s="137">
        <v>1</v>
      </c>
      <c r="F9" s="137">
        <v>0</v>
      </c>
      <c r="G9" s="137">
        <v>7</v>
      </c>
      <c r="H9" s="137" t="s">
        <v>150</v>
      </c>
      <c r="I9" s="138" t="s">
        <v>151</v>
      </c>
      <c r="J9" s="158" t="s">
        <v>261</v>
      </c>
      <c r="K9" s="158" t="s">
        <v>278</v>
      </c>
      <c r="L9" s="159" t="s">
        <v>263</v>
      </c>
      <c r="M9" s="160">
        <v>453491</v>
      </c>
      <c r="N9" s="160">
        <v>30473</v>
      </c>
      <c r="O9" s="160">
        <v>51227</v>
      </c>
      <c r="P9" s="160">
        <v>23833</v>
      </c>
      <c r="Q9" s="160">
        <v>179170</v>
      </c>
      <c r="R9" s="160">
        <v>168787</v>
      </c>
      <c r="S9" s="161"/>
      <c r="U9" s="374">
        <v>0.65</v>
      </c>
      <c r="V9" s="374">
        <v>0.35</v>
      </c>
    </row>
    <row r="10" spans="1:22" ht="30" x14ac:dyDescent="0.25">
      <c r="A10" s="147">
        <v>9</v>
      </c>
      <c r="B10" s="147">
        <v>7</v>
      </c>
      <c r="C10" s="150" t="s">
        <v>163</v>
      </c>
      <c r="D10" s="132" t="s">
        <v>161</v>
      </c>
      <c r="E10" s="132">
        <v>2</v>
      </c>
      <c r="F10" s="132">
        <v>0</v>
      </c>
      <c r="G10" s="132">
        <v>9</v>
      </c>
      <c r="H10" s="132" t="s">
        <v>150</v>
      </c>
      <c r="I10" s="133" t="s">
        <v>151</v>
      </c>
      <c r="J10" s="158" t="s">
        <v>262</v>
      </c>
      <c r="K10" s="158" t="s">
        <v>277</v>
      </c>
      <c r="L10" s="159"/>
      <c r="M10" s="147"/>
      <c r="N10" s="147"/>
      <c r="O10" s="147"/>
      <c r="P10" s="147"/>
      <c r="Q10" s="147"/>
      <c r="R10" s="147"/>
      <c r="S10" s="161"/>
    </row>
    <row r="11" spans="1:22" ht="47.25" x14ac:dyDescent="0.25">
      <c r="A11" s="147">
        <v>10</v>
      </c>
      <c r="B11" s="147">
        <v>8</v>
      </c>
      <c r="C11" s="151" t="s">
        <v>164</v>
      </c>
      <c r="D11" s="132" t="s">
        <v>161</v>
      </c>
      <c r="E11" s="132">
        <v>2</v>
      </c>
      <c r="F11" s="132">
        <v>0</v>
      </c>
      <c r="G11" s="132">
        <v>10</v>
      </c>
      <c r="H11" s="132" t="s">
        <v>150</v>
      </c>
      <c r="I11" s="133" t="s">
        <v>151</v>
      </c>
      <c r="J11" s="158" t="s">
        <v>262</v>
      </c>
      <c r="K11" s="158"/>
      <c r="L11" s="159" t="s">
        <v>14</v>
      </c>
      <c r="M11" s="160">
        <v>160365</v>
      </c>
      <c r="N11" s="160">
        <v>24980</v>
      </c>
      <c r="O11" s="160">
        <v>35986</v>
      </c>
      <c r="P11" s="160">
        <v>17349</v>
      </c>
      <c r="Q11" s="160">
        <v>59449</v>
      </c>
      <c r="R11" s="160">
        <v>22601</v>
      </c>
      <c r="S11" s="161"/>
    </row>
    <row r="12" spans="1:22" ht="63" x14ac:dyDescent="0.25">
      <c r="A12" s="147">
        <v>11</v>
      </c>
      <c r="B12" s="147">
        <v>11</v>
      </c>
      <c r="C12" s="151" t="s">
        <v>165</v>
      </c>
      <c r="D12" s="132" t="s">
        <v>161</v>
      </c>
      <c r="E12" s="132">
        <v>2</v>
      </c>
      <c r="F12" s="132">
        <v>1</v>
      </c>
      <c r="G12" s="132">
        <v>11</v>
      </c>
      <c r="H12" s="132" t="s">
        <v>150</v>
      </c>
      <c r="I12" s="133" t="s">
        <v>151</v>
      </c>
      <c r="J12" s="158" t="s">
        <v>262</v>
      </c>
      <c r="K12" s="158"/>
      <c r="L12" s="159" t="s">
        <v>18</v>
      </c>
      <c r="M12" s="147">
        <v>4349</v>
      </c>
      <c r="N12" s="147">
        <v>274</v>
      </c>
      <c r="O12" s="147">
        <v>741</v>
      </c>
      <c r="P12" s="147">
        <v>295</v>
      </c>
      <c r="Q12" s="147">
        <v>2648</v>
      </c>
      <c r="R12" s="147">
        <v>392</v>
      </c>
      <c r="S12" s="161"/>
    </row>
    <row r="13" spans="1:22" ht="45" x14ac:dyDescent="0.25">
      <c r="A13" s="147">
        <v>12</v>
      </c>
      <c r="B13" s="147">
        <v>12</v>
      </c>
      <c r="C13" s="151" t="s">
        <v>166</v>
      </c>
      <c r="D13" s="132" t="s">
        <v>161</v>
      </c>
      <c r="E13" s="132">
        <v>2</v>
      </c>
      <c r="F13" s="132">
        <v>0</v>
      </c>
      <c r="G13" s="132">
        <v>12</v>
      </c>
      <c r="H13" s="132" t="s">
        <v>150</v>
      </c>
      <c r="I13" s="133" t="s">
        <v>151</v>
      </c>
      <c r="J13" s="158" t="s">
        <v>261</v>
      </c>
      <c r="K13" s="158"/>
      <c r="L13" s="159"/>
      <c r="M13" s="147"/>
      <c r="N13" s="147"/>
      <c r="O13" s="147"/>
      <c r="P13" s="147"/>
      <c r="Q13" s="147"/>
      <c r="R13" s="147"/>
      <c r="S13" s="161"/>
    </row>
    <row r="14" spans="1:22" ht="45" x14ac:dyDescent="0.25">
      <c r="A14" s="147">
        <v>13</v>
      </c>
      <c r="B14" s="147">
        <v>93</v>
      </c>
      <c r="C14" s="152" t="s">
        <v>167</v>
      </c>
      <c r="D14" s="132" t="s">
        <v>161</v>
      </c>
      <c r="E14" s="132">
        <v>2</v>
      </c>
      <c r="F14" s="132">
        <v>1</v>
      </c>
      <c r="G14" s="132">
        <v>13</v>
      </c>
      <c r="H14" s="132" t="s">
        <v>150</v>
      </c>
      <c r="I14" s="133" t="s">
        <v>151</v>
      </c>
      <c r="J14" s="158" t="s">
        <v>262</v>
      </c>
      <c r="K14" s="158" t="s">
        <v>277</v>
      </c>
      <c r="L14" s="146"/>
      <c r="M14" s="142"/>
      <c r="N14" s="142"/>
      <c r="O14" s="142"/>
      <c r="P14" s="142"/>
      <c r="Q14" s="142"/>
      <c r="R14" s="142"/>
      <c r="S14" s="161"/>
    </row>
    <row r="15" spans="1:22" ht="47.25" x14ac:dyDescent="0.25">
      <c r="A15" s="147"/>
      <c r="B15" s="147"/>
      <c r="C15" s="152"/>
      <c r="D15" s="132"/>
      <c r="E15" s="132"/>
      <c r="F15" s="132"/>
      <c r="G15" s="132"/>
      <c r="H15" s="132"/>
      <c r="I15" s="133"/>
      <c r="J15" s="158" t="s">
        <v>264</v>
      </c>
      <c r="K15" s="158"/>
      <c r="L15" s="159" t="s">
        <v>132</v>
      </c>
      <c r="M15" s="147" t="s">
        <v>21</v>
      </c>
      <c r="N15" s="147">
        <v>246</v>
      </c>
      <c r="O15" s="147">
        <v>632</v>
      </c>
      <c r="P15" s="147">
        <v>167</v>
      </c>
      <c r="Q15" s="147">
        <v>2404</v>
      </c>
      <c r="R15" s="147">
        <v>413</v>
      </c>
      <c r="S15" s="161"/>
    </row>
    <row r="16" spans="1:22" ht="47.25" x14ac:dyDescent="0.25">
      <c r="A16" s="147"/>
      <c r="B16" s="147"/>
      <c r="C16" s="150"/>
      <c r="D16" s="132" t="s">
        <v>161</v>
      </c>
      <c r="E16" s="132">
        <v>2</v>
      </c>
      <c r="F16" s="132">
        <v>1</v>
      </c>
      <c r="G16" s="132">
        <v>14</v>
      </c>
      <c r="H16" s="132" t="s">
        <v>150</v>
      </c>
      <c r="I16" s="133" t="s">
        <v>151</v>
      </c>
      <c r="J16" s="158" t="s">
        <v>264</v>
      </c>
      <c r="K16" s="158"/>
      <c r="L16" s="162" t="s">
        <v>22</v>
      </c>
      <c r="M16" s="147" t="s">
        <v>21</v>
      </c>
      <c r="N16" s="147">
        <v>246</v>
      </c>
      <c r="O16" s="147">
        <v>632</v>
      </c>
      <c r="P16" s="147">
        <v>167</v>
      </c>
      <c r="Q16" s="147">
        <v>2404</v>
      </c>
      <c r="R16" s="147">
        <v>413</v>
      </c>
      <c r="S16" s="161"/>
    </row>
    <row r="17" spans="1:22" ht="47.25" x14ac:dyDescent="0.25">
      <c r="A17" s="147">
        <v>14</v>
      </c>
      <c r="B17" s="147">
        <v>14</v>
      </c>
      <c r="C17" s="151" t="s">
        <v>168</v>
      </c>
      <c r="D17" s="132" t="s">
        <v>161</v>
      </c>
      <c r="E17" s="132">
        <v>2</v>
      </c>
      <c r="F17" s="132">
        <v>1</v>
      </c>
      <c r="G17" s="132">
        <v>15</v>
      </c>
      <c r="H17" s="132" t="s">
        <v>150</v>
      </c>
      <c r="I17" s="133" t="s">
        <v>151</v>
      </c>
      <c r="J17" s="158" t="s">
        <v>262</v>
      </c>
      <c r="K17" s="158" t="s">
        <v>282</v>
      </c>
      <c r="L17" s="159" t="s">
        <v>24</v>
      </c>
      <c r="M17" s="163">
        <v>0.97</v>
      </c>
      <c r="N17" s="163">
        <v>0.97</v>
      </c>
      <c r="O17" s="163">
        <v>0.97</v>
      </c>
      <c r="P17" s="163">
        <v>0.97</v>
      </c>
      <c r="Q17" s="163">
        <v>0.97</v>
      </c>
      <c r="R17" s="163">
        <v>0.97</v>
      </c>
      <c r="S17" s="161"/>
    </row>
    <row r="18" spans="1:22" ht="30" x14ac:dyDescent="0.25">
      <c r="A18" s="147">
        <v>15</v>
      </c>
      <c r="B18" s="147">
        <v>1510</v>
      </c>
      <c r="C18" s="153" t="s">
        <v>169</v>
      </c>
      <c r="D18" s="132" t="s">
        <v>161</v>
      </c>
      <c r="E18" s="132">
        <v>2</v>
      </c>
      <c r="F18" s="132">
        <v>0</v>
      </c>
      <c r="G18" s="132">
        <v>16</v>
      </c>
      <c r="H18" s="132" t="s">
        <v>150</v>
      </c>
      <c r="I18" s="133" t="s">
        <v>151</v>
      </c>
      <c r="J18" s="158" t="s">
        <v>262</v>
      </c>
      <c r="K18" s="158" t="s">
        <v>279</v>
      </c>
      <c r="L18" s="159"/>
      <c r="M18" s="147"/>
      <c r="N18" s="147"/>
      <c r="O18" s="147"/>
      <c r="P18" s="147"/>
      <c r="Q18" s="147"/>
      <c r="R18" s="147"/>
      <c r="S18" s="161"/>
    </row>
    <row r="19" spans="1:22" ht="30" x14ac:dyDescent="0.25">
      <c r="A19" s="147">
        <v>16</v>
      </c>
      <c r="B19" s="147">
        <v>116</v>
      </c>
      <c r="C19" s="150" t="s">
        <v>170</v>
      </c>
      <c r="D19" s="137" t="s">
        <v>161</v>
      </c>
      <c r="E19" s="137">
        <v>1</v>
      </c>
      <c r="F19" s="137">
        <v>0</v>
      </c>
      <c r="G19" s="137">
        <v>17</v>
      </c>
      <c r="H19" s="137" t="s">
        <v>150</v>
      </c>
      <c r="I19" s="138" t="s">
        <v>151</v>
      </c>
      <c r="J19" s="158" t="s">
        <v>262</v>
      </c>
      <c r="K19" s="158" t="s">
        <v>279</v>
      </c>
      <c r="L19" s="159"/>
      <c r="M19" s="147"/>
      <c r="N19" s="147"/>
      <c r="O19" s="147"/>
      <c r="P19" s="147"/>
      <c r="Q19" s="147"/>
      <c r="R19" s="147"/>
      <c r="S19" s="161"/>
    </row>
    <row r="20" spans="1:22" ht="94.5" x14ac:dyDescent="0.25">
      <c r="A20" s="147"/>
      <c r="B20" s="147"/>
      <c r="C20" s="151"/>
      <c r="D20" s="137" t="s">
        <v>161</v>
      </c>
      <c r="E20" s="137">
        <v>1</v>
      </c>
      <c r="F20" s="137">
        <v>0</v>
      </c>
      <c r="G20" s="137">
        <v>18</v>
      </c>
      <c r="H20" s="137" t="s">
        <v>150</v>
      </c>
      <c r="I20" s="138" t="s">
        <v>151</v>
      </c>
      <c r="J20" s="158" t="s">
        <v>264</v>
      </c>
      <c r="K20" s="158" t="s">
        <v>278</v>
      </c>
      <c r="L20" s="159" t="s">
        <v>134</v>
      </c>
      <c r="M20" s="160">
        <v>12003</v>
      </c>
      <c r="N20" s="147">
        <v>851</v>
      </c>
      <c r="O20" s="160">
        <v>1878</v>
      </c>
      <c r="P20" s="147">
        <v>544</v>
      </c>
      <c r="Q20" s="160">
        <v>6993</v>
      </c>
      <c r="R20" s="160">
        <v>1736</v>
      </c>
      <c r="S20" s="161"/>
    </row>
    <row r="21" spans="1:22" ht="30" x14ac:dyDescent="0.25">
      <c r="A21" s="147">
        <v>17</v>
      </c>
      <c r="B21" s="148">
        <v>17</v>
      </c>
      <c r="C21" s="149" t="s">
        <v>171</v>
      </c>
      <c r="D21" s="137" t="s">
        <v>161</v>
      </c>
      <c r="E21" s="137">
        <v>1</v>
      </c>
      <c r="F21" s="137">
        <v>0</v>
      </c>
      <c r="G21" s="137">
        <v>19</v>
      </c>
      <c r="H21" s="137" t="s">
        <v>150</v>
      </c>
      <c r="I21" s="138" t="s">
        <v>151</v>
      </c>
      <c r="J21" s="158" t="s">
        <v>261</v>
      </c>
      <c r="K21" s="158" t="s">
        <v>278</v>
      </c>
      <c r="L21" s="159"/>
      <c r="M21" s="147"/>
      <c r="N21" s="147"/>
      <c r="O21" s="147"/>
      <c r="P21" s="147"/>
      <c r="Q21" s="147"/>
      <c r="R21" s="147"/>
      <c r="S21" s="161"/>
      <c r="U21" s="375">
        <v>0.65</v>
      </c>
      <c r="V21" s="375">
        <v>0.35</v>
      </c>
    </row>
    <row r="22" spans="1:22" ht="78.75" x14ac:dyDescent="0.25">
      <c r="A22" s="147">
        <v>18</v>
      </c>
      <c r="B22" s="148">
        <v>18</v>
      </c>
      <c r="C22" s="149" t="s">
        <v>172</v>
      </c>
      <c r="D22" s="137" t="s">
        <v>161</v>
      </c>
      <c r="E22" s="137">
        <v>1</v>
      </c>
      <c r="F22" s="137">
        <v>0</v>
      </c>
      <c r="G22" s="137">
        <v>20</v>
      </c>
      <c r="H22" s="137" t="s">
        <v>150</v>
      </c>
      <c r="I22" s="138" t="s">
        <v>151</v>
      </c>
      <c r="J22" s="158" t="s">
        <v>265</v>
      </c>
      <c r="K22" s="158" t="s">
        <v>278</v>
      </c>
      <c r="L22" s="159" t="s">
        <v>133</v>
      </c>
      <c r="M22" s="160">
        <v>46948</v>
      </c>
      <c r="N22" s="160">
        <v>3037</v>
      </c>
      <c r="O22" s="160">
        <v>6981</v>
      </c>
      <c r="P22" s="160">
        <v>3709</v>
      </c>
      <c r="Q22" s="160">
        <v>29541</v>
      </c>
      <c r="R22" s="160">
        <v>3679</v>
      </c>
      <c r="S22" s="161"/>
      <c r="U22" s="375">
        <v>0.65</v>
      </c>
      <c r="V22" s="375">
        <v>0.35</v>
      </c>
    </row>
    <row r="23" spans="1:22" ht="45" x14ac:dyDescent="0.25">
      <c r="A23" s="147">
        <v>19</v>
      </c>
      <c r="B23" s="148">
        <v>19</v>
      </c>
      <c r="C23" s="149" t="s">
        <v>173</v>
      </c>
      <c r="D23" s="137" t="s">
        <v>161</v>
      </c>
      <c r="E23" s="137">
        <v>1</v>
      </c>
      <c r="F23" s="137">
        <v>0</v>
      </c>
      <c r="G23" s="137">
        <v>21</v>
      </c>
      <c r="H23" s="137" t="s">
        <v>150</v>
      </c>
      <c r="I23" s="138" t="s">
        <v>151</v>
      </c>
      <c r="J23" s="158" t="s">
        <v>261</v>
      </c>
      <c r="K23" s="158"/>
      <c r="L23" s="159"/>
      <c r="M23" s="147"/>
      <c r="N23" s="147"/>
      <c r="O23" s="147"/>
      <c r="P23" s="147"/>
      <c r="Q23" s="147"/>
      <c r="R23" s="147"/>
      <c r="S23" s="161"/>
    </row>
    <row r="24" spans="1:22" ht="30" x14ac:dyDescent="0.25">
      <c r="A24" s="147">
        <v>20</v>
      </c>
      <c r="B24" s="148">
        <v>20</v>
      </c>
      <c r="C24" s="149" t="s">
        <v>174</v>
      </c>
      <c r="D24" s="137" t="s">
        <v>161</v>
      </c>
      <c r="E24" s="137">
        <v>1</v>
      </c>
      <c r="F24" s="137">
        <v>0</v>
      </c>
      <c r="G24" s="137">
        <v>22</v>
      </c>
      <c r="H24" s="137" t="s">
        <v>150</v>
      </c>
      <c r="I24" s="138" t="s">
        <v>151</v>
      </c>
      <c r="J24" s="158" t="s">
        <v>261</v>
      </c>
      <c r="K24" s="158"/>
      <c r="L24" s="164" t="s">
        <v>266</v>
      </c>
      <c r="M24" s="147"/>
      <c r="N24" s="147"/>
      <c r="O24" s="147"/>
      <c r="P24" s="147"/>
      <c r="Q24" s="147"/>
      <c r="R24" s="147"/>
      <c r="S24" s="161"/>
    </row>
    <row r="25" spans="1:22" ht="47.25" x14ac:dyDescent="0.25">
      <c r="A25" s="147">
        <v>21</v>
      </c>
      <c r="B25" s="148">
        <v>212</v>
      </c>
      <c r="C25" s="149" t="s">
        <v>175</v>
      </c>
      <c r="D25" s="132" t="s">
        <v>161</v>
      </c>
      <c r="E25" s="132">
        <v>2</v>
      </c>
      <c r="F25" s="132">
        <v>1</v>
      </c>
      <c r="G25" s="132">
        <v>23</v>
      </c>
      <c r="H25" s="132" t="s">
        <v>150</v>
      </c>
      <c r="I25" s="133" t="s">
        <v>151</v>
      </c>
      <c r="J25" s="158" t="s">
        <v>262</v>
      </c>
      <c r="K25" s="158" t="s">
        <v>278</v>
      </c>
      <c r="L25" s="159" t="s">
        <v>176</v>
      </c>
      <c r="M25" s="160">
        <v>12350</v>
      </c>
      <c r="N25" s="147">
        <v>604</v>
      </c>
      <c r="O25" s="160">
        <v>1400</v>
      </c>
      <c r="P25" s="147">
        <v>552</v>
      </c>
      <c r="Q25" s="160">
        <v>7895</v>
      </c>
      <c r="R25" s="160">
        <v>1899</v>
      </c>
      <c r="S25" s="161"/>
      <c r="U25" s="375">
        <v>0.65</v>
      </c>
      <c r="V25" s="375">
        <v>0.35</v>
      </c>
    </row>
    <row r="26" spans="1:22" ht="47.25" x14ac:dyDescent="0.25">
      <c r="A26" s="147">
        <v>22</v>
      </c>
      <c r="B26" s="148">
        <v>22</v>
      </c>
      <c r="C26" s="149" t="s">
        <v>177</v>
      </c>
      <c r="D26" s="132" t="s">
        <v>178</v>
      </c>
      <c r="E26" s="132">
        <v>2</v>
      </c>
      <c r="F26" s="132">
        <v>1</v>
      </c>
      <c r="G26" s="132">
        <v>24</v>
      </c>
      <c r="H26" s="132" t="s">
        <v>150</v>
      </c>
      <c r="I26" s="133" t="s">
        <v>151</v>
      </c>
      <c r="J26" s="158" t="s">
        <v>262</v>
      </c>
      <c r="K26" s="158" t="s">
        <v>278</v>
      </c>
      <c r="L26" s="159" t="s">
        <v>179</v>
      </c>
      <c r="M26" s="160">
        <v>42254</v>
      </c>
      <c r="N26" s="160">
        <v>2733</v>
      </c>
      <c r="O26" s="160">
        <v>6283</v>
      </c>
      <c r="P26" s="160">
        <v>3339</v>
      </c>
      <c r="Q26" s="160">
        <v>26588</v>
      </c>
      <c r="R26" s="160">
        <v>3311</v>
      </c>
      <c r="S26" s="161"/>
      <c r="U26" s="375">
        <v>0.65</v>
      </c>
      <c r="V26" s="375">
        <v>0.35</v>
      </c>
    </row>
    <row r="27" spans="1:22" ht="63" x14ac:dyDescent="0.25">
      <c r="A27" s="147">
        <v>23</v>
      </c>
      <c r="B27" s="147">
        <v>23</v>
      </c>
      <c r="C27" s="151" t="s">
        <v>180</v>
      </c>
      <c r="D27" s="137" t="s">
        <v>178</v>
      </c>
      <c r="E27" s="137">
        <v>1</v>
      </c>
      <c r="F27" s="137">
        <v>0</v>
      </c>
      <c r="G27" s="137">
        <v>25</v>
      </c>
      <c r="H27" s="137" t="s">
        <v>150</v>
      </c>
      <c r="I27" s="138" t="s">
        <v>151</v>
      </c>
      <c r="J27" s="158" t="s">
        <v>262</v>
      </c>
      <c r="K27" s="158" t="s">
        <v>278</v>
      </c>
      <c r="L27" s="159" t="s">
        <v>181</v>
      </c>
      <c r="M27" s="147" t="s">
        <v>117</v>
      </c>
      <c r="N27" s="147" t="s">
        <v>128</v>
      </c>
      <c r="O27" s="147" t="s">
        <v>129</v>
      </c>
      <c r="P27" s="147" t="s">
        <v>130</v>
      </c>
      <c r="Q27" s="147" t="s">
        <v>131</v>
      </c>
      <c r="R27" s="147" t="s">
        <v>118</v>
      </c>
      <c r="S27" s="161"/>
    </row>
    <row r="28" spans="1:22" ht="63" x14ac:dyDescent="0.25">
      <c r="A28" s="147"/>
      <c r="B28" s="147"/>
      <c r="C28" s="151"/>
      <c r="D28" s="132" t="s">
        <v>182</v>
      </c>
      <c r="E28" s="132">
        <v>2</v>
      </c>
      <c r="F28" s="132">
        <v>0</v>
      </c>
      <c r="G28" s="132">
        <v>26</v>
      </c>
      <c r="H28" s="132" t="s">
        <v>150</v>
      </c>
      <c r="I28" s="133" t="s">
        <v>151</v>
      </c>
      <c r="J28" s="158" t="s">
        <v>264</v>
      </c>
      <c r="K28" s="158" t="s">
        <v>278</v>
      </c>
      <c r="L28" s="159" t="s">
        <v>34</v>
      </c>
      <c r="M28" s="160">
        <v>42254</v>
      </c>
      <c r="N28" s="160">
        <v>2733</v>
      </c>
      <c r="O28" s="160">
        <v>6283</v>
      </c>
      <c r="P28" s="160">
        <v>3339</v>
      </c>
      <c r="Q28" s="160">
        <v>26588</v>
      </c>
      <c r="R28" s="160">
        <v>3311</v>
      </c>
      <c r="S28" s="161"/>
    </row>
    <row r="29" spans="1:22" ht="63" x14ac:dyDescent="0.25">
      <c r="A29" s="147"/>
      <c r="B29" s="147"/>
      <c r="C29" s="151"/>
      <c r="D29" s="132" t="s">
        <v>182</v>
      </c>
      <c r="E29" s="132">
        <v>2</v>
      </c>
      <c r="F29" s="132">
        <v>0</v>
      </c>
      <c r="G29" s="132">
        <v>27</v>
      </c>
      <c r="H29" s="132" t="s">
        <v>150</v>
      </c>
      <c r="I29" s="133" t="s">
        <v>151</v>
      </c>
      <c r="J29" s="158" t="s">
        <v>264</v>
      </c>
      <c r="K29" s="158" t="s">
        <v>278</v>
      </c>
      <c r="L29" s="159" t="s">
        <v>35</v>
      </c>
      <c r="M29" s="160">
        <v>35916</v>
      </c>
      <c r="N29" s="160">
        <v>2331</v>
      </c>
      <c r="O29" s="160">
        <v>5208</v>
      </c>
      <c r="P29" s="160">
        <v>2835</v>
      </c>
      <c r="Q29" s="160">
        <v>22738</v>
      </c>
      <c r="R29" s="160">
        <v>2804</v>
      </c>
      <c r="S29" s="161"/>
    </row>
    <row r="30" spans="1:22" ht="31.5" x14ac:dyDescent="0.25">
      <c r="A30" s="147">
        <v>24</v>
      </c>
      <c r="B30" s="147">
        <v>24</v>
      </c>
      <c r="C30" s="151" t="s">
        <v>183</v>
      </c>
      <c r="D30" s="132" t="s">
        <v>182</v>
      </c>
      <c r="E30" s="132">
        <v>2</v>
      </c>
      <c r="F30" s="132">
        <v>0</v>
      </c>
      <c r="G30" s="132">
        <v>28</v>
      </c>
      <c r="H30" s="132" t="s">
        <v>150</v>
      </c>
      <c r="I30" s="133" t="s">
        <v>151</v>
      </c>
      <c r="J30" s="158" t="s">
        <v>262</v>
      </c>
      <c r="K30" s="158" t="s">
        <v>278</v>
      </c>
      <c r="L30" s="159" t="s">
        <v>51</v>
      </c>
      <c r="M30" s="458">
        <v>1264</v>
      </c>
      <c r="N30" s="459">
        <v>101</v>
      </c>
      <c r="O30" s="459">
        <v>211</v>
      </c>
      <c r="P30" s="459">
        <v>110</v>
      </c>
      <c r="Q30" s="459">
        <v>780</v>
      </c>
      <c r="R30" s="459">
        <v>62</v>
      </c>
      <c r="S30" s="161"/>
    </row>
    <row r="31" spans="1:22" ht="63" x14ac:dyDescent="0.25">
      <c r="A31" s="147">
        <v>25</v>
      </c>
      <c r="B31" s="148">
        <v>25</v>
      </c>
      <c r="C31" s="149" t="s">
        <v>184</v>
      </c>
      <c r="D31" s="132" t="s">
        <v>182</v>
      </c>
      <c r="E31" s="132">
        <v>2</v>
      </c>
      <c r="F31" s="132">
        <v>0</v>
      </c>
      <c r="G31" s="132">
        <v>29</v>
      </c>
      <c r="H31" s="132" t="s">
        <v>150</v>
      </c>
      <c r="I31" s="133" t="s">
        <v>151</v>
      </c>
      <c r="J31" s="158" t="s">
        <v>267</v>
      </c>
      <c r="K31" s="158" t="s">
        <v>278</v>
      </c>
      <c r="L31" s="159" t="s">
        <v>49</v>
      </c>
      <c r="M31" s="160">
        <v>1264</v>
      </c>
      <c r="N31" s="147">
        <v>101</v>
      </c>
      <c r="O31" s="147">
        <v>211</v>
      </c>
      <c r="P31" s="147">
        <v>110</v>
      </c>
      <c r="Q31" s="147">
        <v>780</v>
      </c>
      <c r="R31" s="147">
        <v>62</v>
      </c>
      <c r="S31" s="161"/>
      <c r="U31" s="375">
        <v>0.65</v>
      </c>
      <c r="V31" s="375">
        <v>0.35</v>
      </c>
    </row>
    <row r="32" spans="1:22" ht="47.25" x14ac:dyDescent="0.25">
      <c r="A32" s="147"/>
      <c r="B32" s="148"/>
      <c r="C32" s="149"/>
      <c r="D32" s="132" t="s">
        <v>182</v>
      </c>
      <c r="E32" s="132">
        <v>2</v>
      </c>
      <c r="F32" s="132">
        <v>0</v>
      </c>
      <c r="G32" s="132">
        <v>31</v>
      </c>
      <c r="H32" s="132" t="s">
        <v>150</v>
      </c>
      <c r="I32" s="133" t="s">
        <v>151</v>
      </c>
      <c r="J32" s="158" t="s">
        <v>264</v>
      </c>
      <c r="K32" s="158" t="s">
        <v>278</v>
      </c>
      <c r="L32" s="159" t="s">
        <v>53</v>
      </c>
      <c r="M32" s="147">
        <v>75277</v>
      </c>
      <c r="N32" s="147">
        <v>6929</v>
      </c>
      <c r="O32" s="147">
        <v>13787</v>
      </c>
      <c r="P32" s="147">
        <v>8874</v>
      </c>
      <c r="Q32" s="147">
        <v>29122</v>
      </c>
      <c r="R32" s="147">
        <v>10862</v>
      </c>
      <c r="S32" s="161">
        <v>5703</v>
      </c>
    </row>
    <row r="33" spans="1:22" ht="78.75" x14ac:dyDescent="0.25">
      <c r="A33" s="147"/>
      <c r="B33" s="148"/>
      <c r="C33" s="154"/>
      <c r="D33" s="132" t="s">
        <v>182</v>
      </c>
      <c r="E33" s="132">
        <v>2</v>
      </c>
      <c r="F33" s="132">
        <v>0</v>
      </c>
      <c r="G33" s="132">
        <v>32</v>
      </c>
      <c r="H33" s="132" t="s">
        <v>150</v>
      </c>
      <c r="I33" s="133" t="s">
        <v>151</v>
      </c>
      <c r="J33" s="158" t="s">
        <v>264</v>
      </c>
      <c r="K33" s="158" t="s">
        <v>278</v>
      </c>
      <c r="L33" s="159" t="s">
        <v>55</v>
      </c>
      <c r="M33" s="147">
        <v>20410</v>
      </c>
      <c r="N33" s="147">
        <v>3243</v>
      </c>
      <c r="O33" s="147">
        <v>2600</v>
      </c>
      <c r="P33" s="147">
        <v>2274</v>
      </c>
      <c r="Q33" s="147">
        <v>7970</v>
      </c>
      <c r="R33" s="147">
        <v>3213</v>
      </c>
      <c r="S33" s="161">
        <v>1111</v>
      </c>
    </row>
    <row r="34" spans="1:22" ht="30" x14ac:dyDescent="0.25">
      <c r="A34" s="147">
        <v>26</v>
      </c>
      <c r="B34" s="147">
        <v>26</v>
      </c>
      <c r="C34" s="150" t="s">
        <v>185</v>
      </c>
      <c r="D34" s="132" t="s">
        <v>186</v>
      </c>
      <c r="E34" s="132">
        <v>2</v>
      </c>
      <c r="F34" s="132">
        <v>0</v>
      </c>
      <c r="G34" s="132">
        <v>34</v>
      </c>
      <c r="H34" s="132" t="s">
        <v>150</v>
      </c>
      <c r="I34" s="133" t="s">
        <v>151</v>
      </c>
      <c r="J34" s="158" t="s">
        <v>262</v>
      </c>
      <c r="K34" s="158" t="s">
        <v>282</v>
      </c>
      <c r="L34" s="159"/>
      <c r="M34" s="147"/>
      <c r="N34" s="147"/>
      <c r="O34" s="147"/>
      <c r="P34" s="147"/>
      <c r="Q34" s="147"/>
      <c r="R34" s="147"/>
      <c r="S34" s="161"/>
    </row>
    <row r="35" spans="1:22" ht="30" x14ac:dyDescent="0.25">
      <c r="A35" s="147">
        <v>27</v>
      </c>
      <c r="B35" s="147">
        <v>27</v>
      </c>
      <c r="C35" s="151" t="s">
        <v>187</v>
      </c>
      <c r="D35" s="137" t="s">
        <v>188</v>
      </c>
      <c r="E35" s="137">
        <v>1</v>
      </c>
      <c r="F35" s="137">
        <v>0</v>
      </c>
      <c r="G35" s="137">
        <v>35</v>
      </c>
      <c r="H35" s="137" t="s">
        <v>150</v>
      </c>
      <c r="I35" s="138" t="s">
        <v>151</v>
      </c>
      <c r="J35" s="158" t="s">
        <v>262</v>
      </c>
      <c r="K35" s="158" t="s">
        <v>279</v>
      </c>
      <c r="L35" s="165"/>
      <c r="M35" s="147"/>
      <c r="N35" s="147"/>
      <c r="O35" s="147"/>
      <c r="P35" s="147"/>
      <c r="Q35" s="147"/>
      <c r="R35" s="147"/>
      <c r="S35" s="161"/>
    </row>
    <row r="36" spans="1:22" ht="30" x14ac:dyDescent="0.25">
      <c r="A36" s="147">
        <v>28</v>
      </c>
      <c r="B36" s="147">
        <v>28</v>
      </c>
      <c r="C36" s="151" t="s">
        <v>189</v>
      </c>
      <c r="D36" s="137" t="s">
        <v>188</v>
      </c>
      <c r="E36" s="137">
        <v>1</v>
      </c>
      <c r="F36" s="137">
        <v>0</v>
      </c>
      <c r="G36" s="137">
        <v>36</v>
      </c>
      <c r="H36" s="137" t="s">
        <v>150</v>
      </c>
      <c r="I36" s="138" t="s">
        <v>151</v>
      </c>
      <c r="J36" s="158" t="s">
        <v>262</v>
      </c>
      <c r="K36" s="158" t="s">
        <v>279</v>
      </c>
      <c r="L36" s="159" t="s">
        <v>75</v>
      </c>
      <c r="M36" s="147" t="s">
        <v>76</v>
      </c>
      <c r="N36" s="147" t="s">
        <v>76</v>
      </c>
      <c r="O36" s="147" t="s">
        <v>76</v>
      </c>
      <c r="P36" s="147" t="s">
        <v>76</v>
      </c>
      <c r="Q36" s="147" t="s">
        <v>76</v>
      </c>
      <c r="R36" s="147" t="s">
        <v>76</v>
      </c>
      <c r="S36" s="161"/>
    </row>
    <row r="37" spans="1:22" ht="30" x14ac:dyDescent="0.25">
      <c r="A37" s="147">
        <v>29</v>
      </c>
      <c r="B37" s="147">
        <v>29</v>
      </c>
      <c r="C37" s="151" t="s">
        <v>190</v>
      </c>
      <c r="D37" s="132" t="s">
        <v>188</v>
      </c>
      <c r="E37" s="132">
        <v>2</v>
      </c>
      <c r="F37" s="132">
        <v>0</v>
      </c>
      <c r="G37" s="132">
        <v>37</v>
      </c>
      <c r="H37" s="132" t="s">
        <v>150</v>
      </c>
      <c r="I37" s="133" t="s">
        <v>151</v>
      </c>
      <c r="J37" s="158" t="s">
        <v>261</v>
      </c>
      <c r="K37" s="158" t="s">
        <v>279</v>
      </c>
      <c r="L37" s="165"/>
      <c r="M37" s="147"/>
      <c r="N37" s="147"/>
      <c r="O37" s="147"/>
      <c r="P37" s="147"/>
      <c r="Q37" s="147"/>
      <c r="R37" s="147"/>
      <c r="S37" s="161"/>
    </row>
    <row r="38" spans="1:22" ht="31.5" x14ac:dyDescent="0.25">
      <c r="A38" s="147">
        <v>30</v>
      </c>
      <c r="B38" s="147">
        <v>30</v>
      </c>
      <c r="C38" s="151" t="s">
        <v>191</v>
      </c>
      <c r="D38" s="132" t="s">
        <v>192</v>
      </c>
      <c r="E38" s="132">
        <v>2</v>
      </c>
      <c r="F38" s="132">
        <v>0</v>
      </c>
      <c r="G38" s="132">
        <v>39</v>
      </c>
      <c r="H38" s="132" t="s">
        <v>193</v>
      </c>
      <c r="I38" s="133" t="s">
        <v>151</v>
      </c>
      <c r="J38" s="158" t="s">
        <v>262</v>
      </c>
      <c r="K38" s="158" t="s">
        <v>279</v>
      </c>
      <c r="L38" s="159" t="s">
        <v>57</v>
      </c>
      <c r="M38" s="160">
        <v>125000</v>
      </c>
      <c r="N38" s="160">
        <v>18750</v>
      </c>
      <c r="O38" s="160">
        <v>23750</v>
      </c>
      <c r="P38" s="160">
        <v>13750</v>
      </c>
      <c r="Q38" s="160">
        <v>52500</v>
      </c>
      <c r="R38" s="160">
        <v>16250</v>
      </c>
      <c r="S38" s="161"/>
    </row>
    <row r="39" spans="1:22" ht="31.5" x14ac:dyDescent="0.25">
      <c r="A39" s="147">
        <v>31</v>
      </c>
      <c r="B39" s="147">
        <v>31</v>
      </c>
      <c r="C39" s="151" t="s">
        <v>194</v>
      </c>
      <c r="D39" s="137" t="s">
        <v>192</v>
      </c>
      <c r="E39" s="137">
        <v>1</v>
      </c>
      <c r="F39" s="137">
        <v>0</v>
      </c>
      <c r="G39" s="137">
        <v>40</v>
      </c>
      <c r="H39" s="137" t="s">
        <v>193</v>
      </c>
      <c r="I39" s="138" t="s">
        <v>151</v>
      </c>
      <c r="J39" s="158" t="s">
        <v>262</v>
      </c>
      <c r="K39" s="158" t="s">
        <v>279</v>
      </c>
      <c r="L39" s="159" t="s">
        <v>195</v>
      </c>
      <c r="M39" s="160">
        <v>70000</v>
      </c>
      <c r="N39" s="160">
        <v>10500</v>
      </c>
      <c r="O39" s="160">
        <v>13300</v>
      </c>
      <c r="P39" s="160">
        <v>7700</v>
      </c>
      <c r="Q39" s="147">
        <v>29400</v>
      </c>
      <c r="R39" s="160">
        <v>9100</v>
      </c>
      <c r="S39" s="161"/>
    </row>
    <row r="40" spans="1:22" ht="31.5" x14ac:dyDescent="0.25">
      <c r="A40" s="147">
        <v>32</v>
      </c>
      <c r="B40" s="147">
        <v>32</v>
      </c>
      <c r="C40" s="151" t="s">
        <v>196</v>
      </c>
      <c r="D40" s="132" t="s">
        <v>192</v>
      </c>
      <c r="E40" s="132">
        <v>2</v>
      </c>
      <c r="F40" s="132">
        <v>0</v>
      </c>
      <c r="G40" s="132">
        <v>45</v>
      </c>
      <c r="H40" s="132" t="s">
        <v>193</v>
      </c>
      <c r="I40" s="133" t="s">
        <v>151</v>
      </c>
      <c r="J40" s="158" t="s">
        <v>262</v>
      </c>
      <c r="K40" s="158" t="s">
        <v>282</v>
      </c>
      <c r="L40" s="159" t="s">
        <v>59</v>
      </c>
      <c r="M40" s="160">
        <v>70000</v>
      </c>
      <c r="N40" s="160">
        <v>10500</v>
      </c>
      <c r="O40" s="160">
        <v>13300</v>
      </c>
      <c r="P40" s="160">
        <v>7700</v>
      </c>
      <c r="Q40" s="160">
        <v>29400</v>
      </c>
      <c r="R40" s="160">
        <v>9100</v>
      </c>
      <c r="S40" s="161"/>
    </row>
    <row r="41" spans="1:22" ht="47.25" x14ac:dyDescent="0.25">
      <c r="A41" s="147"/>
      <c r="B41" s="147"/>
      <c r="C41" s="151"/>
      <c r="D41" s="132"/>
      <c r="E41" s="132"/>
      <c r="F41" s="132"/>
      <c r="G41" s="132"/>
      <c r="H41" s="132"/>
      <c r="I41" s="133"/>
      <c r="J41" s="158" t="s">
        <v>264</v>
      </c>
      <c r="K41" s="158" t="s">
        <v>279</v>
      </c>
      <c r="L41" s="159" t="s">
        <v>60</v>
      </c>
      <c r="M41" s="160">
        <v>65000</v>
      </c>
      <c r="N41" s="160">
        <v>9750</v>
      </c>
      <c r="O41" s="160">
        <v>12350</v>
      </c>
      <c r="P41" s="160">
        <v>7150</v>
      </c>
      <c r="Q41" s="160">
        <v>27300</v>
      </c>
      <c r="R41" s="160">
        <v>8450</v>
      </c>
      <c r="S41" s="161"/>
    </row>
    <row r="42" spans="1:22" ht="47.25" x14ac:dyDescent="0.25">
      <c r="A42" s="147"/>
      <c r="B42" s="147"/>
      <c r="C42" s="151"/>
      <c r="D42" s="132"/>
      <c r="E42" s="132"/>
      <c r="F42" s="132"/>
      <c r="G42" s="132"/>
      <c r="H42" s="132"/>
      <c r="I42" s="133"/>
      <c r="J42" s="158" t="s">
        <v>264</v>
      </c>
      <c r="K42" s="158" t="s">
        <v>282</v>
      </c>
      <c r="L42" s="159" t="s">
        <v>197</v>
      </c>
      <c r="M42" s="147">
        <v>50</v>
      </c>
      <c r="N42" s="147">
        <v>10</v>
      </c>
      <c r="O42" s="147">
        <v>8</v>
      </c>
      <c r="P42" s="147">
        <v>4</v>
      </c>
      <c r="Q42" s="147">
        <v>18</v>
      </c>
      <c r="R42" s="147">
        <v>10</v>
      </c>
      <c r="S42" s="161"/>
    </row>
    <row r="43" spans="1:22" ht="47.25" x14ac:dyDescent="0.25">
      <c r="A43" s="147">
        <v>33</v>
      </c>
      <c r="B43" s="148">
        <v>33</v>
      </c>
      <c r="C43" s="149" t="s">
        <v>198</v>
      </c>
      <c r="D43" s="137" t="s">
        <v>192</v>
      </c>
      <c r="E43" s="137">
        <v>1</v>
      </c>
      <c r="F43" s="137">
        <v>0</v>
      </c>
      <c r="G43" s="137">
        <v>46</v>
      </c>
      <c r="H43" s="137" t="s">
        <v>199</v>
      </c>
      <c r="I43" s="138" t="s">
        <v>151</v>
      </c>
      <c r="J43" s="158" t="s">
        <v>275</v>
      </c>
      <c r="K43" s="158" t="s">
        <v>279</v>
      </c>
      <c r="L43" s="159" t="s">
        <v>268</v>
      </c>
      <c r="M43" s="160">
        <v>150000</v>
      </c>
      <c r="N43" s="160">
        <v>22500</v>
      </c>
      <c r="O43" s="160">
        <v>28500</v>
      </c>
      <c r="P43" s="160">
        <v>16500</v>
      </c>
      <c r="Q43" s="160">
        <v>63000</v>
      </c>
      <c r="R43" s="160">
        <v>19500</v>
      </c>
      <c r="S43" s="161"/>
      <c r="U43" s="374">
        <v>0.48</v>
      </c>
      <c r="V43" s="374">
        <v>0.52</v>
      </c>
    </row>
    <row r="44" spans="1:22" ht="31.5" x14ac:dyDescent="0.25">
      <c r="A44" s="147">
        <v>34</v>
      </c>
      <c r="B44" s="148">
        <v>33</v>
      </c>
      <c r="C44" s="149" t="s">
        <v>200</v>
      </c>
      <c r="D44" s="132" t="s">
        <v>192</v>
      </c>
      <c r="E44" s="132">
        <v>2</v>
      </c>
      <c r="F44" s="132">
        <v>0</v>
      </c>
      <c r="G44" s="132">
        <v>47</v>
      </c>
      <c r="H44" s="132" t="s">
        <v>150</v>
      </c>
      <c r="I44" s="133" t="s">
        <v>151</v>
      </c>
      <c r="J44" s="158" t="s">
        <v>262</v>
      </c>
      <c r="K44" s="158" t="s">
        <v>279</v>
      </c>
      <c r="L44" s="159" t="s">
        <v>200</v>
      </c>
      <c r="M44" s="160">
        <v>125000</v>
      </c>
      <c r="N44" s="160">
        <v>18750</v>
      </c>
      <c r="O44" s="160">
        <v>23750</v>
      </c>
      <c r="P44" s="160">
        <v>13750</v>
      </c>
      <c r="Q44" s="160">
        <v>52500</v>
      </c>
      <c r="R44" s="160">
        <v>16250</v>
      </c>
      <c r="S44" s="161"/>
      <c r="U44" s="374">
        <v>0.48</v>
      </c>
      <c r="V44" s="374">
        <v>0.52</v>
      </c>
    </row>
    <row r="45" spans="1:22" ht="31.5" x14ac:dyDescent="0.25">
      <c r="A45" s="147"/>
      <c r="B45" s="155"/>
      <c r="C45" s="154"/>
      <c r="D45" s="132"/>
      <c r="E45" s="132"/>
      <c r="F45" s="132"/>
      <c r="G45" s="132"/>
      <c r="H45" s="132"/>
      <c r="I45" s="133"/>
      <c r="J45" s="158" t="s">
        <v>264</v>
      </c>
      <c r="K45" s="158" t="s">
        <v>279</v>
      </c>
      <c r="L45" s="159" t="s">
        <v>69</v>
      </c>
      <c r="M45" s="160">
        <v>120436</v>
      </c>
      <c r="N45" s="160">
        <v>18065</v>
      </c>
      <c r="O45" s="160">
        <v>22883</v>
      </c>
      <c r="P45" s="160">
        <v>13248</v>
      </c>
      <c r="Q45" s="160">
        <v>50583</v>
      </c>
      <c r="R45" s="160">
        <v>15657</v>
      </c>
      <c r="S45" s="161"/>
    </row>
    <row r="46" spans="1:22" ht="31.5" x14ac:dyDescent="0.25">
      <c r="A46" s="147"/>
      <c r="B46" s="155"/>
      <c r="C46" s="154"/>
      <c r="D46" s="132"/>
      <c r="E46" s="132"/>
      <c r="F46" s="132"/>
      <c r="G46" s="132"/>
      <c r="H46" s="132"/>
      <c r="I46" s="133"/>
      <c r="J46" s="158" t="s">
        <v>264</v>
      </c>
      <c r="K46" s="158" t="s">
        <v>282</v>
      </c>
      <c r="L46" s="159" t="s">
        <v>201</v>
      </c>
      <c r="M46" s="160">
        <v>125000</v>
      </c>
      <c r="N46" s="160">
        <v>18750</v>
      </c>
      <c r="O46" s="160">
        <v>23750</v>
      </c>
      <c r="P46" s="160">
        <v>13750</v>
      </c>
      <c r="Q46" s="160">
        <v>52500</v>
      </c>
      <c r="R46" s="160">
        <v>16250</v>
      </c>
      <c r="S46" s="161"/>
    </row>
    <row r="47" spans="1:22" ht="31.5" x14ac:dyDescent="0.25">
      <c r="A47" s="147"/>
      <c r="B47" s="155"/>
      <c r="C47" s="154"/>
      <c r="D47" s="132"/>
      <c r="E47" s="132"/>
      <c r="F47" s="132"/>
      <c r="G47" s="132"/>
      <c r="H47" s="132"/>
      <c r="I47" s="133"/>
      <c r="J47" s="158" t="s">
        <v>264</v>
      </c>
      <c r="K47" s="158" t="s">
        <v>282</v>
      </c>
      <c r="L47" s="159" t="s">
        <v>202</v>
      </c>
      <c r="M47" s="160">
        <v>100000</v>
      </c>
      <c r="N47" s="160">
        <v>15000</v>
      </c>
      <c r="O47" s="160">
        <v>19000</v>
      </c>
      <c r="P47" s="160">
        <v>11000</v>
      </c>
      <c r="Q47" s="160">
        <v>42000</v>
      </c>
      <c r="R47" s="160">
        <v>13000</v>
      </c>
      <c r="S47" s="161"/>
    </row>
    <row r="48" spans="1:22" ht="30" x14ac:dyDescent="0.25">
      <c r="A48" s="147"/>
      <c r="B48" s="155"/>
      <c r="C48" s="154"/>
      <c r="D48" s="132"/>
      <c r="E48" s="132"/>
      <c r="F48" s="132"/>
      <c r="G48" s="132"/>
      <c r="H48" s="132"/>
      <c r="I48" s="133"/>
      <c r="J48" s="158" t="s">
        <v>264</v>
      </c>
      <c r="K48" s="158" t="s">
        <v>279</v>
      </c>
      <c r="L48" s="159" t="s">
        <v>73</v>
      </c>
      <c r="M48" s="160">
        <v>110000</v>
      </c>
      <c r="N48" s="160">
        <v>16500</v>
      </c>
      <c r="O48" s="160">
        <v>20900</v>
      </c>
      <c r="P48" s="160">
        <v>12100</v>
      </c>
      <c r="Q48" s="160">
        <v>46200</v>
      </c>
      <c r="R48" s="160">
        <v>14300</v>
      </c>
      <c r="S48" s="161"/>
    </row>
    <row r="49" spans="1:19" ht="45" x14ac:dyDescent="0.25">
      <c r="A49" s="147">
        <v>35</v>
      </c>
      <c r="B49" s="147">
        <v>34</v>
      </c>
      <c r="C49" s="151" t="s">
        <v>203</v>
      </c>
      <c r="D49" s="132" t="s">
        <v>204</v>
      </c>
      <c r="E49" s="132">
        <v>3</v>
      </c>
      <c r="F49" s="132">
        <v>1112</v>
      </c>
      <c r="G49" s="132">
        <v>48</v>
      </c>
      <c r="H49" s="132" t="s">
        <v>150</v>
      </c>
      <c r="I49" s="133" t="s">
        <v>151</v>
      </c>
      <c r="J49" s="166" t="s">
        <v>261</v>
      </c>
      <c r="K49" s="158" t="s">
        <v>279</v>
      </c>
      <c r="L49" s="159"/>
      <c r="M49" s="147"/>
      <c r="N49" s="147"/>
      <c r="O49" s="147"/>
      <c r="P49" s="147"/>
      <c r="Q49" s="147"/>
      <c r="R49" s="147"/>
      <c r="S49" s="161"/>
    </row>
    <row r="50" spans="1:19" ht="60" x14ac:dyDescent="0.25">
      <c r="A50" s="147">
        <v>36</v>
      </c>
      <c r="B50" s="147">
        <v>35</v>
      </c>
      <c r="C50" s="151" t="s">
        <v>205</v>
      </c>
      <c r="D50" s="132" t="s">
        <v>206</v>
      </c>
      <c r="E50" s="132">
        <v>3</v>
      </c>
      <c r="F50" s="132">
        <v>1112</v>
      </c>
      <c r="G50" s="132">
        <v>50</v>
      </c>
      <c r="H50" s="132" t="s">
        <v>150</v>
      </c>
      <c r="I50" s="133" t="s">
        <v>151</v>
      </c>
      <c r="J50" s="158" t="s">
        <v>261</v>
      </c>
      <c r="K50" s="158"/>
      <c r="L50" s="159"/>
      <c r="M50" s="147"/>
      <c r="N50" s="147"/>
      <c r="O50" s="147"/>
      <c r="P50" s="147"/>
      <c r="Q50" s="147"/>
      <c r="R50" s="147"/>
      <c r="S50" s="161"/>
    </row>
    <row r="51" spans="1:19" ht="45" x14ac:dyDescent="0.25">
      <c r="A51" s="147">
        <v>37</v>
      </c>
      <c r="B51" s="148">
        <v>36</v>
      </c>
      <c r="C51" s="149" t="s">
        <v>207</v>
      </c>
      <c r="D51" s="132" t="s">
        <v>208</v>
      </c>
      <c r="E51" s="132">
        <v>3</v>
      </c>
      <c r="F51" s="132">
        <v>1112</v>
      </c>
      <c r="G51" s="132">
        <v>51</v>
      </c>
      <c r="H51" s="132" t="s">
        <v>150</v>
      </c>
      <c r="I51" s="133" t="s">
        <v>151</v>
      </c>
      <c r="J51" s="158" t="s">
        <v>261</v>
      </c>
      <c r="K51" s="158"/>
      <c r="L51" s="159"/>
      <c r="M51" s="147"/>
      <c r="N51" s="147"/>
      <c r="O51" s="147"/>
      <c r="P51" s="147"/>
      <c r="Q51" s="147"/>
      <c r="R51" s="147"/>
      <c r="S51" s="161"/>
    </row>
    <row r="52" spans="1:19" ht="45" x14ac:dyDescent="0.25">
      <c r="A52" s="147">
        <v>38</v>
      </c>
      <c r="B52" s="147">
        <v>37</v>
      </c>
      <c r="C52" s="151" t="s">
        <v>209</v>
      </c>
      <c r="D52" s="132" t="s">
        <v>210</v>
      </c>
      <c r="E52" s="132">
        <v>2</v>
      </c>
      <c r="F52" s="132">
        <v>0</v>
      </c>
      <c r="G52" s="132">
        <v>52</v>
      </c>
      <c r="H52" s="132" t="s">
        <v>193</v>
      </c>
      <c r="I52" s="133" t="s">
        <v>151</v>
      </c>
      <c r="J52" s="158" t="s">
        <v>261</v>
      </c>
      <c r="K52" s="158"/>
      <c r="L52" s="159"/>
      <c r="M52" s="147"/>
      <c r="N52" s="147"/>
      <c r="O52" s="147"/>
      <c r="P52" s="147"/>
      <c r="Q52" s="147"/>
      <c r="R52" s="147"/>
      <c r="S52" s="161"/>
    </row>
    <row r="53" spans="1:19" ht="30" x14ac:dyDescent="0.25">
      <c r="A53" s="147">
        <v>39</v>
      </c>
      <c r="B53" s="148">
        <v>37</v>
      </c>
      <c r="C53" s="149" t="s">
        <v>211</v>
      </c>
      <c r="D53" s="132" t="s">
        <v>212</v>
      </c>
      <c r="E53" s="132">
        <v>2</v>
      </c>
      <c r="F53" s="132">
        <v>0</v>
      </c>
      <c r="G53" s="132">
        <v>75</v>
      </c>
      <c r="H53" s="132" t="s">
        <v>213</v>
      </c>
      <c r="I53" s="133" t="s">
        <v>214</v>
      </c>
      <c r="J53" s="158" t="s">
        <v>262</v>
      </c>
      <c r="K53" s="158"/>
      <c r="L53" s="159"/>
      <c r="M53" s="147"/>
      <c r="N53" s="147"/>
      <c r="O53" s="147"/>
      <c r="P53" s="147"/>
      <c r="Q53" s="147"/>
      <c r="R53" s="147"/>
      <c r="S53" s="161"/>
    </row>
    <row r="54" spans="1:19" ht="47.25" x14ac:dyDescent="0.25">
      <c r="A54" s="147">
        <v>40</v>
      </c>
      <c r="B54" s="147">
        <v>39</v>
      </c>
      <c r="C54" s="151" t="s">
        <v>215</v>
      </c>
      <c r="D54" s="132" t="s">
        <v>212</v>
      </c>
      <c r="E54" s="132">
        <v>2</v>
      </c>
      <c r="F54" s="132">
        <v>0</v>
      </c>
      <c r="G54" s="132">
        <v>55</v>
      </c>
      <c r="H54" s="132" t="s">
        <v>213</v>
      </c>
      <c r="I54" s="133" t="s">
        <v>214</v>
      </c>
      <c r="J54" s="158" t="s">
        <v>262</v>
      </c>
      <c r="K54" s="158" t="s">
        <v>278</v>
      </c>
      <c r="L54" s="159" t="s">
        <v>215</v>
      </c>
      <c r="M54" s="147">
        <v>3250</v>
      </c>
      <c r="N54" s="147"/>
      <c r="O54" s="147"/>
      <c r="P54" s="147"/>
      <c r="Q54" s="147">
        <v>3250</v>
      </c>
      <c r="R54" s="147"/>
      <c r="S54" s="161"/>
    </row>
    <row r="55" spans="1:19" ht="45" x14ac:dyDescent="0.25">
      <c r="A55" s="147">
        <v>41</v>
      </c>
      <c r="B55" s="147">
        <v>40</v>
      </c>
      <c r="C55" s="151" t="s">
        <v>216</v>
      </c>
      <c r="D55" s="132" t="s">
        <v>212</v>
      </c>
      <c r="E55" s="132">
        <v>2</v>
      </c>
      <c r="F55" s="132">
        <v>0</v>
      </c>
      <c r="G55" s="132">
        <v>54</v>
      </c>
      <c r="H55" s="132" t="s">
        <v>213</v>
      </c>
      <c r="I55" s="133" t="s">
        <v>151</v>
      </c>
      <c r="J55" s="166" t="s">
        <v>261</v>
      </c>
      <c r="K55" s="158" t="s">
        <v>278</v>
      </c>
      <c r="L55" s="164" t="s">
        <v>269</v>
      </c>
      <c r="M55" s="147"/>
      <c r="N55" s="147"/>
      <c r="O55" s="147"/>
      <c r="P55" s="147"/>
      <c r="Q55" s="147"/>
      <c r="R55" s="147"/>
      <c r="S55" s="161"/>
    </row>
    <row r="56" spans="1:19" ht="30" x14ac:dyDescent="0.25">
      <c r="A56" s="147">
        <v>42</v>
      </c>
      <c r="B56" s="147">
        <v>41</v>
      </c>
      <c r="C56" s="151" t="s">
        <v>217</v>
      </c>
      <c r="D56" s="132" t="s">
        <v>218</v>
      </c>
      <c r="E56" s="132">
        <v>3</v>
      </c>
      <c r="F56" s="132">
        <v>1112</v>
      </c>
      <c r="G56" s="132">
        <v>56</v>
      </c>
      <c r="H56" s="132" t="s">
        <v>193</v>
      </c>
      <c r="I56" s="133" t="s">
        <v>151</v>
      </c>
      <c r="J56" s="158" t="s">
        <v>261</v>
      </c>
      <c r="K56" s="158"/>
      <c r="L56" s="159"/>
      <c r="M56" s="147"/>
      <c r="N56" s="147"/>
      <c r="O56" s="147"/>
      <c r="P56" s="147"/>
      <c r="Q56" s="147"/>
      <c r="R56" s="147"/>
      <c r="S56" s="161"/>
    </row>
    <row r="57" spans="1:19" ht="45" x14ac:dyDescent="0.25">
      <c r="A57" s="147">
        <v>43</v>
      </c>
      <c r="B57" s="147">
        <v>42</v>
      </c>
      <c r="C57" s="151" t="s">
        <v>219</v>
      </c>
      <c r="D57" s="132" t="s">
        <v>218</v>
      </c>
      <c r="E57" s="132">
        <v>2</v>
      </c>
      <c r="F57" s="132">
        <v>0</v>
      </c>
      <c r="G57" s="132">
        <v>57</v>
      </c>
      <c r="H57" s="132" t="s">
        <v>213</v>
      </c>
      <c r="I57" s="133" t="s">
        <v>151</v>
      </c>
      <c r="J57" s="158" t="s">
        <v>261</v>
      </c>
      <c r="K57" s="158"/>
      <c r="L57" s="159"/>
      <c r="M57" s="147"/>
      <c r="N57" s="147"/>
      <c r="O57" s="147"/>
      <c r="P57" s="147"/>
      <c r="Q57" s="147"/>
      <c r="R57" s="147"/>
      <c r="S57" s="161"/>
    </row>
    <row r="58" spans="1:19" ht="30" x14ac:dyDescent="0.25">
      <c r="A58" s="147">
        <v>44</v>
      </c>
      <c r="B58" s="147">
        <v>43</v>
      </c>
      <c r="C58" s="151" t="s">
        <v>220</v>
      </c>
      <c r="D58" s="132" t="s">
        <v>221</v>
      </c>
      <c r="E58" s="132">
        <v>2</v>
      </c>
      <c r="F58" s="132">
        <v>1</v>
      </c>
      <c r="G58" s="132">
        <v>58</v>
      </c>
      <c r="H58" s="132" t="s">
        <v>213</v>
      </c>
      <c r="I58" s="133" t="s">
        <v>151</v>
      </c>
      <c r="J58" s="158" t="s">
        <v>261</v>
      </c>
      <c r="K58" s="158"/>
      <c r="L58" s="159"/>
      <c r="M58" s="147"/>
      <c r="N58" s="147"/>
      <c r="O58" s="147"/>
      <c r="P58" s="147"/>
      <c r="Q58" s="147"/>
      <c r="R58" s="147"/>
      <c r="S58" s="161"/>
    </row>
    <row r="59" spans="1:19" ht="30" x14ac:dyDescent="0.25">
      <c r="A59" s="147">
        <v>45</v>
      </c>
      <c r="B59" s="147">
        <v>44</v>
      </c>
      <c r="C59" s="151" t="s">
        <v>222</v>
      </c>
      <c r="D59" s="132" t="s">
        <v>221</v>
      </c>
      <c r="E59" s="132">
        <v>2</v>
      </c>
      <c r="F59" s="132">
        <v>0</v>
      </c>
      <c r="G59" s="132">
        <v>0</v>
      </c>
      <c r="H59" s="132" t="s">
        <v>213</v>
      </c>
      <c r="I59" s="133" t="s">
        <v>151</v>
      </c>
      <c r="J59" s="158" t="s">
        <v>261</v>
      </c>
      <c r="K59" s="158"/>
      <c r="L59" s="159"/>
      <c r="M59" s="147"/>
      <c r="N59" s="147"/>
      <c r="O59" s="147"/>
      <c r="P59" s="147"/>
      <c r="Q59" s="147"/>
      <c r="R59" s="147"/>
      <c r="S59" s="161"/>
    </row>
    <row r="60" spans="1:19" ht="30" x14ac:dyDescent="0.25">
      <c r="A60" s="147">
        <v>46</v>
      </c>
      <c r="B60" s="147">
        <v>45</v>
      </c>
      <c r="C60" s="151" t="s">
        <v>223</v>
      </c>
      <c r="D60" s="132" t="s">
        <v>221</v>
      </c>
      <c r="E60" s="132">
        <v>2</v>
      </c>
      <c r="F60" s="132">
        <v>1</v>
      </c>
      <c r="G60" s="132">
        <v>60</v>
      </c>
      <c r="H60" s="132" t="s">
        <v>213</v>
      </c>
      <c r="I60" s="133" t="s">
        <v>151</v>
      </c>
      <c r="J60" s="158" t="s">
        <v>261</v>
      </c>
      <c r="K60" s="158"/>
      <c r="L60" s="159"/>
      <c r="M60" s="147"/>
      <c r="N60" s="147"/>
      <c r="O60" s="147"/>
      <c r="P60" s="147"/>
      <c r="Q60" s="147"/>
      <c r="R60" s="147"/>
      <c r="S60" s="161"/>
    </row>
    <row r="61" spans="1:19" ht="30" x14ac:dyDescent="0.25">
      <c r="A61" s="147">
        <v>47</v>
      </c>
      <c r="B61" s="147">
        <v>46</v>
      </c>
      <c r="C61" s="151" t="s">
        <v>224</v>
      </c>
      <c r="D61" s="132" t="s">
        <v>225</v>
      </c>
      <c r="E61" s="132">
        <v>2</v>
      </c>
      <c r="F61" s="132">
        <v>0</v>
      </c>
      <c r="G61" s="132">
        <v>61</v>
      </c>
      <c r="H61" s="132" t="s">
        <v>213</v>
      </c>
      <c r="I61" s="133" t="s">
        <v>151</v>
      </c>
      <c r="J61" s="167" t="s">
        <v>262</v>
      </c>
      <c r="K61" s="158" t="s">
        <v>278</v>
      </c>
      <c r="L61" s="165"/>
      <c r="M61" s="147"/>
      <c r="N61" s="147"/>
      <c r="O61" s="147"/>
      <c r="P61" s="147"/>
      <c r="Q61" s="147"/>
      <c r="R61" s="147"/>
      <c r="S61" s="161"/>
    </row>
    <row r="62" spans="1:19" x14ac:dyDescent="0.25">
      <c r="A62" s="147">
        <v>48</v>
      </c>
      <c r="B62" s="147">
        <v>47</v>
      </c>
      <c r="C62" s="151" t="s">
        <v>226</v>
      </c>
      <c r="D62" s="137" t="s">
        <v>225</v>
      </c>
      <c r="E62" s="137">
        <v>1</v>
      </c>
      <c r="F62" s="137">
        <v>1</v>
      </c>
      <c r="G62" s="137">
        <v>62</v>
      </c>
      <c r="H62" s="137" t="s">
        <v>213</v>
      </c>
      <c r="I62" s="138" t="s">
        <v>151</v>
      </c>
      <c r="J62" s="158" t="s">
        <v>261</v>
      </c>
      <c r="K62" s="158"/>
      <c r="L62" s="159"/>
      <c r="M62" s="147"/>
      <c r="N62" s="147"/>
      <c r="O62" s="147"/>
      <c r="P62" s="147"/>
      <c r="Q62" s="147"/>
      <c r="R62" s="147"/>
      <c r="S62" s="161"/>
    </row>
    <row r="63" spans="1:19" ht="30" x14ac:dyDescent="0.25">
      <c r="A63" s="147">
        <v>49</v>
      </c>
      <c r="B63" s="147">
        <v>48</v>
      </c>
      <c r="C63" s="151" t="s">
        <v>227</v>
      </c>
      <c r="D63" s="132" t="s">
        <v>225</v>
      </c>
      <c r="E63" s="132">
        <v>2</v>
      </c>
      <c r="F63" s="132">
        <v>0</v>
      </c>
      <c r="G63" s="132">
        <v>63</v>
      </c>
      <c r="H63" s="132" t="s">
        <v>213</v>
      </c>
      <c r="I63" s="133" t="s">
        <v>151</v>
      </c>
      <c r="J63" s="167" t="s">
        <v>262</v>
      </c>
      <c r="K63" s="158" t="s">
        <v>278</v>
      </c>
      <c r="L63" s="165"/>
      <c r="M63" s="147"/>
      <c r="N63" s="147"/>
      <c r="O63" s="147"/>
      <c r="P63" s="147"/>
      <c r="Q63" s="147"/>
      <c r="R63" s="147"/>
      <c r="S63" s="161"/>
    </row>
    <row r="64" spans="1:19" ht="31.5" x14ac:dyDescent="0.25">
      <c r="A64" s="147">
        <v>50</v>
      </c>
      <c r="B64" s="147">
        <v>49</v>
      </c>
      <c r="C64" s="151" t="s">
        <v>228</v>
      </c>
      <c r="D64" s="137" t="s">
        <v>225</v>
      </c>
      <c r="E64" s="137">
        <v>1</v>
      </c>
      <c r="F64" s="137">
        <v>0</v>
      </c>
      <c r="G64" s="137">
        <v>64</v>
      </c>
      <c r="H64" s="137" t="s">
        <v>150</v>
      </c>
      <c r="I64" s="138" t="s">
        <v>151</v>
      </c>
      <c r="J64" s="158" t="s">
        <v>271</v>
      </c>
      <c r="K64" s="158" t="s">
        <v>279</v>
      </c>
      <c r="L64" s="159" t="s">
        <v>273</v>
      </c>
      <c r="M64" s="163">
        <v>0.9</v>
      </c>
      <c r="N64" s="163">
        <v>0.9</v>
      </c>
      <c r="O64" s="163">
        <v>0.9</v>
      </c>
      <c r="P64" s="163">
        <v>0.9</v>
      </c>
      <c r="Q64" s="163">
        <v>0.9</v>
      </c>
      <c r="R64" s="163">
        <v>0.9</v>
      </c>
      <c r="S64" s="168">
        <v>0.9</v>
      </c>
    </row>
    <row r="65" spans="1:22" ht="31.5" x14ac:dyDescent="0.25">
      <c r="A65" s="147">
        <v>51</v>
      </c>
      <c r="B65" s="147">
        <v>50</v>
      </c>
      <c r="C65" s="151" t="s">
        <v>229</v>
      </c>
      <c r="D65" s="132" t="s">
        <v>225</v>
      </c>
      <c r="E65" s="132">
        <v>2</v>
      </c>
      <c r="F65" s="132">
        <v>0</v>
      </c>
      <c r="G65" s="132">
        <v>65</v>
      </c>
      <c r="H65" s="132" t="s">
        <v>150</v>
      </c>
      <c r="I65" s="133" t="s">
        <v>151</v>
      </c>
      <c r="J65" s="158" t="s">
        <v>271</v>
      </c>
      <c r="K65" s="158" t="s">
        <v>279</v>
      </c>
      <c r="L65" s="159" t="s">
        <v>272</v>
      </c>
      <c r="M65" s="163">
        <v>0.8</v>
      </c>
      <c r="N65" s="163">
        <v>0.8</v>
      </c>
      <c r="O65" s="163">
        <v>0.8</v>
      </c>
      <c r="P65" s="163">
        <v>0.8</v>
      </c>
      <c r="Q65" s="163">
        <v>0.8</v>
      </c>
      <c r="R65" s="163">
        <v>0.8</v>
      </c>
      <c r="S65" s="168">
        <v>0.8</v>
      </c>
    </row>
    <row r="66" spans="1:22" ht="31.5" x14ac:dyDescent="0.25">
      <c r="A66" s="147">
        <v>52</v>
      </c>
      <c r="B66" s="147">
        <v>51</v>
      </c>
      <c r="C66" s="151" t="s">
        <v>230</v>
      </c>
      <c r="D66" s="137" t="s">
        <v>225</v>
      </c>
      <c r="E66" s="137">
        <v>1</v>
      </c>
      <c r="F66" s="137">
        <v>0</v>
      </c>
      <c r="G66" s="137">
        <v>66</v>
      </c>
      <c r="H66" s="137" t="s">
        <v>150</v>
      </c>
      <c r="I66" s="138" t="s">
        <v>151</v>
      </c>
      <c r="J66" s="158" t="s">
        <v>271</v>
      </c>
      <c r="K66" s="158" t="s">
        <v>279</v>
      </c>
      <c r="L66" s="159" t="s">
        <v>274</v>
      </c>
      <c r="M66" s="163">
        <v>0.8</v>
      </c>
      <c r="N66" s="163">
        <v>0.8</v>
      </c>
      <c r="O66" s="163">
        <v>0.8</v>
      </c>
      <c r="P66" s="163">
        <v>0.8</v>
      </c>
      <c r="Q66" s="163">
        <v>0.8</v>
      </c>
      <c r="R66" s="163">
        <v>0.8</v>
      </c>
      <c r="S66" s="168">
        <v>0.8</v>
      </c>
    </row>
    <row r="67" spans="1:22" ht="30" x14ac:dyDescent="0.25">
      <c r="A67" s="147">
        <v>53</v>
      </c>
      <c r="B67" s="147">
        <v>52</v>
      </c>
      <c r="C67" s="151" t="s">
        <v>231</v>
      </c>
      <c r="D67" s="137" t="s">
        <v>225</v>
      </c>
      <c r="E67" s="137">
        <v>1</v>
      </c>
      <c r="F67" s="137">
        <v>0</v>
      </c>
      <c r="G67" s="137">
        <v>67</v>
      </c>
      <c r="H67" s="137" t="s">
        <v>150</v>
      </c>
      <c r="I67" s="138" t="s">
        <v>151</v>
      </c>
      <c r="J67" s="167" t="s">
        <v>262</v>
      </c>
      <c r="K67" s="158"/>
      <c r="L67" s="165"/>
      <c r="M67" s="147"/>
      <c r="N67" s="147"/>
      <c r="O67" s="147"/>
      <c r="P67" s="147"/>
      <c r="Q67" s="147"/>
      <c r="R67" s="147"/>
      <c r="S67" s="161"/>
    </row>
    <row r="68" spans="1:22" ht="30" x14ac:dyDescent="0.25">
      <c r="A68" s="147">
        <v>54</v>
      </c>
      <c r="B68" s="148">
        <v>53</v>
      </c>
      <c r="C68" s="149" t="s">
        <v>232</v>
      </c>
      <c r="D68" s="132" t="s">
        <v>233</v>
      </c>
      <c r="E68" s="132">
        <v>2</v>
      </c>
      <c r="F68" s="132">
        <v>0</v>
      </c>
      <c r="G68" s="132">
        <v>73</v>
      </c>
      <c r="H68" s="132" t="s">
        <v>213</v>
      </c>
      <c r="I68" s="133" t="s">
        <v>151</v>
      </c>
      <c r="J68" s="158" t="s">
        <v>261</v>
      </c>
      <c r="K68" s="158"/>
      <c r="L68" s="159"/>
      <c r="M68" s="147"/>
      <c r="N68" s="147"/>
      <c r="O68" s="147"/>
      <c r="P68" s="147"/>
      <c r="Q68" s="147"/>
      <c r="R68" s="147"/>
      <c r="S68" s="161"/>
    </row>
    <row r="69" spans="1:22" ht="30" x14ac:dyDescent="0.25">
      <c r="A69" s="147">
        <v>55</v>
      </c>
      <c r="B69" s="147">
        <v>54</v>
      </c>
      <c r="C69" s="151" t="s">
        <v>234</v>
      </c>
      <c r="D69" s="132" t="s">
        <v>235</v>
      </c>
      <c r="E69" s="132">
        <v>111111</v>
      </c>
      <c r="F69" s="132">
        <v>0</v>
      </c>
      <c r="G69" s="132">
        <v>68</v>
      </c>
      <c r="H69" s="132">
        <v>3</v>
      </c>
      <c r="I69" s="133" t="s">
        <v>151</v>
      </c>
      <c r="J69" s="167" t="s">
        <v>262</v>
      </c>
      <c r="K69" s="158"/>
      <c r="L69" s="165" t="s">
        <v>270</v>
      </c>
      <c r="M69" s="147"/>
      <c r="N69" s="147"/>
      <c r="O69" s="147"/>
      <c r="P69" s="147"/>
      <c r="Q69" s="147"/>
      <c r="R69" s="147"/>
      <c r="S69" s="161"/>
    </row>
    <row r="70" spans="1:22" ht="47.25" x14ac:dyDescent="0.25">
      <c r="A70" s="147">
        <v>56</v>
      </c>
      <c r="B70" s="148">
        <v>55</v>
      </c>
      <c r="C70" s="149" t="s">
        <v>236</v>
      </c>
      <c r="D70" s="132" t="s">
        <v>237</v>
      </c>
      <c r="E70" s="132">
        <v>3</v>
      </c>
      <c r="F70" s="132">
        <v>1112</v>
      </c>
      <c r="G70" s="132">
        <v>0</v>
      </c>
      <c r="H70" s="132" t="s">
        <v>193</v>
      </c>
      <c r="I70" s="133" t="s">
        <v>151</v>
      </c>
      <c r="J70" s="158" t="s">
        <v>271</v>
      </c>
      <c r="K70" s="158" t="s">
        <v>278</v>
      </c>
      <c r="L70" s="159" t="s">
        <v>238</v>
      </c>
      <c r="M70" s="147">
        <v>1774</v>
      </c>
      <c r="N70" s="147">
        <v>229</v>
      </c>
      <c r="O70" s="147">
        <v>348</v>
      </c>
      <c r="P70" s="147">
        <v>170</v>
      </c>
      <c r="Q70" s="147">
        <v>849</v>
      </c>
      <c r="R70" s="147">
        <v>178</v>
      </c>
      <c r="S70" s="161"/>
      <c r="U70" s="375">
        <v>0.65</v>
      </c>
      <c r="V70" s="375">
        <v>0.35</v>
      </c>
    </row>
    <row r="71" spans="1:22" ht="47.25" x14ac:dyDescent="0.25">
      <c r="A71" s="147">
        <v>57</v>
      </c>
      <c r="B71" s="147">
        <v>56</v>
      </c>
      <c r="C71" s="143"/>
      <c r="D71" s="132" t="s">
        <v>240</v>
      </c>
      <c r="E71" s="132">
        <v>3</v>
      </c>
      <c r="F71" s="132">
        <v>1112</v>
      </c>
      <c r="G71" s="132">
        <v>8</v>
      </c>
      <c r="H71" s="132" t="s">
        <v>150</v>
      </c>
      <c r="I71" s="133" t="s">
        <v>151</v>
      </c>
      <c r="J71" s="158" t="s">
        <v>264</v>
      </c>
      <c r="K71" s="158" t="s">
        <v>279</v>
      </c>
      <c r="L71" s="164" t="s">
        <v>241</v>
      </c>
      <c r="M71" s="147">
        <v>3744</v>
      </c>
      <c r="N71" s="147">
        <v>483</v>
      </c>
      <c r="O71" s="147">
        <v>734</v>
      </c>
      <c r="P71" s="147">
        <v>358</v>
      </c>
      <c r="Q71" s="147">
        <v>1792</v>
      </c>
      <c r="R71" s="147">
        <v>377</v>
      </c>
      <c r="S71" s="161"/>
    </row>
    <row r="72" spans="1:22" ht="30" x14ac:dyDescent="0.25">
      <c r="A72" s="147"/>
      <c r="B72" s="147"/>
      <c r="C72" s="152" t="s">
        <v>239</v>
      </c>
      <c r="D72" s="132"/>
      <c r="E72" s="132"/>
      <c r="F72" s="132"/>
      <c r="G72" s="132"/>
      <c r="H72" s="132"/>
      <c r="I72" s="133"/>
      <c r="J72" s="158" t="s">
        <v>262</v>
      </c>
      <c r="K72" s="158" t="s">
        <v>279</v>
      </c>
      <c r="L72" s="159"/>
      <c r="M72" s="147"/>
      <c r="N72" s="147"/>
      <c r="O72" s="147"/>
      <c r="P72" s="147"/>
      <c r="Q72" s="147"/>
      <c r="R72" s="147"/>
      <c r="S72" s="161"/>
    </row>
    <row r="73" spans="1:22" ht="75" x14ac:dyDescent="0.25">
      <c r="A73" s="147">
        <v>58</v>
      </c>
      <c r="B73" s="148">
        <v>57</v>
      </c>
      <c r="C73" s="149" t="s">
        <v>242</v>
      </c>
      <c r="D73" s="132">
        <v>1</v>
      </c>
      <c r="E73" s="132">
        <v>2</v>
      </c>
      <c r="F73" s="132">
        <v>0</v>
      </c>
      <c r="G73" s="132">
        <v>75</v>
      </c>
      <c r="H73" s="132" t="s">
        <v>150</v>
      </c>
      <c r="I73" s="133" t="s">
        <v>151</v>
      </c>
      <c r="J73" s="158" t="s">
        <v>261</v>
      </c>
      <c r="K73" s="158"/>
      <c r="L73" s="159"/>
      <c r="M73" s="147"/>
      <c r="N73" s="147"/>
      <c r="O73" s="147"/>
      <c r="P73" s="147"/>
      <c r="Q73" s="147"/>
      <c r="R73" s="147"/>
      <c r="S73" s="161"/>
    </row>
    <row r="74" spans="1:22" ht="75" x14ac:dyDescent="0.25">
      <c r="A74" s="147">
        <v>59</v>
      </c>
      <c r="B74" s="148">
        <v>58</v>
      </c>
      <c r="C74" s="149" t="s">
        <v>243</v>
      </c>
      <c r="D74" s="132">
        <v>2</v>
      </c>
      <c r="E74" s="132">
        <v>2</v>
      </c>
      <c r="F74" s="132">
        <v>0</v>
      </c>
      <c r="G74" s="132">
        <v>76</v>
      </c>
      <c r="H74" s="132" t="s">
        <v>150</v>
      </c>
      <c r="I74" s="133" t="s">
        <v>151</v>
      </c>
      <c r="J74" s="158" t="s">
        <v>261</v>
      </c>
      <c r="K74" s="158"/>
      <c r="L74" s="159"/>
      <c r="M74" s="147"/>
      <c r="N74" s="147"/>
      <c r="O74" s="147"/>
      <c r="P74" s="147"/>
      <c r="Q74" s="147"/>
      <c r="R74" s="147"/>
      <c r="S74" s="161"/>
    </row>
    <row r="75" spans="1:22" s="141" customFormat="1" ht="47.25" x14ac:dyDescent="0.25">
      <c r="A75" s="156">
        <v>60</v>
      </c>
      <c r="B75" s="156">
        <v>59</v>
      </c>
      <c r="C75" s="157" t="s">
        <v>244</v>
      </c>
      <c r="D75" s="132">
        <v>3</v>
      </c>
      <c r="E75" s="132">
        <v>2</v>
      </c>
      <c r="F75" s="132">
        <v>0</v>
      </c>
      <c r="G75" s="132">
        <v>77</v>
      </c>
      <c r="H75" s="132">
        <v>3</v>
      </c>
      <c r="I75" s="133" t="s">
        <v>151</v>
      </c>
      <c r="J75" s="169" t="s">
        <v>281</v>
      </c>
      <c r="K75" s="169" t="s">
        <v>279</v>
      </c>
      <c r="L75" s="170" t="s">
        <v>113</v>
      </c>
      <c r="M75" s="156">
        <v>16</v>
      </c>
      <c r="N75" s="156">
        <v>1</v>
      </c>
      <c r="O75" s="156">
        <v>5</v>
      </c>
      <c r="P75" s="156">
        <v>2</v>
      </c>
      <c r="Q75" s="156">
        <v>5</v>
      </c>
      <c r="R75" s="156">
        <v>2</v>
      </c>
      <c r="S75" s="171">
        <v>1</v>
      </c>
    </row>
    <row r="76" spans="1:22" s="141" customFormat="1" ht="30" x14ac:dyDescent="0.25">
      <c r="A76" s="156">
        <v>61</v>
      </c>
      <c r="B76" s="156">
        <v>60</v>
      </c>
      <c r="C76" s="157" t="s">
        <v>245</v>
      </c>
      <c r="D76" s="132">
        <v>4</v>
      </c>
      <c r="E76" s="132">
        <v>2</v>
      </c>
      <c r="F76" s="132">
        <v>0</v>
      </c>
      <c r="G76" s="132">
        <v>78</v>
      </c>
      <c r="H76" s="132" t="s">
        <v>213</v>
      </c>
      <c r="I76" s="133" t="s">
        <v>151</v>
      </c>
      <c r="J76" s="169" t="s">
        <v>261</v>
      </c>
      <c r="K76" s="169" t="s">
        <v>278</v>
      </c>
      <c r="L76" s="172"/>
      <c r="M76" s="156"/>
      <c r="N76" s="156"/>
      <c r="O76" s="156"/>
      <c r="P76" s="156"/>
      <c r="Q76" s="156"/>
      <c r="R76" s="156"/>
      <c r="S76" s="171"/>
    </row>
    <row r="77" spans="1:22" s="141" customFormat="1" ht="60" x14ac:dyDescent="0.25">
      <c r="A77" s="156">
        <v>62</v>
      </c>
      <c r="B77" s="156">
        <v>1</v>
      </c>
      <c r="C77" s="157" t="s">
        <v>246</v>
      </c>
      <c r="D77" s="132">
        <v>5</v>
      </c>
      <c r="E77" s="132">
        <v>2</v>
      </c>
      <c r="F77" s="132">
        <v>0</v>
      </c>
      <c r="G77" s="132">
        <v>79</v>
      </c>
      <c r="H77" s="132">
        <v>3</v>
      </c>
      <c r="I77" s="133" t="s">
        <v>214</v>
      </c>
      <c r="J77" s="169" t="s">
        <v>261</v>
      </c>
      <c r="K77" s="169" t="s">
        <v>278</v>
      </c>
      <c r="L77" s="172"/>
      <c r="M77" s="156"/>
      <c r="N77" s="156"/>
      <c r="O77" s="156"/>
      <c r="P77" s="156"/>
      <c r="Q77" s="156"/>
      <c r="R77" s="156"/>
      <c r="S77" s="171"/>
    </row>
    <row r="78" spans="1:22" s="141" customFormat="1" ht="45" x14ac:dyDescent="0.25">
      <c r="A78" s="156">
        <v>63</v>
      </c>
      <c r="B78" s="156">
        <v>61</v>
      </c>
      <c r="C78" s="157" t="s">
        <v>247</v>
      </c>
      <c r="D78" s="132">
        <v>6</v>
      </c>
      <c r="E78" s="132">
        <v>2</v>
      </c>
      <c r="F78" s="132">
        <v>0</v>
      </c>
      <c r="G78" s="132">
        <v>0</v>
      </c>
      <c r="H78" s="132" t="s">
        <v>213</v>
      </c>
      <c r="I78" s="133" t="s">
        <v>151</v>
      </c>
      <c r="J78" s="169" t="s">
        <v>261</v>
      </c>
      <c r="K78" s="169" t="s">
        <v>278</v>
      </c>
      <c r="L78" s="172"/>
      <c r="M78" s="156"/>
      <c r="N78" s="156"/>
      <c r="O78" s="156"/>
      <c r="P78" s="156"/>
      <c r="Q78" s="156"/>
      <c r="R78" s="156"/>
      <c r="S78" s="171"/>
    </row>
    <row r="79" spans="1:22" s="141" customFormat="1" ht="30" x14ac:dyDescent="0.25">
      <c r="A79" s="156">
        <v>64</v>
      </c>
      <c r="B79" s="156">
        <v>62</v>
      </c>
      <c r="C79" s="157" t="s">
        <v>248</v>
      </c>
      <c r="D79" s="132">
        <v>7</v>
      </c>
      <c r="E79" s="132">
        <v>2</v>
      </c>
      <c r="F79" s="132">
        <v>0</v>
      </c>
      <c r="G79" s="132">
        <v>0</v>
      </c>
      <c r="H79" s="132" t="s">
        <v>213</v>
      </c>
      <c r="I79" s="133" t="s">
        <v>151</v>
      </c>
      <c r="J79" s="169" t="s">
        <v>261</v>
      </c>
      <c r="K79" s="169" t="s">
        <v>278</v>
      </c>
      <c r="L79" s="172"/>
      <c r="M79" s="156"/>
      <c r="N79" s="156"/>
      <c r="O79" s="156"/>
      <c r="P79" s="156"/>
      <c r="Q79" s="156"/>
      <c r="R79" s="156"/>
      <c r="S79" s="171"/>
    </row>
    <row r="80" spans="1:22" s="141" customFormat="1" ht="30" x14ac:dyDescent="0.25">
      <c r="A80" s="156">
        <v>65</v>
      </c>
      <c r="B80" s="156">
        <v>63</v>
      </c>
      <c r="C80" s="157" t="s">
        <v>249</v>
      </c>
      <c r="D80" s="132">
        <v>8</v>
      </c>
      <c r="E80" s="132">
        <v>2</v>
      </c>
      <c r="F80" s="132">
        <v>0</v>
      </c>
      <c r="G80" s="132">
        <v>0</v>
      </c>
      <c r="H80" s="132" t="s">
        <v>213</v>
      </c>
      <c r="I80" s="133" t="s">
        <v>151</v>
      </c>
      <c r="J80" s="169" t="s">
        <v>261</v>
      </c>
      <c r="K80" s="169" t="s">
        <v>278</v>
      </c>
      <c r="L80" s="172"/>
      <c r="M80" s="156"/>
      <c r="N80" s="156"/>
      <c r="O80" s="156"/>
      <c r="P80" s="156"/>
      <c r="Q80" s="156"/>
      <c r="R80" s="156"/>
      <c r="S80" s="171"/>
    </row>
    <row r="81" spans="1:19" s="141" customFormat="1" ht="47.25" x14ac:dyDescent="0.25">
      <c r="A81" s="156">
        <v>66</v>
      </c>
      <c r="B81" s="156">
        <v>64</v>
      </c>
      <c r="C81" s="157" t="s">
        <v>250</v>
      </c>
      <c r="D81" s="132">
        <v>9</v>
      </c>
      <c r="E81" s="132">
        <v>2</v>
      </c>
      <c r="F81" s="132">
        <v>0</v>
      </c>
      <c r="G81" s="132">
        <v>0</v>
      </c>
      <c r="H81" s="132" t="s">
        <v>213</v>
      </c>
      <c r="I81" s="133" t="s">
        <v>151</v>
      </c>
      <c r="J81" s="169" t="s">
        <v>262</v>
      </c>
      <c r="K81" s="169" t="s">
        <v>278</v>
      </c>
      <c r="L81" s="172" t="s">
        <v>250</v>
      </c>
      <c r="M81" s="173">
        <v>1</v>
      </c>
      <c r="N81" s="173">
        <v>1</v>
      </c>
      <c r="O81" s="173">
        <v>1</v>
      </c>
      <c r="P81" s="173">
        <v>1</v>
      </c>
      <c r="Q81" s="173">
        <v>1</v>
      </c>
      <c r="R81" s="173">
        <v>1</v>
      </c>
      <c r="S81" s="171"/>
    </row>
    <row r="82" spans="1:19" x14ac:dyDescent="0.25">
      <c r="A82" s="147">
        <v>69</v>
      </c>
      <c r="B82" s="147">
        <v>65</v>
      </c>
      <c r="C82" s="151" t="s">
        <v>251</v>
      </c>
      <c r="D82" s="132">
        <v>10</v>
      </c>
      <c r="E82" s="132">
        <v>2</v>
      </c>
      <c r="F82" s="132">
        <v>0</v>
      </c>
      <c r="G82" s="132">
        <v>0</v>
      </c>
      <c r="H82" s="132" t="s">
        <v>213</v>
      </c>
      <c r="I82" s="133" t="s">
        <v>151</v>
      </c>
      <c r="J82" s="158" t="s">
        <v>261</v>
      </c>
      <c r="K82" s="158"/>
      <c r="L82" s="159"/>
      <c r="M82" s="147"/>
      <c r="N82" s="147"/>
      <c r="O82" s="147"/>
      <c r="P82" s="147"/>
      <c r="Q82" s="147"/>
      <c r="R82" s="147"/>
      <c r="S82" s="161"/>
    </row>
    <row r="83" spans="1:19" x14ac:dyDescent="0.25">
      <c r="A83" s="147">
        <v>70</v>
      </c>
      <c r="B83" s="147">
        <v>66</v>
      </c>
      <c r="C83" s="151" t="s">
        <v>252</v>
      </c>
      <c r="D83" s="132">
        <v>11</v>
      </c>
      <c r="E83" s="132">
        <v>2</v>
      </c>
      <c r="F83" s="132">
        <v>0</v>
      </c>
      <c r="G83" s="132">
        <v>0</v>
      </c>
      <c r="H83" s="132" t="s">
        <v>213</v>
      </c>
      <c r="I83" s="133" t="s">
        <v>151</v>
      </c>
      <c r="J83" s="158" t="s">
        <v>261</v>
      </c>
      <c r="K83" s="158"/>
      <c r="L83" s="159"/>
      <c r="M83" s="147"/>
      <c r="N83" s="147"/>
      <c r="O83" s="147"/>
      <c r="P83" s="147"/>
      <c r="Q83" s="147"/>
      <c r="R83" s="147"/>
      <c r="S83" s="161"/>
    </row>
    <row r="84" spans="1:19" ht="30" x14ac:dyDescent="0.25">
      <c r="A84" s="147">
        <v>71</v>
      </c>
      <c r="B84" s="147">
        <v>67</v>
      </c>
      <c r="C84" s="151" t="s">
        <v>253</v>
      </c>
      <c r="D84" s="132" t="s">
        <v>212</v>
      </c>
      <c r="E84" s="132">
        <v>2</v>
      </c>
      <c r="F84" s="132">
        <v>0</v>
      </c>
      <c r="G84" s="132">
        <v>54</v>
      </c>
      <c r="H84" s="132" t="s">
        <v>213</v>
      </c>
      <c r="I84" s="133" t="s">
        <v>214</v>
      </c>
      <c r="J84" s="158" t="s">
        <v>261</v>
      </c>
      <c r="K84" s="158"/>
      <c r="L84" s="159"/>
      <c r="M84" s="147"/>
      <c r="N84" s="147"/>
      <c r="O84" s="147"/>
      <c r="P84" s="147"/>
      <c r="Q84" s="147"/>
      <c r="R84" s="147"/>
      <c r="S84" s="161"/>
    </row>
    <row r="85" spans="1:19" ht="30" x14ac:dyDescent="0.25">
      <c r="A85" s="147">
        <v>72</v>
      </c>
      <c r="B85" s="147">
        <v>68</v>
      </c>
      <c r="C85" s="151" t="s">
        <v>254</v>
      </c>
      <c r="D85" s="132" t="s">
        <v>212</v>
      </c>
      <c r="E85" s="132">
        <v>2</v>
      </c>
      <c r="F85" s="132">
        <v>1</v>
      </c>
      <c r="G85" s="132">
        <v>58</v>
      </c>
      <c r="H85" s="132" t="s">
        <v>213</v>
      </c>
      <c r="I85" s="133" t="s">
        <v>214</v>
      </c>
      <c r="J85" s="158" t="s">
        <v>261</v>
      </c>
      <c r="K85" s="158"/>
      <c r="L85" s="159"/>
      <c r="M85" s="147"/>
      <c r="N85" s="147"/>
      <c r="O85" s="147"/>
      <c r="P85" s="147"/>
      <c r="Q85" s="147"/>
      <c r="R85" s="147"/>
      <c r="S85" s="161"/>
    </row>
    <row r="86" spans="1:19" x14ac:dyDescent="0.25">
      <c r="A86" s="147">
        <v>73</v>
      </c>
      <c r="B86" s="147">
        <v>69</v>
      </c>
      <c r="C86" s="151" t="s">
        <v>255</v>
      </c>
      <c r="J86" s="158" t="s">
        <v>261</v>
      </c>
      <c r="K86" s="158"/>
      <c r="L86" s="159"/>
      <c r="M86" s="147"/>
      <c r="N86" s="147"/>
      <c r="O86" s="147"/>
      <c r="P86" s="147"/>
      <c r="Q86" s="147"/>
      <c r="R86" s="147"/>
      <c r="S86" s="161"/>
    </row>
    <row r="87" spans="1:19" ht="30" x14ac:dyDescent="0.25">
      <c r="A87" s="147">
        <v>74</v>
      </c>
      <c r="B87" s="147">
        <v>70</v>
      </c>
      <c r="C87" s="151" t="s">
        <v>256</v>
      </c>
      <c r="J87" s="158" t="s">
        <v>261</v>
      </c>
      <c r="K87" s="158"/>
      <c r="L87" s="159"/>
      <c r="M87" s="147"/>
      <c r="N87" s="147"/>
      <c r="O87" s="147"/>
      <c r="P87" s="147"/>
      <c r="Q87" s="147"/>
      <c r="R87" s="147"/>
      <c r="S87" s="161"/>
    </row>
    <row r="88" spans="1:19" ht="30" x14ac:dyDescent="0.25">
      <c r="A88" s="147">
        <v>75</v>
      </c>
      <c r="B88" s="147">
        <v>71</v>
      </c>
      <c r="C88" s="151" t="s">
        <v>257</v>
      </c>
      <c r="J88" s="158" t="s">
        <v>261</v>
      </c>
      <c r="K88" s="158"/>
      <c r="L88" s="146"/>
      <c r="M88" s="142"/>
      <c r="N88" s="142"/>
      <c r="O88" s="142"/>
      <c r="P88" s="142"/>
      <c r="Q88" s="142"/>
      <c r="R88" s="142"/>
      <c r="S88" s="142"/>
    </row>
    <row r="89" spans="1:19" ht="30" x14ac:dyDescent="0.25">
      <c r="A89" s="147">
        <v>76</v>
      </c>
      <c r="B89" s="147">
        <v>72</v>
      </c>
      <c r="C89" s="151" t="s">
        <v>258</v>
      </c>
      <c r="J89" s="158" t="s">
        <v>261</v>
      </c>
      <c r="K89" s="158"/>
      <c r="L89" s="159"/>
      <c r="M89" s="147"/>
      <c r="N89" s="147"/>
      <c r="O89" s="147"/>
      <c r="P89" s="147"/>
      <c r="Q89" s="147"/>
      <c r="R89" s="147"/>
      <c r="S89" s="161"/>
    </row>
    <row r="90" spans="1:19" ht="30" x14ac:dyDescent="0.25">
      <c r="A90" s="147">
        <v>470</v>
      </c>
      <c r="B90" s="147">
        <v>46</v>
      </c>
      <c r="C90" s="151" t="s">
        <v>224</v>
      </c>
      <c r="J90" s="158" t="s">
        <v>261</v>
      </c>
      <c r="K90" s="158"/>
      <c r="L90" s="159"/>
      <c r="M90" s="147"/>
      <c r="N90" s="147"/>
      <c r="O90" s="147"/>
      <c r="P90" s="147"/>
      <c r="Q90" s="147"/>
      <c r="R90" s="147"/>
      <c r="S90" s="161"/>
    </row>
    <row r="91" spans="1:19" ht="30" x14ac:dyDescent="0.25">
      <c r="A91" s="147">
        <v>500</v>
      </c>
      <c r="B91" s="147">
        <v>49</v>
      </c>
      <c r="C91" s="151" t="s">
        <v>259</v>
      </c>
      <c r="J91" s="158" t="s">
        <v>261</v>
      </c>
      <c r="K91" s="158"/>
      <c r="L91" s="159"/>
      <c r="M91" s="147"/>
      <c r="N91" s="147"/>
      <c r="O91" s="147"/>
      <c r="P91" s="147"/>
      <c r="Q91" s="147"/>
      <c r="R91" s="147"/>
      <c r="S91" s="161"/>
    </row>
    <row r="92" spans="1:19" ht="47.25" x14ac:dyDescent="0.25">
      <c r="A92" s="178"/>
      <c r="B92" s="178"/>
      <c r="C92" s="179"/>
      <c r="J92" s="169" t="s">
        <v>264</v>
      </c>
      <c r="K92" s="158" t="s">
        <v>279</v>
      </c>
      <c r="L92" s="172" t="s">
        <v>112</v>
      </c>
      <c r="M92" s="156">
        <v>17</v>
      </c>
      <c r="N92" s="156">
        <v>1</v>
      </c>
      <c r="O92" s="156">
        <v>5</v>
      </c>
      <c r="P92" s="156">
        <v>2</v>
      </c>
      <c r="Q92" s="156">
        <v>6</v>
      </c>
      <c r="R92" s="156">
        <v>2</v>
      </c>
      <c r="S92" s="171">
        <v>1</v>
      </c>
    </row>
    <row r="93" spans="1:19" ht="31.5" x14ac:dyDescent="0.25">
      <c r="A93" s="178"/>
      <c r="B93" s="178"/>
      <c r="C93" s="179"/>
      <c r="J93" s="169" t="s">
        <v>264</v>
      </c>
      <c r="K93" s="158" t="s">
        <v>278</v>
      </c>
      <c r="L93" s="172" t="s">
        <v>114</v>
      </c>
      <c r="M93" s="156">
        <v>400</v>
      </c>
      <c r="N93" s="156">
        <v>25</v>
      </c>
      <c r="O93" s="156">
        <v>30</v>
      </c>
      <c r="P93" s="156">
        <v>30</v>
      </c>
      <c r="Q93" s="156">
        <v>250</v>
      </c>
      <c r="R93" s="156">
        <v>40</v>
      </c>
      <c r="S93" s="171">
        <v>25</v>
      </c>
    </row>
    <row r="94" spans="1:19" ht="47.25" x14ac:dyDescent="0.25">
      <c r="A94" s="178"/>
      <c r="B94" s="178"/>
      <c r="C94" s="179"/>
      <c r="J94" s="169" t="s">
        <v>264</v>
      </c>
      <c r="K94" s="158" t="s">
        <v>278</v>
      </c>
      <c r="L94" s="172" t="s">
        <v>115</v>
      </c>
      <c r="M94" s="156">
        <v>300</v>
      </c>
      <c r="N94" s="156">
        <v>20</v>
      </c>
      <c r="O94" s="156">
        <v>20</v>
      </c>
      <c r="P94" s="156">
        <v>20</v>
      </c>
      <c r="Q94" s="156">
        <v>200</v>
      </c>
      <c r="R94" s="156">
        <v>30</v>
      </c>
      <c r="S94" s="171">
        <v>10</v>
      </c>
    </row>
    <row r="95" spans="1:19" ht="31.5" x14ac:dyDescent="0.25">
      <c r="A95" s="178"/>
      <c r="B95" s="178"/>
      <c r="C95" s="179"/>
      <c r="J95" s="169" t="s">
        <v>264</v>
      </c>
      <c r="K95" s="158" t="s">
        <v>279</v>
      </c>
      <c r="L95" s="172" t="s">
        <v>83</v>
      </c>
      <c r="M95" s="156">
        <v>100</v>
      </c>
      <c r="N95" s="156">
        <v>100</v>
      </c>
      <c r="O95" s="156">
        <v>0</v>
      </c>
      <c r="P95" s="156">
        <v>0</v>
      </c>
      <c r="Q95" s="156">
        <v>0</v>
      </c>
      <c r="R95" s="156">
        <v>100</v>
      </c>
      <c r="S95" s="171">
        <v>0</v>
      </c>
    </row>
    <row r="96" spans="1:19" ht="31.5" x14ac:dyDescent="0.25">
      <c r="A96" s="178"/>
      <c r="B96" s="178"/>
      <c r="C96" s="179"/>
      <c r="J96" s="169" t="s">
        <v>264</v>
      </c>
      <c r="K96" s="158" t="s">
        <v>279</v>
      </c>
      <c r="L96" s="172" t="s">
        <v>86</v>
      </c>
      <c r="M96" s="174">
        <v>9000</v>
      </c>
      <c r="N96" s="174">
        <v>1350</v>
      </c>
      <c r="O96" s="174">
        <v>1710</v>
      </c>
      <c r="P96" s="156">
        <v>990</v>
      </c>
      <c r="Q96" s="174">
        <v>3780</v>
      </c>
      <c r="R96" s="174">
        <v>1170</v>
      </c>
      <c r="S96" s="171"/>
    </row>
    <row r="97" spans="1:19" ht="47.25" x14ac:dyDescent="0.25">
      <c r="A97" s="178"/>
      <c r="B97" s="178"/>
      <c r="C97" s="179"/>
      <c r="J97" s="169" t="s">
        <v>264</v>
      </c>
      <c r="K97" s="158" t="s">
        <v>278</v>
      </c>
      <c r="L97" s="172" t="s">
        <v>124</v>
      </c>
      <c r="M97" s="460">
        <v>46948</v>
      </c>
      <c r="N97" s="460">
        <v>3037</v>
      </c>
      <c r="O97" s="460">
        <v>6981</v>
      </c>
      <c r="P97" s="460">
        <v>3709</v>
      </c>
      <c r="Q97" s="460">
        <v>29541</v>
      </c>
      <c r="R97" s="460">
        <v>3679</v>
      </c>
      <c r="S97" s="171"/>
    </row>
    <row r="98" spans="1:19" ht="31.5" x14ac:dyDescent="0.25">
      <c r="A98" s="178"/>
      <c r="B98" s="178"/>
      <c r="C98" s="179"/>
      <c r="J98" s="169" t="s">
        <v>264</v>
      </c>
      <c r="K98" s="158" t="s">
        <v>279</v>
      </c>
      <c r="L98" s="172" t="s">
        <v>260</v>
      </c>
      <c r="M98" s="156">
        <v>5</v>
      </c>
      <c r="N98" s="156">
        <v>1</v>
      </c>
      <c r="O98" s="156">
        <v>1</v>
      </c>
      <c r="P98" s="156">
        <v>1</v>
      </c>
      <c r="Q98" s="156">
        <v>1</v>
      </c>
      <c r="R98" s="156">
        <v>1</v>
      </c>
      <c r="S98" s="171"/>
    </row>
    <row r="99" spans="1:19" ht="31.5" x14ac:dyDescent="0.25">
      <c r="A99" s="178"/>
      <c r="B99" s="178"/>
      <c r="C99" s="179"/>
      <c r="J99" s="169" t="s">
        <v>264</v>
      </c>
      <c r="K99" s="158" t="s">
        <v>279</v>
      </c>
      <c r="L99" s="172" t="s">
        <v>93</v>
      </c>
      <c r="M99" s="156">
        <v>95</v>
      </c>
      <c r="N99" s="156">
        <v>4</v>
      </c>
      <c r="O99" s="156">
        <v>18</v>
      </c>
      <c r="P99" s="156">
        <v>10</v>
      </c>
      <c r="Q99" s="156">
        <v>41</v>
      </c>
      <c r="R99" s="156">
        <v>22</v>
      </c>
      <c r="S99" s="171"/>
    </row>
    <row r="100" spans="1:19" ht="30" x14ac:dyDescent="0.25">
      <c r="A100" s="178"/>
      <c r="B100" s="178"/>
      <c r="C100" s="179"/>
      <c r="J100" s="169" t="s">
        <v>264</v>
      </c>
      <c r="K100" s="158" t="s">
        <v>280</v>
      </c>
      <c r="L100" s="172" t="s">
        <v>96</v>
      </c>
      <c r="M100" s="156">
        <v>1</v>
      </c>
      <c r="N100" s="156">
        <v>1</v>
      </c>
      <c r="O100" s="156">
        <v>1</v>
      </c>
      <c r="P100" s="156">
        <v>1</v>
      </c>
      <c r="Q100" s="156">
        <v>1</v>
      </c>
      <c r="R100" s="156">
        <v>1</v>
      </c>
      <c r="S100" s="171"/>
    </row>
    <row r="101" spans="1:19" ht="31.5" x14ac:dyDescent="0.25">
      <c r="A101" s="178"/>
      <c r="B101" s="178"/>
      <c r="C101" s="179"/>
      <c r="J101" s="169" t="s">
        <v>264</v>
      </c>
      <c r="K101" s="158" t="s">
        <v>279</v>
      </c>
      <c r="L101" s="172" t="s">
        <v>100</v>
      </c>
      <c r="M101" s="156">
        <v>1</v>
      </c>
      <c r="N101" s="156">
        <v>1</v>
      </c>
      <c r="O101" s="156">
        <v>1</v>
      </c>
      <c r="P101" s="156">
        <v>1</v>
      </c>
      <c r="Q101" s="156">
        <v>1</v>
      </c>
      <c r="R101" s="156">
        <v>1</v>
      </c>
      <c r="S101" s="171"/>
    </row>
    <row r="102" spans="1:19" ht="48" thickBot="1" x14ac:dyDescent="0.3">
      <c r="A102" s="178"/>
      <c r="B102" s="178"/>
      <c r="C102" s="179"/>
      <c r="J102" s="169" t="s">
        <v>264</v>
      </c>
      <c r="K102" s="158" t="s">
        <v>279</v>
      </c>
      <c r="L102" s="175" t="s">
        <v>103</v>
      </c>
      <c r="M102" s="176">
        <v>1</v>
      </c>
      <c r="N102" s="176">
        <v>1</v>
      </c>
      <c r="O102" s="176">
        <v>1</v>
      </c>
      <c r="P102" s="176">
        <v>1</v>
      </c>
      <c r="Q102" s="176">
        <v>1</v>
      </c>
      <c r="R102" s="176">
        <v>1</v>
      </c>
      <c r="S102" s="177"/>
    </row>
  </sheetData>
  <autoFilter ref="A2:S102"/>
  <mergeCells count="1">
    <mergeCell ref="N1:S1"/>
  </mergeCells>
  <pageMargins left="0.5" right="0.2" top="0.25" bottom="0.25" header="0.3" footer="0.3"/>
  <pageSetup scale="7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9" zoomScaleNormal="69" workbookViewId="0">
      <pane ySplit="6" topLeftCell="A7" activePane="bottomLeft" state="frozen"/>
      <selection activeCell="S12" sqref="S12"/>
      <selection pane="bottomLeft" sqref="A1:XFD1048576"/>
    </sheetView>
  </sheetViews>
  <sheetFormatPr defaultRowHeight="15" x14ac:dyDescent="0.25"/>
  <cols>
    <col min="1" max="1" width="60.85546875" customWidth="1"/>
    <col min="2" max="4" width="15.85546875" customWidth="1"/>
    <col min="5" max="5" width="16.140625" customWidth="1"/>
    <col min="6" max="6" width="28.28515625" customWidth="1"/>
    <col min="7" max="7" width="9.28515625" customWidth="1"/>
    <col min="8" max="9" width="8.7109375" customWidth="1"/>
  </cols>
  <sheetData>
    <row r="1" spans="1:30" x14ac:dyDescent="0.25">
      <c r="A1" s="581" t="s">
        <v>358</v>
      </c>
      <c r="B1" s="582"/>
      <c r="C1" s="582"/>
      <c r="D1" s="582"/>
      <c r="E1" s="582"/>
      <c r="F1" s="582"/>
      <c r="G1" s="582"/>
      <c r="H1" s="582"/>
      <c r="I1" s="582"/>
      <c r="J1" s="582"/>
      <c r="K1" s="582"/>
      <c r="L1" s="582"/>
      <c r="M1" s="582"/>
      <c r="N1" s="582"/>
      <c r="O1" s="582"/>
      <c r="P1" s="582"/>
      <c r="Q1" s="582"/>
      <c r="R1" s="582"/>
      <c r="S1" s="582"/>
      <c r="T1" s="582"/>
      <c r="U1" s="582"/>
      <c r="V1" s="582"/>
      <c r="W1" s="582"/>
      <c r="X1" s="582"/>
      <c r="Y1" s="582"/>
      <c r="Z1" s="582"/>
      <c r="AA1" s="582"/>
      <c r="AB1" s="582"/>
      <c r="AC1" s="582"/>
      <c r="AD1" s="583"/>
    </row>
    <row r="2" spans="1:30" ht="18.75" customHeight="1" thickBot="1" x14ac:dyDescent="0.3">
      <c r="A2" s="584"/>
      <c r="B2" s="585"/>
      <c r="C2" s="585"/>
      <c r="D2" s="585"/>
      <c r="E2" s="585"/>
      <c r="F2" s="585"/>
      <c r="G2" s="585"/>
      <c r="H2" s="585"/>
      <c r="I2" s="585"/>
      <c r="J2" s="585"/>
      <c r="K2" s="585"/>
      <c r="L2" s="585"/>
      <c r="M2" s="585"/>
      <c r="N2" s="585"/>
      <c r="O2" s="585"/>
      <c r="P2" s="585"/>
      <c r="Q2" s="585"/>
      <c r="R2" s="585"/>
      <c r="S2" s="585"/>
      <c r="T2" s="585"/>
      <c r="U2" s="585"/>
      <c r="V2" s="585"/>
      <c r="W2" s="585"/>
      <c r="X2" s="585"/>
      <c r="Y2" s="585"/>
      <c r="Z2" s="585"/>
      <c r="AA2" s="585"/>
      <c r="AB2" s="585"/>
      <c r="AC2" s="585"/>
      <c r="AD2" s="586"/>
    </row>
    <row r="3" spans="1:30" x14ac:dyDescent="0.25">
      <c r="A3" s="587"/>
      <c r="B3" s="588"/>
      <c r="C3" s="588"/>
      <c r="D3" s="588"/>
      <c r="E3" s="588"/>
      <c r="F3" s="588"/>
      <c r="G3" s="588"/>
      <c r="H3" s="588"/>
      <c r="I3" s="588"/>
      <c r="J3" s="588"/>
      <c r="K3" s="588"/>
      <c r="L3" s="588"/>
      <c r="M3" s="588"/>
      <c r="N3" s="588"/>
      <c r="O3" s="588"/>
      <c r="P3" s="588"/>
      <c r="Q3" s="588"/>
      <c r="R3" s="588"/>
      <c r="S3" s="588"/>
      <c r="T3" s="588"/>
      <c r="U3" s="588"/>
      <c r="V3" s="588"/>
      <c r="W3" s="588"/>
      <c r="X3" s="588"/>
      <c r="Y3" s="588"/>
      <c r="Z3" s="588"/>
      <c r="AA3" s="588"/>
      <c r="AB3" s="588"/>
      <c r="AC3" s="588"/>
      <c r="AD3" s="589"/>
    </row>
    <row r="4" spans="1:30" ht="18.75" x14ac:dyDescent="0.3">
      <c r="A4" s="296" t="s">
        <v>359</v>
      </c>
      <c r="B4" s="297" t="s">
        <v>360</v>
      </c>
      <c r="C4" s="297" t="s">
        <v>361</v>
      </c>
      <c r="D4" s="297" t="s">
        <v>362</v>
      </c>
      <c r="E4" s="297" t="s">
        <v>363</v>
      </c>
      <c r="F4" s="298" t="s">
        <v>364</v>
      </c>
      <c r="G4" s="590" t="s">
        <v>126</v>
      </c>
      <c r="H4" s="590"/>
      <c r="I4" s="590"/>
      <c r="J4" s="590"/>
      <c r="K4" s="590"/>
      <c r="L4" s="590"/>
      <c r="M4" s="590"/>
      <c r="N4" s="590"/>
      <c r="O4" s="590"/>
      <c r="P4" s="590"/>
      <c r="Q4" s="590"/>
      <c r="R4" s="590"/>
      <c r="S4" s="590"/>
      <c r="T4" s="590"/>
      <c r="U4" s="590"/>
      <c r="V4" s="590"/>
      <c r="W4" s="590"/>
      <c r="X4" s="590"/>
      <c r="Y4" s="590"/>
      <c r="Z4" s="590"/>
      <c r="AA4" s="590"/>
      <c r="AB4" s="590"/>
      <c r="AC4" s="590"/>
      <c r="AD4" s="591"/>
    </row>
    <row r="5" spans="1:30" ht="21" x14ac:dyDescent="0.35">
      <c r="A5" s="569" t="s">
        <v>365</v>
      </c>
      <c r="B5" s="570"/>
      <c r="C5" s="570"/>
      <c r="D5" s="570"/>
      <c r="E5" s="570"/>
      <c r="F5" s="570"/>
      <c r="G5" s="592" t="s">
        <v>105</v>
      </c>
      <c r="H5" s="592"/>
      <c r="I5" s="592"/>
      <c r="J5" s="592"/>
      <c r="K5" s="593" t="s">
        <v>107</v>
      </c>
      <c r="L5" s="593"/>
      <c r="M5" s="593"/>
      <c r="N5" s="593"/>
      <c r="O5" s="594" t="s">
        <v>108</v>
      </c>
      <c r="P5" s="594"/>
      <c r="Q5" s="594"/>
      <c r="R5" s="594"/>
      <c r="S5" s="595" t="s">
        <v>106</v>
      </c>
      <c r="T5" s="595"/>
      <c r="U5" s="595"/>
      <c r="V5" s="595"/>
      <c r="W5" s="596" t="s">
        <v>110</v>
      </c>
      <c r="X5" s="596"/>
      <c r="Y5" s="596"/>
      <c r="Z5" s="596"/>
      <c r="AA5" s="597" t="s">
        <v>109</v>
      </c>
      <c r="AB5" s="597"/>
      <c r="AC5" s="597"/>
      <c r="AD5" s="598"/>
    </row>
    <row r="6" spans="1:30" ht="21" x14ac:dyDescent="0.35">
      <c r="A6" s="575" t="s">
        <v>366</v>
      </c>
      <c r="B6" s="576"/>
      <c r="C6" s="576"/>
      <c r="D6" s="576"/>
      <c r="E6" s="576"/>
      <c r="F6" s="576"/>
      <c r="G6" s="299" t="s">
        <v>367</v>
      </c>
      <c r="H6" s="299" t="s">
        <v>368</v>
      </c>
      <c r="I6" s="299" t="s">
        <v>369</v>
      </c>
      <c r="J6" s="299" t="s">
        <v>370</v>
      </c>
      <c r="K6" s="300" t="s">
        <v>367</v>
      </c>
      <c r="L6" s="300" t="s">
        <v>368</v>
      </c>
      <c r="M6" s="300" t="s">
        <v>369</v>
      </c>
      <c r="N6" s="300" t="s">
        <v>370</v>
      </c>
      <c r="O6" s="301" t="s">
        <v>367</v>
      </c>
      <c r="P6" s="301" t="s">
        <v>368</v>
      </c>
      <c r="Q6" s="301" t="s">
        <v>369</v>
      </c>
      <c r="R6" s="301" t="s">
        <v>370</v>
      </c>
      <c r="S6" s="302" t="s">
        <v>367</v>
      </c>
      <c r="T6" s="302" t="s">
        <v>368</v>
      </c>
      <c r="U6" s="302" t="s">
        <v>369</v>
      </c>
      <c r="V6" s="302" t="s">
        <v>370</v>
      </c>
      <c r="W6" s="303" t="s">
        <v>367</v>
      </c>
      <c r="X6" s="303" t="s">
        <v>368</v>
      </c>
      <c r="Y6" s="303" t="s">
        <v>369</v>
      </c>
      <c r="Z6" s="303" t="s">
        <v>370</v>
      </c>
      <c r="AA6" s="304" t="s">
        <v>367</v>
      </c>
      <c r="AB6" s="304" t="s">
        <v>368</v>
      </c>
      <c r="AC6" s="304" t="s">
        <v>369</v>
      </c>
      <c r="AD6" s="305" t="s">
        <v>370</v>
      </c>
    </row>
    <row r="7" spans="1:30" ht="30" customHeight="1" x14ac:dyDescent="0.35">
      <c r="A7" s="572" t="s">
        <v>371</v>
      </c>
      <c r="B7" s="573"/>
      <c r="C7" s="573"/>
      <c r="D7" s="573"/>
      <c r="E7" s="573"/>
      <c r="F7" s="573"/>
      <c r="G7" s="573"/>
      <c r="H7" s="573"/>
      <c r="I7" s="573"/>
      <c r="J7" s="573"/>
      <c r="K7" s="573"/>
      <c r="L7" s="573"/>
      <c r="M7" s="573"/>
      <c r="N7" s="573"/>
      <c r="O7" s="573"/>
      <c r="P7" s="573"/>
      <c r="Q7" s="573"/>
      <c r="R7" s="573"/>
      <c r="S7" s="573"/>
      <c r="T7" s="573"/>
      <c r="U7" s="573"/>
      <c r="V7" s="573"/>
      <c r="W7" s="573"/>
      <c r="X7" s="573"/>
      <c r="Y7" s="573"/>
      <c r="Z7" s="573"/>
      <c r="AA7" s="573"/>
      <c r="AB7" s="573"/>
      <c r="AC7" s="573"/>
      <c r="AD7" s="574"/>
    </row>
    <row r="8" spans="1:30" ht="31.5" x14ac:dyDescent="0.25">
      <c r="A8" s="306" t="s">
        <v>372</v>
      </c>
      <c r="B8" s="307" t="s">
        <v>373</v>
      </c>
      <c r="C8" s="307"/>
      <c r="D8" s="307"/>
      <c r="E8" s="307"/>
      <c r="F8" s="308" t="s">
        <v>374</v>
      </c>
      <c r="G8" s="309">
        <v>1</v>
      </c>
      <c r="H8" s="309"/>
      <c r="I8" s="309"/>
      <c r="J8" s="309"/>
      <c r="K8" s="310">
        <v>1</v>
      </c>
      <c r="L8" s="310"/>
      <c r="M8" s="310"/>
      <c r="N8" s="310"/>
      <c r="O8" s="311">
        <v>2</v>
      </c>
      <c r="P8" s="311"/>
      <c r="Q8" s="311"/>
      <c r="R8" s="311"/>
      <c r="S8" s="312">
        <v>6</v>
      </c>
      <c r="T8" s="312"/>
      <c r="U8" s="312"/>
      <c r="V8" s="312"/>
      <c r="W8" s="313"/>
      <c r="X8" s="313"/>
      <c r="Y8" s="313"/>
      <c r="Z8" s="313"/>
      <c r="AA8" s="314">
        <v>3</v>
      </c>
      <c r="AB8" s="314"/>
      <c r="AC8" s="314"/>
      <c r="AD8" s="315"/>
    </row>
    <row r="9" spans="1:30" ht="47.25" x14ac:dyDescent="0.25">
      <c r="A9" s="306" t="s">
        <v>375</v>
      </c>
      <c r="B9" s="307">
        <v>1000</v>
      </c>
      <c r="C9" s="307">
        <v>1000</v>
      </c>
      <c r="D9" s="307">
        <v>1000</v>
      </c>
      <c r="E9" s="307">
        <v>1000</v>
      </c>
      <c r="F9" s="308" t="s">
        <v>376</v>
      </c>
      <c r="G9" s="309">
        <v>89</v>
      </c>
      <c r="H9" s="309">
        <v>89</v>
      </c>
      <c r="I9" s="309">
        <v>89</v>
      </c>
      <c r="J9" s="309">
        <v>89</v>
      </c>
      <c r="K9" s="310">
        <v>36</v>
      </c>
      <c r="L9" s="310">
        <v>36</v>
      </c>
      <c r="M9" s="310">
        <v>36</v>
      </c>
      <c r="N9" s="310">
        <v>36</v>
      </c>
      <c r="O9" s="311">
        <v>133</v>
      </c>
      <c r="P9" s="311">
        <v>133</v>
      </c>
      <c r="Q9" s="311">
        <v>133</v>
      </c>
      <c r="R9" s="311">
        <v>133</v>
      </c>
      <c r="S9" s="312">
        <v>703</v>
      </c>
      <c r="T9" s="312">
        <v>703</v>
      </c>
      <c r="U9" s="312">
        <v>703</v>
      </c>
      <c r="V9" s="312">
        <v>703</v>
      </c>
      <c r="W9" s="313"/>
      <c r="X9" s="313"/>
      <c r="Y9" s="313"/>
      <c r="Z9" s="313"/>
      <c r="AA9" s="314">
        <v>38</v>
      </c>
      <c r="AB9" s="314">
        <v>38</v>
      </c>
      <c r="AC9" s="314">
        <v>38</v>
      </c>
      <c r="AD9" s="315">
        <v>38</v>
      </c>
    </row>
    <row r="10" spans="1:30" ht="31.5" x14ac:dyDescent="0.25">
      <c r="A10" s="306" t="s">
        <v>377</v>
      </c>
      <c r="B10" s="307" t="s">
        <v>378</v>
      </c>
      <c r="C10" s="307"/>
      <c r="D10" s="307"/>
      <c r="E10" s="307"/>
      <c r="F10" s="316" t="s">
        <v>379</v>
      </c>
      <c r="G10" s="309"/>
      <c r="H10" s="309"/>
      <c r="I10" s="309"/>
      <c r="J10" s="309"/>
      <c r="K10" s="310">
        <v>12</v>
      </c>
      <c r="L10" s="310"/>
      <c r="M10" s="310"/>
      <c r="N10" s="310"/>
      <c r="O10" s="311"/>
      <c r="P10" s="311"/>
      <c r="Q10" s="311"/>
      <c r="R10" s="311"/>
      <c r="S10" s="312"/>
      <c r="T10" s="312"/>
      <c r="U10" s="312"/>
      <c r="V10" s="312"/>
      <c r="W10" s="313"/>
      <c r="X10" s="313"/>
      <c r="Y10" s="313"/>
      <c r="Z10" s="313"/>
      <c r="AA10" s="314">
        <v>8</v>
      </c>
      <c r="AB10" s="314"/>
      <c r="AC10" s="314"/>
      <c r="AD10" s="315"/>
    </row>
    <row r="11" spans="1:30" ht="21" x14ac:dyDescent="0.35">
      <c r="A11" s="577" t="s">
        <v>380</v>
      </c>
      <c r="B11" s="578"/>
      <c r="C11" s="578"/>
      <c r="D11" s="578"/>
      <c r="E11" s="578"/>
      <c r="F11" s="578"/>
      <c r="G11" s="578"/>
      <c r="H11" s="578"/>
      <c r="I11" s="578"/>
      <c r="J11" s="578"/>
      <c r="K11" s="578"/>
      <c r="L11" s="578"/>
      <c r="M11" s="578"/>
      <c r="N11" s="578"/>
      <c r="O11" s="578"/>
      <c r="P11" s="578"/>
      <c r="Q11" s="578"/>
      <c r="R11" s="578"/>
      <c r="S11" s="578"/>
      <c r="T11" s="578"/>
      <c r="U11" s="578"/>
      <c r="V11" s="578"/>
      <c r="W11" s="578"/>
      <c r="X11" s="578"/>
      <c r="Y11" s="578"/>
      <c r="Z11" s="578"/>
      <c r="AA11" s="578"/>
      <c r="AB11" s="578"/>
      <c r="AC11" s="578"/>
      <c r="AD11" s="579"/>
    </row>
    <row r="12" spans="1:30" ht="30" customHeight="1" x14ac:dyDescent="0.35">
      <c r="A12" s="572" t="s">
        <v>381</v>
      </c>
      <c r="B12" s="573"/>
      <c r="C12" s="573"/>
      <c r="D12" s="573"/>
      <c r="E12" s="573"/>
      <c r="F12" s="573"/>
      <c r="G12" s="573"/>
      <c r="H12" s="573"/>
      <c r="I12" s="573"/>
      <c r="J12" s="573"/>
      <c r="K12" s="573"/>
      <c r="L12" s="573"/>
      <c r="M12" s="573"/>
      <c r="N12" s="573"/>
      <c r="O12" s="573"/>
      <c r="P12" s="573"/>
      <c r="Q12" s="573"/>
      <c r="R12" s="573"/>
      <c r="S12" s="573"/>
      <c r="T12" s="573"/>
      <c r="U12" s="573"/>
      <c r="V12" s="573"/>
      <c r="W12" s="573"/>
      <c r="X12" s="573"/>
      <c r="Y12" s="573"/>
      <c r="Z12" s="573"/>
      <c r="AA12" s="573"/>
      <c r="AB12" s="573"/>
      <c r="AC12" s="573"/>
      <c r="AD12" s="574"/>
    </row>
    <row r="13" spans="1:30" ht="24.75" customHeight="1" x14ac:dyDescent="0.25">
      <c r="A13" s="317" t="s">
        <v>382</v>
      </c>
      <c r="B13" s="318" t="s">
        <v>383</v>
      </c>
      <c r="C13" s="318"/>
      <c r="D13" s="318"/>
      <c r="E13" s="318"/>
      <c r="F13" s="316" t="s">
        <v>384</v>
      </c>
      <c r="G13" s="309">
        <v>88</v>
      </c>
      <c r="H13" s="309"/>
      <c r="I13" s="309"/>
      <c r="J13" s="309"/>
      <c r="K13" s="310">
        <v>443</v>
      </c>
      <c r="L13" s="310"/>
      <c r="M13" s="310"/>
      <c r="N13" s="310"/>
      <c r="O13" s="311">
        <v>8</v>
      </c>
      <c r="P13" s="311"/>
      <c r="Q13" s="311"/>
      <c r="R13" s="311"/>
      <c r="S13" s="312">
        <v>2646</v>
      </c>
      <c r="T13" s="312"/>
      <c r="U13" s="312"/>
      <c r="V13" s="312"/>
      <c r="W13" s="313">
        <v>23</v>
      </c>
      <c r="X13" s="313"/>
      <c r="Y13" s="313"/>
      <c r="Z13" s="313"/>
      <c r="AA13" s="314">
        <v>489</v>
      </c>
      <c r="AB13" s="314"/>
      <c r="AC13" s="314"/>
      <c r="AD13" s="315"/>
    </row>
    <row r="14" spans="1:30" ht="21" x14ac:dyDescent="0.35">
      <c r="A14" s="577" t="s">
        <v>385</v>
      </c>
      <c r="B14" s="578"/>
      <c r="C14" s="578"/>
      <c r="D14" s="578"/>
      <c r="E14" s="578"/>
      <c r="F14" s="578"/>
      <c r="G14" s="578"/>
      <c r="H14" s="578"/>
      <c r="I14" s="578"/>
      <c r="J14" s="578"/>
      <c r="K14" s="578"/>
      <c r="L14" s="578"/>
      <c r="M14" s="578"/>
      <c r="N14" s="578"/>
      <c r="O14" s="578"/>
      <c r="P14" s="578"/>
      <c r="Q14" s="578"/>
      <c r="R14" s="578"/>
      <c r="S14" s="578"/>
      <c r="T14" s="578"/>
      <c r="U14" s="578"/>
      <c r="V14" s="578"/>
      <c r="W14" s="578"/>
      <c r="X14" s="578"/>
      <c r="Y14" s="578"/>
      <c r="Z14" s="578"/>
      <c r="AA14" s="578"/>
      <c r="AB14" s="578"/>
      <c r="AC14" s="578"/>
      <c r="AD14" s="579"/>
    </row>
    <row r="15" spans="1:30" ht="31.5" x14ac:dyDescent="0.25">
      <c r="A15" s="319" t="s">
        <v>386</v>
      </c>
      <c r="B15" s="320"/>
      <c r="C15" s="320"/>
      <c r="D15" s="320"/>
      <c r="E15" s="320"/>
      <c r="F15" s="321"/>
      <c r="G15" s="309"/>
      <c r="H15" s="309"/>
      <c r="I15" s="309"/>
      <c r="J15" s="309"/>
      <c r="K15" s="310"/>
      <c r="L15" s="310"/>
      <c r="M15" s="310"/>
      <c r="N15" s="310"/>
      <c r="O15" s="311"/>
      <c r="P15" s="311"/>
      <c r="Q15" s="311"/>
      <c r="R15" s="311"/>
      <c r="S15" s="312"/>
      <c r="T15" s="312"/>
      <c r="U15" s="312"/>
      <c r="V15" s="312"/>
      <c r="W15" s="313"/>
      <c r="X15" s="313"/>
      <c r="Y15" s="313"/>
      <c r="Z15" s="313"/>
      <c r="AA15" s="314"/>
      <c r="AB15" s="314"/>
      <c r="AC15" s="314"/>
      <c r="AD15" s="315"/>
    </row>
    <row r="16" spans="1:30" ht="30" customHeight="1" x14ac:dyDescent="0.35">
      <c r="A16" s="572" t="s">
        <v>387</v>
      </c>
      <c r="B16" s="573"/>
      <c r="C16" s="573"/>
      <c r="D16" s="573"/>
      <c r="E16" s="573"/>
      <c r="F16" s="573"/>
      <c r="G16" s="573"/>
      <c r="H16" s="573"/>
      <c r="I16" s="573"/>
      <c r="J16" s="573"/>
      <c r="K16" s="573"/>
      <c r="L16" s="573"/>
      <c r="M16" s="573"/>
      <c r="N16" s="573"/>
      <c r="O16" s="573"/>
      <c r="P16" s="573"/>
      <c r="Q16" s="573"/>
      <c r="R16" s="573"/>
      <c r="S16" s="573"/>
      <c r="T16" s="573"/>
      <c r="U16" s="573"/>
      <c r="V16" s="573"/>
      <c r="W16" s="573"/>
      <c r="X16" s="573"/>
      <c r="Y16" s="573"/>
      <c r="Z16" s="573"/>
      <c r="AA16" s="573"/>
      <c r="AB16" s="573"/>
      <c r="AC16" s="573"/>
      <c r="AD16" s="574"/>
    </row>
    <row r="17" spans="1:30" ht="47.25" x14ac:dyDescent="0.25">
      <c r="A17" s="322" t="s">
        <v>388</v>
      </c>
      <c r="B17" s="318">
        <v>12</v>
      </c>
      <c r="C17" s="318">
        <v>12</v>
      </c>
      <c r="D17" s="318">
        <v>12</v>
      </c>
      <c r="E17" s="318">
        <v>12</v>
      </c>
      <c r="F17" s="323" t="s">
        <v>389</v>
      </c>
      <c r="G17" s="309">
        <v>2</v>
      </c>
      <c r="H17" s="309">
        <v>2</v>
      </c>
      <c r="I17" s="309">
        <v>2</v>
      </c>
      <c r="J17" s="309">
        <v>2</v>
      </c>
      <c r="K17" s="310">
        <v>2</v>
      </c>
      <c r="L17" s="310">
        <v>2</v>
      </c>
      <c r="M17" s="310">
        <v>2</v>
      </c>
      <c r="N17" s="310">
        <v>2</v>
      </c>
      <c r="O17" s="311">
        <v>2</v>
      </c>
      <c r="P17" s="311">
        <v>2</v>
      </c>
      <c r="Q17" s="311">
        <v>2</v>
      </c>
      <c r="R17" s="311">
        <v>2</v>
      </c>
      <c r="S17" s="312">
        <v>2</v>
      </c>
      <c r="T17" s="312">
        <v>2</v>
      </c>
      <c r="U17" s="312">
        <v>2</v>
      </c>
      <c r="V17" s="312">
        <v>2</v>
      </c>
      <c r="W17" s="313">
        <v>2</v>
      </c>
      <c r="X17" s="313">
        <v>2</v>
      </c>
      <c r="Y17" s="313">
        <v>2</v>
      </c>
      <c r="Z17" s="313">
        <v>2</v>
      </c>
      <c r="AA17" s="314">
        <v>2</v>
      </c>
      <c r="AB17" s="314">
        <v>2</v>
      </c>
      <c r="AC17" s="314">
        <v>2</v>
      </c>
      <c r="AD17" s="315">
        <v>2</v>
      </c>
    </row>
    <row r="18" spans="1:30" ht="30" customHeight="1" x14ac:dyDescent="0.25">
      <c r="A18" s="324" t="s">
        <v>390</v>
      </c>
      <c r="B18" s="318" t="s">
        <v>391</v>
      </c>
      <c r="C18" s="318" t="s">
        <v>391</v>
      </c>
      <c r="D18" s="318" t="s">
        <v>391</v>
      </c>
      <c r="E18" s="318" t="s">
        <v>391</v>
      </c>
      <c r="F18" s="325" t="s">
        <v>392</v>
      </c>
      <c r="G18" s="309">
        <v>2</v>
      </c>
      <c r="H18" s="309">
        <v>2</v>
      </c>
      <c r="I18" s="309">
        <v>2</v>
      </c>
      <c r="J18" s="309">
        <v>2</v>
      </c>
      <c r="K18" s="310">
        <v>10</v>
      </c>
      <c r="L18" s="310">
        <v>10</v>
      </c>
      <c r="M18" s="310">
        <v>10</v>
      </c>
      <c r="N18" s="310">
        <v>10</v>
      </c>
      <c r="O18" s="311">
        <v>4</v>
      </c>
      <c r="P18" s="311">
        <v>4</v>
      </c>
      <c r="Q18" s="311">
        <v>4</v>
      </c>
      <c r="R18" s="311">
        <v>4</v>
      </c>
      <c r="S18" s="312">
        <v>10</v>
      </c>
      <c r="T18" s="312">
        <v>10</v>
      </c>
      <c r="U18" s="312">
        <v>10</v>
      </c>
      <c r="V18" s="312">
        <v>10</v>
      </c>
      <c r="W18" s="313">
        <v>2</v>
      </c>
      <c r="X18" s="313">
        <v>2</v>
      </c>
      <c r="Y18" s="313">
        <v>2</v>
      </c>
      <c r="Z18" s="313">
        <v>2</v>
      </c>
      <c r="AA18" s="314">
        <v>4</v>
      </c>
      <c r="AB18" s="314">
        <v>4</v>
      </c>
      <c r="AC18" s="314">
        <v>4</v>
      </c>
      <c r="AD18" s="315">
        <v>4</v>
      </c>
    </row>
    <row r="19" spans="1:30" ht="31.5" x14ac:dyDescent="0.25">
      <c r="A19" s="324" t="s">
        <v>393</v>
      </c>
      <c r="B19" s="318"/>
      <c r="C19" s="318">
        <v>15</v>
      </c>
      <c r="D19" s="318">
        <v>15</v>
      </c>
      <c r="E19" s="318">
        <v>15</v>
      </c>
      <c r="F19" s="323" t="s">
        <v>394</v>
      </c>
      <c r="G19" s="309"/>
      <c r="H19" s="309">
        <v>2</v>
      </c>
      <c r="I19" s="309">
        <v>2</v>
      </c>
      <c r="J19" s="309">
        <v>2</v>
      </c>
      <c r="K19" s="310"/>
      <c r="L19" s="310">
        <v>3</v>
      </c>
      <c r="M19" s="310">
        <v>3</v>
      </c>
      <c r="N19" s="310">
        <v>3</v>
      </c>
      <c r="O19" s="311"/>
      <c r="P19" s="311">
        <v>2</v>
      </c>
      <c r="Q19" s="311">
        <v>2</v>
      </c>
      <c r="R19" s="311">
        <v>2</v>
      </c>
      <c r="S19" s="312"/>
      <c r="T19" s="312">
        <v>4</v>
      </c>
      <c r="U19" s="312">
        <v>4</v>
      </c>
      <c r="V19" s="312">
        <v>4</v>
      </c>
      <c r="W19" s="313"/>
      <c r="X19" s="313">
        <v>2</v>
      </c>
      <c r="Y19" s="313">
        <v>2</v>
      </c>
      <c r="Z19" s="313">
        <v>2</v>
      </c>
      <c r="AA19" s="314"/>
      <c r="AB19" s="314">
        <v>3</v>
      </c>
      <c r="AC19" s="314">
        <v>3</v>
      </c>
      <c r="AD19" s="315">
        <v>3</v>
      </c>
    </row>
    <row r="20" spans="1:30" ht="47.25" x14ac:dyDescent="0.25">
      <c r="A20" s="324" t="s">
        <v>395</v>
      </c>
      <c r="B20" s="318">
        <v>3</v>
      </c>
      <c r="C20" s="318">
        <v>3</v>
      </c>
      <c r="D20" s="318">
        <v>3</v>
      </c>
      <c r="E20" s="318">
        <v>3</v>
      </c>
      <c r="F20" s="308" t="s">
        <v>396</v>
      </c>
      <c r="G20" s="309">
        <v>1</v>
      </c>
      <c r="H20" s="309">
        <v>1</v>
      </c>
      <c r="I20" s="309">
        <v>1</v>
      </c>
      <c r="J20" s="309">
        <v>1</v>
      </c>
      <c r="K20" s="310">
        <v>1</v>
      </c>
      <c r="L20" s="310">
        <v>1</v>
      </c>
      <c r="M20" s="310">
        <v>1</v>
      </c>
      <c r="N20" s="310">
        <v>1</v>
      </c>
      <c r="O20" s="311">
        <v>1</v>
      </c>
      <c r="P20" s="311">
        <v>1</v>
      </c>
      <c r="Q20" s="311">
        <v>1</v>
      </c>
      <c r="R20" s="311">
        <v>1</v>
      </c>
      <c r="S20" s="312"/>
      <c r="T20" s="312"/>
      <c r="U20" s="312"/>
      <c r="V20" s="312"/>
      <c r="W20" s="313"/>
      <c r="X20" s="313"/>
      <c r="Y20" s="313"/>
      <c r="Z20" s="313"/>
      <c r="AA20" s="314"/>
      <c r="AB20" s="314"/>
      <c r="AC20" s="314"/>
      <c r="AD20" s="315"/>
    </row>
    <row r="21" spans="1:30" ht="30" customHeight="1" x14ac:dyDescent="0.35">
      <c r="A21" s="572" t="s">
        <v>397</v>
      </c>
      <c r="B21" s="573"/>
      <c r="C21" s="573"/>
      <c r="D21" s="573"/>
      <c r="E21" s="573"/>
      <c r="F21" s="573"/>
      <c r="G21" s="573"/>
      <c r="H21" s="573"/>
      <c r="I21" s="573"/>
      <c r="J21" s="573"/>
      <c r="K21" s="573"/>
      <c r="L21" s="573"/>
      <c r="M21" s="573"/>
      <c r="N21" s="573"/>
      <c r="O21" s="573"/>
      <c r="P21" s="573"/>
      <c r="Q21" s="573"/>
      <c r="R21" s="573"/>
      <c r="S21" s="573"/>
      <c r="T21" s="573"/>
      <c r="U21" s="573"/>
      <c r="V21" s="573"/>
      <c r="W21" s="573"/>
      <c r="X21" s="573"/>
      <c r="Y21" s="573"/>
      <c r="Z21" s="573"/>
      <c r="AA21" s="573"/>
      <c r="AB21" s="573"/>
      <c r="AC21" s="573"/>
      <c r="AD21" s="574"/>
    </row>
    <row r="22" spans="1:30" ht="27.75" customHeight="1" x14ac:dyDescent="0.25">
      <c r="A22" s="326" t="s">
        <v>398</v>
      </c>
      <c r="B22" s="327" t="s">
        <v>399</v>
      </c>
      <c r="C22" s="327">
        <v>78563</v>
      </c>
      <c r="D22" s="327">
        <v>76000</v>
      </c>
      <c r="E22" s="327">
        <v>76000</v>
      </c>
      <c r="F22" s="328" t="s">
        <v>400</v>
      </c>
      <c r="G22" s="456">
        <v>8060</v>
      </c>
      <c r="H22" s="309">
        <v>7254</v>
      </c>
      <c r="I22" s="309">
        <v>6529</v>
      </c>
      <c r="J22" s="309">
        <v>5876</v>
      </c>
      <c r="K22" s="456">
        <v>14873</v>
      </c>
      <c r="L22" s="310">
        <v>13386</v>
      </c>
      <c r="M22" s="310">
        <v>12047</v>
      </c>
      <c r="N22" s="310">
        <v>10842</v>
      </c>
      <c r="O22" s="456">
        <v>9921</v>
      </c>
      <c r="P22" s="311">
        <v>8929</v>
      </c>
      <c r="Q22" s="311">
        <v>8036</v>
      </c>
      <c r="R22" s="311">
        <v>7232</v>
      </c>
      <c r="S22" s="457">
        <v>36166</v>
      </c>
      <c r="T22" s="312">
        <v>32549</v>
      </c>
      <c r="U22" s="312">
        <v>33510</v>
      </c>
      <c r="V22" s="312">
        <v>36680</v>
      </c>
      <c r="W22" s="456">
        <v>6291</v>
      </c>
      <c r="X22" s="313">
        <v>5662</v>
      </c>
      <c r="Y22" s="313">
        <v>5096</v>
      </c>
      <c r="Z22" s="313">
        <v>4586</v>
      </c>
      <c r="AA22" s="456">
        <v>11981</v>
      </c>
      <c r="AB22" s="314">
        <v>10783</v>
      </c>
      <c r="AC22" s="314">
        <v>10783</v>
      </c>
      <c r="AD22" s="315">
        <v>10783</v>
      </c>
    </row>
    <row r="23" spans="1:30" ht="31.5" x14ac:dyDescent="0.25">
      <c r="A23" s="326" t="s">
        <v>401</v>
      </c>
      <c r="B23" s="330" t="s">
        <v>402</v>
      </c>
      <c r="C23" s="330" t="s">
        <v>402</v>
      </c>
      <c r="D23" s="330" t="s">
        <v>402</v>
      </c>
      <c r="E23" s="330"/>
      <c r="F23" s="308" t="s">
        <v>403</v>
      </c>
      <c r="G23" s="309">
        <v>80</v>
      </c>
      <c r="H23" s="309">
        <v>80</v>
      </c>
      <c r="I23" s="309">
        <v>80</v>
      </c>
      <c r="J23" s="309">
        <v>0</v>
      </c>
      <c r="K23" s="310">
        <v>255</v>
      </c>
      <c r="L23" s="310">
        <v>255</v>
      </c>
      <c r="M23" s="310">
        <v>255</v>
      </c>
      <c r="N23" s="310">
        <v>0</v>
      </c>
      <c r="O23" s="311">
        <v>175</v>
      </c>
      <c r="P23" s="311">
        <v>175</v>
      </c>
      <c r="Q23" s="311">
        <v>175</v>
      </c>
      <c r="R23" s="311">
        <v>0</v>
      </c>
      <c r="S23" s="312">
        <v>872</v>
      </c>
      <c r="T23" s="312">
        <v>872</v>
      </c>
      <c r="U23" s="312">
        <v>872</v>
      </c>
      <c r="V23" s="312">
        <v>0</v>
      </c>
      <c r="W23" s="313">
        <v>149</v>
      </c>
      <c r="X23" s="313">
        <v>149</v>
      </c>
      <c r="Y23" s="313">
        <v>149</v>
      </c>
      <c r="Z23" s="313">
        <v>0</v>
      </c>
      <c r="AA23" s="314">
        <v>234</v>
      </c>
      <c r="AB23" s="314">
        <v>234</v>
      </c>
      <c r="AC23" s="314">
        <v>234</v>
      </c>
      <c r="AD23" s="315">
        <v>0</v>
      </c>
    </row>
    <row r="24" spans="1:30" ht="34.5" customHeight="1" x14ac:dyDescent="0.25">
      <c r="A24" s="324" t="s">
        <v>404</v>
      </c>
      <c r="B24" s="318" t="s">
        <v>405</v>
      </c>
      <c r="C24" s="318">
        <v>5452</v>
      </c>
      <c r="D24" s="318">
        <v>5452</v>
      </c>
      <c r="E24" s="318">
        <v>5452</v>
      </c>
      <c r="F24" s="308" t="s">
        <v>406</v>
      </c>
      <c r="G24" s="309">
        <v>140</v>
      </c>
      <c r="H24" s="309">
        <v>209</v>
      </c>
      <c r="I24" s="309">
        <v>209</v>
      </c>
      <c r="J24" s="309">
        <v>209</v>
      </c>
      <c r="K24" s="310">
        <v>879</v>
      </c>
      <c r="L24" s="310">
        <v>1318</v>
      </c>
      <c r="M24" s="310">
        <v>1318</v>
      </c>
      <c r="N24" s="310">
        <v>1318</v>
      </c>
      <c r="O24" s="311">
        <v>263</v>
      </c>
      <c r="P24" s="311">
        <v>382</v>
      </c>
      <c r="Q24" s="311">
        <v>382</v>
      </c>
      <c r="R24" s="311">
        <v>382</v>
      </c>
      <c r="S24" s="329">
        <v>1917</v>
      </c>
      <c r="T24" s="312">
        <v>2878</v>
      </c>
      <c r="U24" s="312">
        <v>2878</v>
      </c>
      <c r="V24" s="312">
        <v>2878</v>
      </c>
      <c r="W24" s="313">
        <v>164</v>
      </c>
      <c r="X24" s="313">
        <v>245</v>
      </c>
      <c r="Y24" s="313">
        <v>245</v>
      </c>
      <c r="Z24" s="313">
        <v>245</v>
      </c>
      <c r="AA24" s="314">
        <v>515</v>
      </c>
      <c r="AB24" s="314">
        <v>420</v>
      </c>
      <c r="AC24" s="314">
        <v>420</v>
      </c>
      <c r="AD24" s="315">
        <v>420</v>
      </c>
    </row>
    <row r="25" spans="1:30" ht="30" customHeight="1" x14ac:dyDescent="0.25">
      <c r="A25" s="326" t="s">
        <v>407</v>
      </c>
      <c r="B25" s="327" t="s">
        <v>408</v>
      </c>
      <c r="C25" s="327" t="s">
        <v>408</v>
      </c>
      <c r="D25" s="327">
        <v>0</v>
      </c>
      <c r="E25" s="327">
        <v>0</v>
      </c>
      <c r="F25" s="308" t="s">
        <v>409</v>
      </c>
      <c r="G25" s="309">
        <v>1337</v>
      </c>
      <c r="H25" s="309">
        <v>1337</v>
      </c>
      <c r="I25" s="309">
        <v>0</v>
      </c>
      <c r="J25" s="309">
        <v>0</v>
      </c>
      <c r="K25" s="310">
        <v>2773</v>
      </c>
      <c r="L25" s="310">
        <v>2773</v>
      </c>
      <c r="M25" s="310">
        <v>0</v>
      </c>
      <c r="N25" s="310">
        <v>0</v>
      </c>
      <c r="O25" s="311">
        <v>2051</v>
      </c>
      <c r="P25" s="311">
        <v>2051</v>
      </c>
      <c r="Q25" s="311">
        <v>0</v>
      </c>
      <c r="R25" s="311">
        <v>0</v>
      </c>
      <c r="S25" s="329">
        <v>6704</v>
      </c>
      <c r="T25" s="312">
        <v>6704</v>
      </c>
      <c r="U25" s="312">
        <v>0</v>
      </c>
      <c r="V25" s="312">
        <v>0</v>
      </c>
      <c r="W25" s="313">
        <v>1100</v>
      </c>
      <c r="X25" s="313">
        <v>1100</v>
      </c>
      <c r="Y25" s="313">
        <v>0</v>
      </c>
      <c r="Z25" s="313">
        <v>0</v>
      </c>
      <c r="AA25" s="331">
        <v>2145</v>
      </c>
      <c r="AB25" s="314">
        <v>2145</v>
      </c>
      <c r="AC25" s="314">
        <v>0</v>
      </c>
      <c r="AD25" s="315">
        <v>0</v>
      </c>
    </row>
    <row r="26" spans="1:30" ht="21" x14ac:dyDescent="0.35">
      <c r="A26" s="577" t="s">
        <v>410</v>
      </c>
      <c r="B26" s="578"/>
      <c r="C26" s="578"/>
      <c r="D26" s="578"/>
      <c r="E26" s="578"/>
      <c r="F26" s="578"/>
      <c r="G26" s="578"/>
      <c r="H26" s="578"/>
      <c r="I26" s="578"/>
      <c r="J26" s="578"/>
      <c r="K26" s="578"/>
      <c r="L26" s="578"/>
      <c r="M26" s="578"/>
      <c r="N26" s="578"/>
      <c r="O26" s="578"/>
      <c r="P26" s="578"/>
      <c r="Q26" s="578"/>
      <c r="R26" s="578"/>
      <c r="S26" s="578"/>
      <c r="T26" s="578"/>
      <c r="U26" s="578"/>
      <c r="V26" s="578"/>
      <c r="W26" s="578"/>
      <c r="X26" s="578"/>
      <c r="Y26" s="578"/>
      <c r="Z26" s="578"/>
      <c r="AA26" s="578"/>
      <c r="AB26" s="578"/>
      <c r="AC26" s="578"/>
      <c r="AD26" s="579"/>
    </row>
    <row r="27" spans="1:30" ht="30" customHeight="1" x14ac:dyDescent="0.35">
      <c r="A27" s="572" t="s">
        <v>411</v>
      </c>
      <c r="B27" s="573"/>
      <c r="C27" s="573"/>
      <c r="D27" s="573"/>
      <c r="E27" s="573"/>
      <c r="F27" s="573"/>
      <c r="G27" s="573"/>
      <c r="H27" s="573"/>
      <c r="I27" s="573"/>
      <c r="J27" s="573"/>
      <c r="K27" s="573"/>
      <c r="L27" s="573"/>
      <c r="M27" s="573"/>
      <c r="N27" s="573"/>
      <c r="O27" s="573"/>
      <c r="P27" s="573"/>
      <c r="Q27" s="573"/>
      <c r="R27" s="573"/>
      <c r="S27" s="573"/>
      <c r="T27" s="573"/>
      <c r="U27" s="573"/>
      <c r="V27" s="573"/>
      <c r="W27" s="573"/>
      <c r="X27" s="573"/>
      <c r="Y27" s="573"/>
      <c r="Z27" s="573"/>
      <c r="AA27" s="573"/>
      <c r="AB27" s="573"/>
      <c r="AC27" s="573"/>
      <c r="AD27" s="574"/>
    </row>
    <row r="28" spans="1:30" ht="32.25" customHeight="1" x14ac:dyDescent="0.25">
      <c r="A28" s="324" t="s">
        <v>412</v>
      </c>
      <c r="B28" s="318"/>
      <c r="C28" s="318">
        <v>9698</v>
      </c>
      <c r="D28" s="318"/>
      <c r="E28" s="318"/>
      <c r="F28" s="308" t="s">
        <v>413</v>
      </c>
      <c r="G28" s="309"/>
      <c r="H28" s="309">
        <v>805</v>
      </c>
      <c r="I28" s="309"/>
      <c r="J28" s="309"/>
      <c r="K28" s="310"/>
      <c r="L28" s="310">
        <v>1669</v>
      </c>
      <c r="M28" s="310"/>
      <c r="N28" s="310"/>
      <c r="O28" s="311"/>
      <c r="P28" s="311">
        <v>1235</v>
      </c>
      <c r="Q28" s="311"/>
      <c r="R28" s="311"/>
      <c r="S28" s="312"/>
      <c r="T28" s="312">
        <v>4036</v>
      </c>
      <c r="U28" s="373"/>
      <c r="V28" s="312"/>
      <c r="W28" s="313"/>
      <c r="X28" s="313">
        <v>662</v>
      </c>
      <c r="Y28" s="313"/>
      <c r="Z28" s="313"/>
      <c r="AA28" s="314"/>
      <c r="AB28" s="314">
        <v>1291</v>
      </c>
      <c r="AC28" s="314"/>
      <c r="AD28" s="315"/>
    </row>
    <row r="29" spans="1:30" ht="31.5" x14ac:dyDescent="0.25">
      <c r="A29" s="324" t="s">
        <v>414</v>
      </c>
      <c r="B29" s="318" t="s">
        <v>415</v>
      </c>
      <c r="C29" s="318"/>
      <c r="D29" s="318"/>
      <c r="E29" s="318"/>
      <c r="F29" s="308" t="s">
        <v>416</v>
      </c>
      <c r="G29" s="309"/>
      <c r="H29" s="309"/>
      <c r="I29" s="309"/>
      <c r="J29" s="309"/>
      <c r="K29" s="310"/>
      <c r="L29" s="310"/>
      <c r="M29" s="310"/>
      <c r="N29" s="310"/>
      <c r="O29" s="311"/>
      <c r="P29" s="311"/>
      <c r="Q29" s="311"/>
      <c r="R29" s="311"/>
      <c r="S29" s="312">
        <v>220</v>
      </c>
      <c r="T29" s="312"/>
      <c r="U29" s="312"/>
      <c r="V29" s="312"/>
      <c r="W29" s="313"/>
      <c r="X29" s="313"/>
      <c r="Y29" s="313"/>
      <c r="Z29" s="313"/>
      <c r="AA29" s="314">
        <v>172</v>
      </c>
      <c r="AB29" s="314"/>
      <c r="AC29" s="314"/>
      <c r="AD29" s="315"/>
    </row>
    <row r="30" spans="1:30" ht="30" customHeight="1" x14ac:dyDescent="0.35">
      <c r="A30" s="572" t="s">
        <v>417</v>
      </c>
      <c r="B30" s="573"/>
      <c r="C30" s="573"/>
      <c r="D30" s="573"/>
      <c r="E30" s="573"/>
      <c r="F30" s="573"/>
      <c r="G30" s="573"/>
      <c r="H30" s="573"/>
      <c r="I30" s="573"/>
      <c r="J30" s="573"/>
      <c r="K30" s="573"/>
      <c r="L30" s="573"/>
      <c r="M30" s="573"/>
      <c r="N30" s="573"/>
      <c r="O30" s="573"/>
      <c r="P30" s="573"/>
      <c r="Q30" s="573"/>
      <c r="R30" s="573"/>
      <c r="S30" s="573"/>
      <c r="T30" s="580"/>
      <c r="U30" s="580"/>
      <c r="V30" s="573"/>
      <c r="W30" s="573"/>
      <c r="X30" s="573"/>
      <c r="Y30" s="573"/>
      <c r="Z30" s="573"/>
      <c r="AA30" s="573"/>
      <c r="AB30" s="573"/>
      <c r="AC30" s="573"/>
      <c r="AD30" s="574"/>
    </row>
    <row r="31" spans="1:30" ht="47.25" x14ac:dyDescent="0.25">
      <c r="A31" s="324" t="s">
        <v>418</v>
      </c>
      <c r="B31" s="332"/>
      <c r="C31" s="318"/>
      <c r="D31" s="318"/>
      <c r="E31" s="318"/>
      <c r="F31" s="323" t="s">
        <v>419</v>
      </c>
      <c r="G31" s="309"/>
      <c r="H31" s="309"/>
      <c r="I31" s="309"/>
      <c r="J31" s="309"/>
      <c r="K31" s="310"/>
      <c r="L31" s="310"/>
      <c r="M31" s="310"/>
      <c r="N31" s="310"/>
      <c r="O31" s="311"/>
      <c r="P31" s="311"/>
      <c r="Q31" s="311"/>
      <c r="R31" s="311"/>
      <c r="S31" s="312"/>
      <c r="T31" s="312"/>
      <c r="U31" s="312"/>
      <c r="V31" s="312"/>
      <c r="W31" s="313"/>
      <c r="X31" s="313"/>
      <c r="Y31" s="313"/>
      <c r="Z31" s="313"/>
      <c r="AA31" s="314"/>
      <c r="AB31" s="314"/>
      <c r="AC31" s="314"/>
      <c r="AD31" s="315"/>
    </row>
    <row r="32" spans="1:30" ht="31.5" x14ac:dyDescent="0.25">
      <c r="A32" s="333" t="s">
        <v>420</v>
      </c>
      <c r="B32" s="334" t="s">
        <v>421</v>
      </c>
      <c r="C32" s="334"/>
      <c r="D32" s="318"/>
      <c r="E32" s="318"/>
      <c r="F32" s="325" t="s">
        <v>422</v>
      </c>
      <c r="G32" s="309">
        <v>1</v>
      </c>
      <c r="H32" s="309"/>
      <c r="I32" s="309"/>
      <c r="J32" s="309"/>
      <c r="K32" s="310">
        <v>1</v>
      </c>
      <c r="L32" s="310"/>
      <c r="M32" s="310"/>
      <c r="N32" s="310"/>
      <c r="O32" s="311">
        <v>1</v>
      </c>
      <c r="P32" s="311"/>
      <c r="Q32" s="311"/>
      <c r="R32" s="311"/>
      <c r="S32" s="312">
        <v>1</v>
      </c>
      <c r="T32" s="312"/>
      <c r="U32" s="312"/>
      <c r="V32" s="312"/>
      <c r="W32" s="313">
        <v>1</v>
      </c>
      <c r="X32" s="313"/>
      <c r="Y32" s="313"/>
      <c r="Z32" s="313"/>
      <c r="AA32" s="314">
        <v>1</v>
      </c>
      <c r="AB32" s="314"/>
      <c r="AC32" s="314"/>
      <c r="AD32" s="315"/>
    </row>
    <row r="33" spans="1:30" ht="95.25" customHeight="1" x14ac:dyDescent="0.25">
      <c r="A33" s="335" t="s">
        <v>423</v>
      </c>
      <c r="B33" s="336" t="s">
        <v>424</v>
      </c>
      <c r="C33" s="330"/>
      <c r="D33" s="330"/>
      <c r="E33" s="330"/>
      <c r="F33" s="323" t="s">
        <v>425</v>
      </c>
      <c r="G33" s="309">
        <v>0</v>
      </c>
      <c r="H33" s="309">
        <v>0</v>
      </c>
      <c r="I33" s="309">
        <v>0</v>
      </c>
      <c r="J33" s="309">
        <v>0</v>
      </c>
      <c r="K33" s="310">
        <v>0</v>
      </c>
      <c r="L33" s="310">
        <v>0</v>
      </c>
      <c r="M33" s="310">
        <v>0</v>
      </c>
      <c r="N33" s="310">
        <v>0</v>
      </c>
      <c r="O33" s="311">
        <v>0</v>
      </c>
      <c r="P33" s="311">
        <v>0</v>
      </c>
      <c r="Q33" s="311">
        <v>0</v>
      </c>
      <c r="R33" s="311">
        <v>0</v>
      </c>
      <c r="S33" s="312">
        <v>800</v>
      </c>
      <c r="T33" s="312">
        <v>0</v>
      </c>
      <c r="U33" s="312">
        <v>0</v>
      </c>
      <c r="V33" s="312">
        <v>0</v>
      </c>
      <c r="W33" s="313">
        <v>0</v>
      </c>
      <c r="X33" s="313">
        <v>0</v>
      </c>
      <c r="Y33" s="313">
        <v>0</v>
      </c>
      <c r="Z33" s="313">
        <v>0</v>
      </c>
      <c r="AA33" s="314">
        <v>400</v>
      </c>
      <c r="AB33" s="314">
        <v>0</v>
      </c>
      <c r="AC33" s="314">
        <v>0</v>
      </c>
      <c r="AD33" s="315">
        <v>0</v>
      </c>
    </row>
    <row r="34" spans="1:30" ht="21" x14ac:dyDescent="0.35">
      <c r="A34" s="562" t="s">
        <v>426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63"/>
      <c r="AB34" s="563"/>
      <c r="AC34" s="563"/>
      <c r="AD34" s="564"/>
    </row>
    <row r="35" spans="1:30" ht="78.75" x14ac:dyDescent="0.25">
      <c r="A35" s="335" t="s">
        <v>427</v>
      </c>
      <c r="B35" s="330" t="s">
        <v>428</v>
      </c>
      <c r="C35" s="330" t="s">
        <v>429</v>
      </c>
      <c r="D35" s="330" t="s">
        <v>429</v>
      </c>
      <c r="E35" s="330">
        <v>0</v>
      </c>
      <c r="F35" s="325" t="s">
        <v>430</v>
      </c>
      <c r="G35" s="309">
        <v>4</v>
      </c>
      <c r="H35" s="309">
        <v>5</v>
      </c>
      <c r="I35" s="309">
        <v>5</v>
      </c>
      <c r="J35" s="309">
        <v>0</v>
      </c>
      <c r="K35" s="310">
        <v>4</v>
      </c>
      <c r="L35" s="310">
        <v>5</v>
      </c>
      <c r="M35" s="310">
        <v>5</v>
      </c>
      <c r="N35" s="310">
        <v>0</v>
      </c>
      <c r="O35" s="311">
        <v>4</v>
      </c>
      <c r="P35" s="311">
        <v>5</v>
      </c>
      <c r="Q35" s="311">
        <v>5</v>
      </c>
      <c r="R35" s="311">
        <v>0</v>
      </c>
      <c r="S35" s="312">
        <v>10</v>
      </c>
      <c r="T35" s="312">
        <v>10</v>
      </c>
      <c r="U35" s="312">
        <v>10</v>
      </c>
      <c r="V35" s="312">
        <v>0</v>
      </c>
      <c r="W35" s="313">
        <v>4</v>
      </c>
      <c r="X35" s="313">
        <v>5</v>
      </c>
      <c r="Y35" s="313">
        <v>5</v>
      </c>
      <c r="Z35" s="313">
        <v>0</v>
      </c>
      <c r="AA35" s="314">
        <v>4</v>
      </c>
      <c r="AB35" s="314">
        <v>5</v>
      </c>
      <c r="AC35" s="314">
        <v>5</v>
      </c>
      <c r="AD35" s="315">
        <v>0</v>
      </c>
    </row>
    <row r="36" spans="1:30" ht="75.75" customHeight="1" x14ac:dyDescent="0.25">
      <c r="A36" s="335" t="s">
        <v>431</v>
      </c>
      <c r="B36" s="330" t="s">
        <v>432</v>
      </c>
      <c r="C36" s="330" t="s">
        <v>432</v>
      </c>
      <c r="D36" s="330" t="s">
        <v>433</v>
      </c>
      <c r="E36" s="330">
        <v>0</v>
      </c>
      <c r="F36" s="323" t="s">
        <v>434</v>
      </c>
      <c r="G36" s="309">
        <v>20</v>
      </c>
      <c r="H36" s="309">
        <v>20</v>
      </c>
      <c r="I36" s="309">
        <v>10</v>
      </c>
      <c r="J36" s="309">
        <v>0</v>
      </c>
      <c r="K36" s="310">
        <v>20</v>
      </c>
      <c r="L36" s="310">
        <v>20</v>
      </c>
      <c r="M36" s="310">
        <v>10</v>
      </c>
      <c r="N36" s="310">
        <v>0</v>
      </c>
      <c r="O36" s="311">
        <v>20</v>
      </c>
      <c r="P36" s="311">
        <v>20</v>
      </c>
      <c r="Q36" s="311">
        <v>10</v>
      </c>
      <c r="R36" s="311">
        <v>0</v>
      </c>
      <c r="S36" s="312">
        <v>80</v>
      </c>
      <c r="T36" s="312">
        <v>80</v>
      </c>
      <c r="U36" s="312">
        <v>40</v>
      </c>
      <c r="V36" s="312">
        <v>0</v>
      </c>
      <c r="W36" s="313">
        <v>20</v>
      </c>
      <c r="X36" s="313">
        <v>20</v>
      </c>
      <c r="Y36" s="313">
        <v>10</v>
      </c>
      <c r="Z36" s="313">
        <v>0</v>
      </c>
      <c r="AA36" s="314">
        <v>40</v>
      </c>
      <c r="AB36" s="314">
        <v>40</v>
      </c>
      <c r="AC36" s="314">
        <v>20</v>
      </c>
      <c r="AD36" s="315">
        <v>0</v>
      </c>
    </row>
    <row r="37" spans="1:30" ht="30" customHeight="1" x14ac:dyDescent="0.35">
      <c r="A37" s="572" t="s">
        <v>435</v>
      </c>
      <c r="B37" s="573"/>
      <c r="C37" s="573"/>
      <c r="D37" s="573"/>
      <c r="E37" s="573"/>
      <c r="F37" s="573"/>
      <c r="G37" s="573"/>
      <c r="H37" s="573"/>
      <c r="I37" s="573"/>
      <c r="J37" s="573"/>
      <c r="K37" s="573"/>
      <c r="L37" s="573"/>
      <c r="M37" s="573"/>
      <c r="N37" s="573"/>
      <c r="O37" s="573"/>
      <c r="P37" s="573"/>
      <c r="Q37" s="573"/>
      <c r="R37" s="573"/>
      <c r="S37" s="573"/>
      <c r="T37" s="573"/>
      <c r="U37" s="573"/>
      <c r="V37" s="573"/>
      <c r="W37" s="573"/>
      <c r="X37" s="573"/>
      <c r="Y37" s="573"/>
      <c r="Z37" s="573"/>
      <c r="AA37" s="573"/>
      <c r="AB37" s="573"/>
      <c r="AC37" s="573"/>
      <c r="AD37" s="574"/>
    </row>
    <row r="38" spans="1:30" ht="63" x14ac:dyDescent="0.25">
      <c r="A38" s="337" t="s">
        <v>436</v>
      </c>
      <c r="B38" s="330" t="s">
        <v>437</v>
      </c>
      <c r="C38" s="330" t="s">
        <v>437</v>
      </c>
      <c r="D38" s="330" t="s">
        <v>437</v>
      </c>
      <c r="E38" s="330"/>
      <c r="F38" s="323" t="s">
        <v>438</v>
      </c>
      <c r="G38" s="309">
        <v>20</v>
      </c>
      <c r="H38" s="309">
        <v>20</v>
      </c>
      <c r="I38" s="309">
        <v>20</v>
      </c>
      <c r="J38" s="309">
        <v>0</v>
      </c>
      <c r="K38" s="310">
        <v>25</v>
      </c>
      <c r="L38" s="310">
        <v>25</v>
      </c>
      <c r="M38" s="310">
        <v>25</v>
      </c>
      <c r="N38" s="310">
        <v>0</v>
      </c>
      <c r="O38" s="311">
        <v>20</v>
      </c>
      <c r="P38" s="311">
        <v>20</v>
      </c>
      <c r="Q38" s="311">
        <v>20</v>
      </c>
      <c r="R38" s="311">
        <v>0</v>
      </c>
      <c r="S38" s="312">
        <v>100</v>
      </c>
      <c r="T38" s="312">
        <v>100</v>
      </c>
      <c r="U38" s="312">
        <v>100</v>
      </c>
      <c r="V38" s="312">
        <v>0</v>
      </c>
      <c r="W38" s="313">
        <v>15</v>
      </c>
      <c r="X38" s="313">
        <v>15</v>
      </c>
      <c r="Y38" s="313">
        <v>15</v>
      </c>
      <c r="Z38" s="313">
        <v>0</v>
      </c>
      <c r="AA38" s="314">
        <v>20</v>
      </c>
      <c r="AB38" s="314">
        <v>20</v>
      </c>
      <c r="AC38" s="314">
        <v>20</v>
      </c>
      <c r="AD38" s="315">
        <v>0</v>
      </c>
    </row>
    <row r="39" spans="1:30" ht="31.5" x14ac:dyDescent="0.25">
      <c r="A39" s="335" t="s">
        <v>439</v>
      </c>
      <c r="B39" s="330"/>
      <c r="C39" s="330" t="s">
        <v>440</v>
      </c>
      <c r="D39" s="330"/>
      <c r="E39" s="330"/>
      <c r="F39" s="328"/>
      <c r="G39" s="309"/>
      <c r="H39" s="309">
        <v>3</v>
      </c>
      <c r="I39" s="309"/>
      <c r="J39" s="309"/>
      <c r="K39" s="310"/>
      <c r="L39" s="310">
        <v>5</v>
      </c>
      <c r="M39" s="310"/>
      <c r="N39" s="310"/>
      <c r="O39" s="311"/>
      <c r="P39" s="311">
        <v>3</v>
      </c>
      <c r="Q39" s="311"/>
      <c r="R39" s="311"/>
      <c r="S39" s="312"/>
      <c r="T39" s="312">
        <v>10</v>
      </c>
      <c r="U39" s="312"/>
      <c r="V39" s="312"/>
      <c r="W39" s="313"/>
      <c r="X39" s="313">
        <v>3</v>
      </c>
      <c r="Y39" s="313"/>
      <c r="Z39" s="313"/>
      <c r="AA39" s="314"/>
      <c r="AB39" s="314">
        <v>6</v>
      </c>
      <c r="AC39" s="314"/>
      <c r="AD39" s="315"/>
    </row>
    <row r="40" spans="1:30" ht="50.25" customHeight="1" x14ac:dyDescent="0.25">
      <c r="A40" s="324" t="s">
        <v>441</v>
      </c>
      <c r="B40" s="330" t="s">
        <v>442</v>
      </c>
      <c r="C40" s="330" t="s">
        <v>442</v>
      </c>
      <c r="D40" s="330" t="s">
        <v>442</v>
      </c>
      <c r="E40" s="330"/>
      <c r="F40" s="338" t="s">
        <v>443</v>
      </c>
      <c r="G40" s="309">
        <v>10</v>
      </c>
      <c r="H40" s="309">
        <v>10</v>
      </c>
      <c r="I40" s="309">
        <v>10</v>
      </c>
      <c r="J40" s="309">
        <v>0</v>
      </c>
      <c r="K40" s="310">
        <v>75</v>
      </c>
      <c r="L40" s="310">
        <v>75</v>
      </c>
      <c r="M40" s="310">
        <v>75</v>
      </c>
      <c r="N40" s="310">
        <v>0</v>
      </c>
      <c r="O40" s="311">
        <v>8</v>
      </c>
      <c r="P40" s="311">
        <v>8</v>
      </c>
      <c r="Q40" s="311">
        <v>8</v>
      </c>
      <c r="R40" s="311">
        <v>0</v>
      </c>
      <c r="S40" s="312">
        <v>59</v>
      </c>
      <c r="T40" s="312">
        <v>59</v>
      </c>
      <c r="U40" s="312">
        <v>59</v>
      </c>
      <c r="V40" s="312">
        <v>0</v>
      </c>
      <c r="W40" s="313">
        <v>45</v>
      </c>
      <c r="X40" s="313">
        <v>45</v>
      </c>
      <c r="Y40" s="313">
        <v>45</v>
      </c>
      <c r="Z40" s="313">
        <v>0</v>
      </c>
      <c r="AA40" s="314">
        <v>43</v>
      </c>
      <c r="AB40" s="314">
        <v>43</v>
      </c>
      <c r="AC40" s="314">
        <v>43</v>
      </c>
      <c r="AD40" s="315">
        <v>0</v>
      </c>
    </row>
    <row r="41" spans="1:30" ht="27.75" customHeight="1" x14ac:dyDescent="0.25">
      <c r="A41" s="565" t="s">
        <v>444</v>
      </c>
      <c r="B41" s="566"/>
      <c r="C41" s="566"/>
      <c r="D41" s="566"/>
      <c r="E41" s="566"/>
      <c r="F41" s="566"/>
      <c r="G41" s="566"/>
      <c r="H41" s="566"/>
      <c r="I41" s="566"/>
      <c r="J41" s="566"/>
      <c r="K41" s="566"/>
      <c r="L41" s="566"/>
      <c r="M41" s="566"/>
      <c r="N41" s="566"/>
      <c r="O41" s="566"/>
      <c r="P41" s="566"/>
      <c r="Q41" s="566"/>
      <c r="R41" s="566"/>
      <c r="S41" s="566"/>
      <c r="T41" s="566"/>
      <c r="U41" s="566"/>
      <c r="V41" s="566"/>
      <c r="W41" s="566"/>
      <c r="X41" s="566"/>
      <c r="Y41" s="566"/>
      <c r="Z41" s="566"/>
      <c r="AA41" s="566"/>
      <c r="AB41" s="566"/>
      <c r="AC41" s="566"/>
      <c r="AD41" s="567"/>
    </row>
    <row r="42" spans="1:30" ht="21" x14ac:dyDescent="0.35">
      <c r="A42" s="562" t="s">
        <v>445</v>
      </c>
      <c r="B42" s="563"/>
      <c r="C42" s="563"/>
      <c r="D42" s="563"/>
      <c r="E42" s="563"/>
      <c r="F42" s="563"/>
      <c r="G42" s="563"/>
      <c r="H42" s="563"/>
      <c r="I42" s="563"/>
      <c r="J42" s="563"/>
      <c r="K42" s="563"/>
      <c r="L42" s="563"/>
      <c r="M42" s="563"/>
      <c r="N42" s="563"/>
      <c r="O42" s="563"/>
      <c r="P42" s="563"/>
      <c r="Q42" s="563"/>
      <c r="R42" s="563"/>
      <c r="S42" s="563"/>
      <c r="T42" s="563"/>
      <c r="U42" s="563"/>
      <c r="V42" s="563"/>
      <c r="W42" s="563"/>
      <c r="X42" s="563"/>
      <c r="Y42" s="563"/>
      <c r="Z42" s="563"/>
      <c r="AA42" s="563"/>
      <c r="AB42" s="563"/>
      <c r="AC42" s="563"/>
      <c r="AD42" s="564"/>
    </row>
    <row r="43" spans="1:30" ht="41.25" customHeight="1" x14ac:dyDescent="0.25">
      <c r="A43" s="324" t="s">
        <v>446</v>
      </c>
      <c r="B43" s="568" t="s">
        <v>447</v>
      </c>
      <c r="C43" s="330" t="s">
        <v>448</v>
      </c>
      <c r="D43" s="330" t="s">
        <v>448</v>
      </c>
      <c r="E43" s="330" t="s">
        <v>448</v>
      </c>
      <c r="F43" s="325" t="s">
        <v>449</v>
      </c>
      <c r="G43" s="309">
        <v>1</v>
      </c>
      <c r="H43" s="309">
        <v>1</v>
      </c>
      <c r="I43" s="309">
        <v>1</v>
      </c>
      <c r="J43" s="309">
        <v>1</v>
      </c>
      <c r="K43" s="310">
        <v>5</v>
      </c>
      <c r="L43" s="310">
        <v>5</v>
      </c>
      <c r="M43" s="310">
        <v>5</v>
      </c>
      <c r="N43" s="310">
        <v>5</v>
      </c>
      <c r="O43" s="311">
        <v>2</v>
      </c>
      <c r="P43" s="311">
        <v>2</v>
      </c>
      <c r="Q43" s="311">
        <v>2</v>
      </c>
      <c r="R43" s="311">
        <v>2</v>
      </c>
      <c r="S43" s="312">
        <v>6</v>
      </c>
      <c r="T43" s="312">
        <v>6</v>
      </c>
      <c r="U43" s="312">
        <v>6</v>
      </c>
      <c r="V43" s="312">
        <v>6</v>
      </c>
      <c r="W43" s="313">
        <v>1</v>
      </c>
      <c r="X43" s="313">
        <v>1</v>
      </c>
      <c r="Y43" s="313">
        <v>1</v>
      </c>
      <c r="Z43" s="313">
        <v>1</v>
      </c>
      <c r="AA43" s="314">
        <v>2</v>
      </c>
      <c r="AB43" s="314">
        <v>2</v>
      </c>
      <c r="AC43" s="314">
        <v>2</v>
      </c>
      <c r="AD43" s="315">
        <v>2</v>
      </c>
    </row>
    <row r="44" spans="1:30" ht="47.25" x14ac:dyDescent="0.25">
      <c r="A44" s="324" t="s">
        <v>450</v>
      </c>
      <c r="B44" s="568"/>
      <c r="C44" s="339" t="s">
        <v>451</v>
      </c>
      <c r="D44" s="339" t="s">
        <v>452</v>
      </c>
      <c r="E44" s="339" t="s">
        <v>452</v>
      </c>
      <c r="F44" s="325" t="s">
        <v>453</v>
      </c>
      <c r="G44" s="309">
        <v>1</v>
      </c>
      <c r="H44" s="309">
        <v>1</v>
      </c>
      <c r="I44" s="309">
        <v>1</v>
      </c>
      <c r="J44" s="309">
        <v>1</v>
      </c>
      <c r="K44" s="310">
        <v>1</v>
      </c>
      <c r="L44" s="310">
        <v>1</v>
      </c>
      <c r="M44" s="310">
        <v>1</v>
      </c>
      <c r="N44" s="310">
        <v>1</v>
      </c>
      <c r="O44" s="311">
        <v>1</v>
      </c>
      <c r="P44" s="311">
        <v>1</v>
      </c>
      <c r="Q44" s="311">
        <v>1</v>
      </c>
      <c r="R44" s="311">
        <v>1</v>
      </c>
      <c r="S44" s="312">
        <v>1</v>
      </c>
      <c r="T44" s="312">
        <v>1</v>
      </c>
      <c r="U44" s="312">
        <v>1</v>
      </c>
      <c r="V44" s="312">
        <v>1</v>
      </c>
      <c r="W44" s="313">
        <v>1</v>
      </c>
      <c r="X44" s="313">
        <v>1</v>
      </c>
      <c r="Y44" s="313">
        <v>1</v>
      </c>
      <c r="Z44" s="313">
        <v>1</v>
      </c>
      <c r="AA44" s="314">
        <v>1</v>
      </c>
      <c r="AB44" s="314">
        <v>1</v>
      </c>
      <c r="AC44" s="314">
        <v>1</v>
      </c>
      <c r="AD44" s="315">
        <v>1</v>
      </c>
    </row>
    <row r="45" spans="1:30" ht="31.5" x14ac:dyDescent="0.25">
      <c r="A45" s="335" t="s">
        <v>454</v>
      </c>
      <c r="B45" s="339"/>
      <c r="C45" s="339" t="s">
        <v>455</v>
      </c>
      <c r="D45" s="339"/>
      <c r="E45" s="339"/>
      <c r="F45" s="308" t="s">
        <v>456</v>
      </c>
      <c r="G45" s="309">
        <v>0</v>
      </c>
      <c r="H45" s="309">
        <v>0</v>
      </c>
      <c r="I45" s="309">
        <v>0</v>
      </c>
      <c r="J45" s="309">
        <v>0</v>
      </c>
      <c r="K45" s="310">
        <v>0</v>
      </c>
      <c r="L45" s="310">
        <v>0</v>
      </c>
      <c r="M45" s="310">
        <v>0</v>
      </c>
      <c r="N45" s="310">
        <v>0</v>
      </c>
      <c r="O45" s="311">
        <v>0</v>
      </c>
      <c r="P45" s="311">
        <v>0</v>
      </c>
      <c r="Q45" s="311">
        <v>0</v>
      </c>
      <c r="R45" s="311">
        <v>0</v>
      </c>
      <c r="S45" s="312">
        <v>5</v>
      </c>
      <c r="T45" s="312">
        <v>0</v>
      </c>
      <c r="U45" s="312">
        <v>0</v>
      </c>
      <c r="V45" s="312">
        <v>0</v>
      </c>
      <c r="W45" s="313">
        <v>0</v>
      </c>
      <c r="X45" s="313">
        <v>0</v>
      </c>
      <c r="Y45" s="313">
        <v>0</v>
      </c>
      <c r="Z45" s="313">
        <v>0</v>
      </c>
      <c r="AA45" s="314">
        <v>2</v>
      </c>
      <c r="AB45" s="314">
        <v>0</v>
      </c>
      <c r="AC45" s="314">
        <v>0</v>
      </c>
      <c r="AD45" s="315">
        <v>0</v>
      </c>
    </row>
    <row r="46" spans="1:30" ht="21" x14ac:dyDescent="0.35">
      <c r="A46" s="562" t="s">
        <v>457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63"/>
      <c r="AB46" s="563"/>
      <c r="AC46" s="563"/>
      <c r="AD46" s="564"/>
    </row>
    <row r="47" spans="1:30" ht="46.5" customHeight="1" x14ac:dyDescent="0.25">
      <c r="A47" s="335" t="s">
        <v>458</v>
      </c>
      <c r="B47" s="340" t="s">
        <v>459</v>
      </c>
      <c r="C47" s="340" t="s">
        <v>460</v>
      </c>
      <c r="D47" s="340"/>
      <c r="E47" s="340"/>
      <c r="F47" s="308" t="s">
        <v>461</v>
      </c>
      <c r="G47" s="309"/>
      <c r="H47" s="309">
        <v>1</v>
      </c>
      <c r="I47" s="309"/>
      <c r="J47" s="309"/>
      <c r="K47" s="310"/>
      <c r="L47" s="310">
        <v>1</v>
      </c>
      <c r="M47" s="310"/>
      <c r="N47" s="310"/>
      <c r="O47" s="311"/>
      <c r="P47" s="311">
        <v>1</v>
      </c>
      <c r="Q47" s="311"/>
      <c r="R47" s="311"/>
      <c r="S47" s="312">
        <v>1</v>
      </c>
      <c r="T47" s="312"/>
      <c r="U47" s="312"/>
      <c r="V47" s="312"/>
      <c r="W47" s="313"/>
      <c r="X47" s="313"/>
      <c r="Y47" s="313"/>
      <c r="Z47" s="313"/>
      <c r="AA47" s="314">
        <v>1</v>
      </c>
      <c r="AB47" s="314"/>
      <c r="AC47" s="314"/>
      <c r="AD47" s="315"/>
    </row>
    <row r="48" spans="1:30" ht="15.75" x14ac:dyDescent="0.25">
      <c r="A48" s="324"/>
      <c r="B48" s="320"/>
      <c r="C48" s="320"/>
      <c r="D48" s="320"/>
      <c r="E48" s="320"/>
      <c r="F48" s="321"/>
      <c r="G48" s="309"/>
      <c r="H48" s="309"/>
      <c r="I48" s="309"/>
      <c r="J48" s="309"/>
      <c r="K48" s="310"/>
      <c r="L48" s="310"/>
      <c r="M48" s="310"/>
      <c r="N48" s="310"/>
      <c r="O48" s="311"/>
      <c r="P48" s="311"/>
      <c r="Q48" s="311"/>
      <c r="R48" s="311"/>
      <c r="S48" s="312"/>
      <c r="T48" s="312"/>
      <c r="U48" s="312"/>
      <c r="V48" s="312"/>
      <c r="W48" s="313"/>
      <c r="X48" s="313"/>
      <c r="Y48" s="313"/>
      <c r="Z48" s="313"/>
      <c r="AA48" s="314"/>
      <c r="AB48" s="314"/>
      <c r="AC48" s="314"/>
      <c r="AD48" s="315"/>
    </row>
    <row r="49" spans="1:30" ht="21" x14ac:dyDescent="0.35">
      <c r="A49" s="562" t="s">
        <v>462</v>
      </c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63"/>
      <c r="P49" s="563"/>
      <c r="Q49" s="563"/>
      <c r="R49" s="563"/>
      <c r="S49" s="563"/>
      <c r="T49" s="563"/>
      <c r="U49" s="563"/>
      <c r="V49" s="563"/>
      <c r="W49" s="563"/>
      <c r="X49" s="563"/>
      <c r="Y49" s="563"/>
      <c r="Z49" s="563"/>
      <c r="AA49" s="563"/>
      <c r="AB49" s="563"/>
      <c r="AC49" s="563"/>
      <c r="AD49" s="564"/>
    </row>
    <row r="50" spans="1:30" ht="31.5" x14ac:dyDescent="0.25">
      <c r="A50" s="341" t="s">
        <v>463</v>
      </c>
      <c r="B50" s="342" t="s">
        <v>464</v>
      </c>
      <c r="C50" s="342" t="s">
        <v>465</v>
      </c>
      <c r="D50" s="342" t="s">
        <v>464</v>
      </c>
      <c r="E50" s="342" t="s">
        <v>464</v>
      </c>
      <c r="F50" s="343" t="s">
        <v>466</v>
      </c>
      <c r="G50" s="344">
        <v>1</v>
      </c>
      <c r="H50" s="344">
        <v>1</v>
      </c>
      <c r="I50" s="344">
        <v>1</v>
      </c>
      <c r="J50" s="344">
        <v>1</v>
      </c>
      <c r="K50" s="345">
        <v>1</v>
      </c>
      <c r="L50" s="345">
        <v>1</v>
      </c>
      <c r="M50" s="345">
        <v>1</v>
      </c>
      <c r="N50" s="345">
        <v>1</v>
      </c>
      <c r="O50" s="346">
        <v>1</v>
      </c>
      <c r="P50" s="346">
        <v>1</v>
      </c>
      <c r="Q50" s="346">
        <v>1</v>
      </c>
      <c r="R50" s="346">
        <v>1</v>
      </c>
      <c r="S50" s="347">
        <v>1</v>
      </c>
      <c r="T50" s="347">
        <v>1</v>
      </c>
      <c r="U50" s="347">
        <v>1</v>
      </c>
      <c r="V50" s="347">
        <v>1</v>
      </c>
      <c r="W50" s="348"/>
      <c r="X50" s="348"/>
      <c r="Y50" s="348"/>
      <c r="Z50" s="348"/>
      <c r="AA50" s="349">
        <v>1</v>
      </c>
      <c r="AB50" s="349">
        <v>1</v>
      </c>
      <c r="AC50" s="349">
        <v>1</v>
      </c>
      <c r="AD50" s="350">
        <v>1</v>
      </c>
    </row>
    <row r="51" spans="1:30" ht="15.75" x14ac:dyDescent="0.25">
      <c r="A51" s="341" t="s">
        <v>467</v>
      </c>
      <c r="B51" s="342" t="s">
        <v>468</v>
      </c>
      <c r="C51" s="342"/>
      <c r="D51" s="342"/>
      <c r="E51" s="342"/>
      <c r="F51" s="343"/>
      <c r="G51" s="344"/>
      <c r="H51" s="344"/>
      <c r="I51" s="344"/>
      <c r="J51" s="344"/>
      <c r="K51" s="345">
        <v>1</v>
      </c>
      <c r="L51" s="345"/>
      <c r="M51" s="345"/>
      <c r="N51" s="345"/>
      <c r="O51" s="346"/>
      <c r="P51" s="346"/>
      <c r="Q51" s="346"/>
      <c r="R51" s="346"/>
      <c r="S51" s="347">
        <v>1</v>
      </c>
      <c r="T51" s="347"/>
      <c r="U51" s="347"/>
      <c r="V51" s="347"/>
      <c r="W51" s="348"/>
      <c r="X51" s="348"/>
      <c r="Y51" s="348"/>
      <c r="Z51" s="348"/>
      <c r="AA51" s="349">
        <v>1</v>
      </c>
      <c r="AB51" s="349"/>
      <c r="AC51" s="349"/>
      <c r="AD51" s="350"/>
    </row>
    <row r="52" spans="1:30" ht="60" x14ac:dyDescent="0.25">
      <c r="A52" s="335" t="s">
        <v>469</v>
      </c>
      <c r="B52" s="351" t="s">
        <v>470</v>
      </c>
      <c r="C52" s="351"/>
      <c r="D52" s="351" t="s">
        <v>471</v>
      </c>
      <c r="E52" s="351"/>
      <c r="F52" s="352" t="s">
        <v>472</v>
      </c>
      <c r="G52" s="353"/>
      <c r="H52" s="353"/>
      <c r="I52" s="353">
        <v>1</v>
      </c>
      <c r="J52" s="353"/>
      <c r="K52" s="354"/>
      <c r="L52" s="354"/>
      <c r="M52" s="354">
        <v>1</v>
      </c>
      <c r="N52" s="354"/>
      <c r="O52" s="355"/>
      <c r="P52" s="355"/>
      <c r="Q52" s="355">
        <v>1</v>
      </c>
      <c r="R52" s="355"/>
      <c r="S52" s="356">
        <v>1</v>
      </c>
      <c r="T52" s="356"/>
      <c r="U52" s="356">
        <v>1</v>
      </c>
      <c r="V52" s="356"/>
      <c r="W52" s="357"/>
      <c r="X52" s="357"/>
      <c r="Y52" s="357"/>
      <c r="Z52" s="357"/>
      <c r="AA52" s="358">
        <v>1</v>
      </c>
      <c r="AB52" s="358"/>
      <c r="AC52" s="358">
        <v>1</v>
      </c>
      <c r="AD52" s="359"/>
    </row>
    <row r="53" spans="1:30" ht="21" x14ac:dyDescent="0.35">
      <c r="A53" s="569" t="s">
        <v>473</v>
      </c>
      <c r="B53" s="570"/>
      <c r="C53" s="570"/>
      <c r="D53" s="570"/>
      <c r="E53" s="570"/>
      <c r="F53" s="570"/>
      <c r="G53" s="570"/>
      <c r="H53" s="570"/>
      <c r="I53" s="570"/>
      <c r="J53" s="570"/>
      <c r="K53" s="570"/>
      <c r="L53" s="570"/>
      <c r="M53" s="570"/>
      <c r="N53" s="570"/>
      <c r="O53" s="570"/>
      <c r="P53" s="570"/>
      <c r="Q53" s="570"/>
      <c r="R53" s="570"/>
      <c r="S53" s="570"/>
      <c r="T53" s="570"/>
      <c r="U53" s="570"/>
      <c r="V53" s="570"/>
      <c r="W53" s="570"/>
      <c r="X53" s="570"/>
      <c r="Y53" s="570"/>
      <c r="Z53" s="570"/>
      <c r="AA53" s="570"/>
      <c r="AB53" s="570"/>
      <c r="AC53" s="570"/>
      <c r="AD53" s="571"/>
    </row>
    <row r="54" spans="1:30" ht="18.75" x14ac:dyDescent="0.3">
      <c r="A54" s="559" t="s">
        <v>474</v>
      </c>
      <c r="B54" s="560"/>
      <c r="C54" s="560"/>
      <c r="D54" s="560"/>
      <c r="E54" s="560"/>
      <c r="F54" s="560"/>
      <c r="G54" s="560"/>
      <c r="H54" s="560"/>
      <c r="I54" s="560"/>
      <c r="J54" s="560"/>
      <c r="K54" s="560"/>
      <c r="L54" s="560"/>
      <c r="M54" s="560"/>
      <c r="N54" s="560"/>
      <c r="O54" s="560"/>
      <c r="P54" s="560"/>
      <c r="Q54" s="560"/>
      <c r="R54" s="560"/>
      <c r="S54" s="560"/>
      <c r="T54" s="560"/>
      <c r="U54" s="560"/>
      <c r="V54" s="560"/>
      <c r="W54" s="560"/>
      <c r="X54" s="560"/>
      <c r="Y54" s="560"/>
      <c r="Z54" s="560"/>
      <c r="AA54" s="560"/>
      <c r="AB54" s="560"/>
      <c r="AC54" s="560"/>
      <c r="AD54" s="561"/>
    </row>
    <row r="55" spans="1:30" ht="21" x14ac:dyDescent="0.35">
      <c r="A55" s="562" t="s">
        <v>475</v>
      </c>
      <c r="B55" s="563"/>
      <c r="C55" s="563"/>
      <c r="D55" s="563"/>
      <c r="E55" s="563"/>
      <c r="F55" s="563"/>
      <c r="G55" s="563"/>
      <c r="H55" s="563"/>
      <c r="I55" s="563"/>
      <c r="J55" s="563"/>
      <c r="K55" s="563"/>
      <c r="L55" s="563"/>
      <c r="M55" s="563"/>
      <c r="N55" s="563"/>
      <c r="O55" s="563"/>
      <c r="P55" s="563"/>
      <c r="Q55" s="563"/>
      <c r="R55" s="563"/>
      <c r="S55" s="563"/>
      <c r="T55" s="563"/>
      <c r="U55" s="563"/>
      <c r="V55" s="563"/>
      <c r="W55" s="563"/>
      <c r="X55" s="563"/>
      <c r="Y55" s="563"/>
      <c r="Z55" s="563"/>
      <c r="AA55" s="563"/>
      <c r="AB55" s="563"/>
      <c r="AC55" s="563"/>
      <c r="AD55" s="564"/>
    </row>
    <row r="56" spans="1:30" ht="34.5" customHeight="1" x14ac:dyDescent="0.25">
      <c r="A56" s="360" t="s">
        <v>476</v>
      </c>
      <c r="B56" s="318"/>
      <c r="C56" s="318" t="s">
        <v>477</v>
      </c>
      <c r="D56" s="318"/>
      <c r="E56" s="318"/>
      <c r="F56" s="321"/>
      <c r="G56" s="309"/>
      <c r="H56" s="309"/>
      <c r="I56" s="309"/>
      <c r="J56" s="309"/>
      <c r="K56" s="310"/>
      <c r="L56" s="310"/>
      <c r="M56" s="310"/>
      <c r="N56" s="310"/>
      <c r="O56" s="311"/>
      <c r="P56" s="311"/>
      <c r="Q56" s="311"/>
      <c r="R56" s="311"/>
      <c r="S56" s="312"/>
      <c r="T56" s="312"/>
      <c r="U56" s="312"/>
      <c r="V56" s="312"/>
      <c r="W56" s="313"/>
      <c r="X56" s="313"/>
      <c r="Y56" s="313"/>
      <c r="Z56" s="313"/>
      <c r="AA56" s="314"/>
      <c r="AB56" s="314" t="s">
        <v>477</v>
      </c>
      <c r="AC56" s="314"/>
      <c r="AD56" s="315"/>
    </row>
    <row r="57" spans="1:30" ht="47.25" x14ac:dyDescent="0.25">
      <c r="A57" s="324" t="s">
        <v>478</v>
      </c>
      <c r="B57" s="320"/>
      <c r="C57" s="320" t="s">
        <v>479</v>
      </c>
      <c r="D57" s="320" t="s">
        <v>479</v>
      </c>
      <c r="E57" s="320"/>
      <c r="F57" s="325" t="s">
        <v>480</v>
      </c>
      <c r="G57" s="309"/>
      <c r="H57" s="309"/>
      <c r="I57" s="309"/>
      <c r="J57" s="309"/>
      <c r="K57" s="310"/>
      <c r="L57" s="310"/>
      <c r="M57" s="310"/>
      <c r="N57" s="310"/>
      <c r="O57" s="311"/>
      <c r="P57" s="311"/>
      <c r="Q57" s="311"/>
      <c r="R57" s="311"/>
      <c r="S57" s="312">
        <v>1</v>
      </c>
      <c r="T57" s="312">
        <v>1</v>
      </c>
      <c r="U57" s="312">
        <v>1</v>
      </c>
      <c r="V57" s="312"/>
      <c r="W57" s="313"/>
      <c r="X57" s="313"/>
      <c r="Y57" s="313"/>
      <c r="Z57" s="313"/>
      <c r="AA57" s="314"/>
      <c r="AB57" s="314" t="s">
        <v>479</v>
      </c>
      <c r="AC57" s="314" t="s">
        <v>479</v>
      </c>
      <c r="AD57" s="315"/>
    </row>
    <row r="58" spans="1:30" ht="21" x14ac:dyDescent="0.35">
      <c r="A58" s="562" t="s">
        <v>481</v>
      </c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63"/>
      <c r="P58" s="563"/>
      <c r="Q58" s="563"/>
      <c r="R58" s="563"/>
      <c r="S58" s="563"/>
      <c r="T58" s="563"/>
      <c r="U58" s="563"/>
      <c r="V58" s="563"/>
      <c r="W58" s="563"/>
      <c r="X58" s="563"/>
      <c r="Y58" s="563"/>
      <c r="Z58" s="563"/>
      <c r="AA58" s="563"/>
      <c r="AB58" s="563"/>
      <c r="AC58" s="563"/>
      <c r="AD58" s="564"/>
    </row>
    <row r="59" spans="1:30" ht="47.25" x14ac:dyDescent="0.25">
      <c r="A59" s="324" t="s">
        <v>482</v>
      </c>
      <c r="B59" s="318" t="s">
        <v>483</v>
      </c>
      <c r="C59" s="318"/>
      <c r="D59" s="318"/>
      <c r="E59" s="318"/>
      <c r="F59" s="308" t="s">
        <v>484</v>
      </c>
      <c r="G59" s="309" t="s">
        <v>485</v>
      </c>
      <c r="H59" s="309"/>
      <c r="I59" s="309"/>
      <c r="J59" s="309"/>
      <c r="K59" s="310" t="s">
        <v>486</v>
      </c>
      <c r="L59" s="310"/>
      <c r="M59" s="310"/>
      <c r="N59" s="310"/>
      <c r="O59" s="311" t="s">
        <v>487</v>
      </c>
      <c r="P59" s="311"/>
      <c r="Q59" s="311"/>
      <c r="R59" s="311"/>
      <c r="S59" s="312" t="s">
        <v>486</v>
      </c>
      <c r="T59" s="312"/>
      <c r="U59" s="312"/>
      <c r="V59" s="312"/>
      <c r="W59" s="313" t="s">
        <v>488</v>
      </c>
      <c r="X59" s="313"/>
      <c r="Y59" s="313"/>
      <c r="Z59" s="313"/>
      <c r="AA59" s="314" t="s">
        <v>489</v>
      </c>
      <c r="AB59" s="314"/>
      <c r="AC59" s="314"/>
      <c r="AD59" s="315"/>
    </row>
    <row r="60" spans="1:30" ht="47.25" x14ac:dyDescent="0.25">
      <c r="A60" s="324" t="s">
        <v>490</v>
      </c>
      <c r="B60" s="318"/>
      <c r="C60" s="318" t="s">
        <v>491</v>
      </c>
      <c r="D60" s="318" t="s">
        <v>491</v>
      </c>
      <c r="E60" s="318" t="s">
        <v>491</v>
      </c>
      <c r="F60" s="328" t="s">
        <v>492</v>
      </c>
      <c r="G60" s="309"/>
      <c r="H60" s="309" t="s">
        <v>493</v>
      </c>
      <c r="I60" s="309" t="s">
        <v>493</v>
      </c>
      <c r="J60" s="309" t="s">
        <v>493</v>
      </c>
      <c r="K60" s="310"/>
      <c r="L60" s="310" t="s">
        <v>494</v>
      </c>
      <c r="M60" s="310" t="s">
        <v>494</v>
      </c>
      <c r="N60" s="310" t="s">
        <v>494</v>
      </c>
      <c r="O60" s="311"/>
      <c r="P60" s="311" t="s">
        <v>495</v>
      </c>
      <c r="Q60" s="311" t="s">
        <v>495</v>
      </c>
      <c r="R60" s="311" t="s">
        <v>495</v>
      </c>
      <c r="S60" s="312"/>
      <c r="T60" s="312" t="s">
        <v>494</v>
      </c>
      <c r="U60" s="312" t="s">
        <v>494</v>
      </c>
      <c r="V60" s="312" t="s">
        <v>494</v>
      </c>
      <c r="W60" s="313"/>
      <c r="X60" s="313" t="s">
        <v>496</v>
      </c>
      <c r="Y60" s="313" t="s">
        <v>496</v>
      </c>
      <c r="Z60" s="313" t="s">
        <v>496</v>
      </c>
      <c r="AA60" s="314"/>
      <c r="AB60" s="314" t="s">
        <v>495</v>
      </c>
      <c r="AC60" s="314" t="s">
        <v>495</v>
      </c>
      <c r="AD60" s="314" t="s">
        <v>495</v>
      </c>
    </row>
    <row r="61" spans="1:30" ht="18.75" x14ac:dyDescent="0.3">
      <c r="A61" s="559"/>
      <c r="B61" s="560"/>
      <c r="C61" s="560"/>
      <c r="D61" s="560"/>
      <c r="E61" s="560"/>
      <c r="F61" s="560"/>
      <c r="G61" s="560"/>
      <c r="H61" s="560"/>
      <c r="I61" s="560"/>
      <c r="J61" s="560"/>
      <c r="K61" s="560"/>
      <c r="L61" s="560"/>
      <c r="M61" s="560"/>
      <c r="N61" s="560"/>
      <c r="O61" s="560"/>
      <c r="P61" s="560"/>
      <c r="Q61" s="560"/>
      <c r="R61" s="560"/>
      <c r="S61" s="560"/>
      <c r="T61" s="560"/>
      <c r="U61" s="560"/>
      <c r="V61" s="560"/>
      <c r="W61" s="560"/>
      <c r="X61" s="560"/>
      <c r="Y61" s="560"/>
      <c r="Z61" s="560"/>
      <c r="AA61" s="560"/>
      <c r="AB61" s="560"/>
      <c r="AC61" s="560"/>
      <c r="AD61" s="561"/>
    </row>
    <row r="65" spans="1:21" x14ac:dyDescent="0.25">
      <c r="A65" s="361"/>
    </row>
    <row r="66" spans="1:21" x14ac:dyDescent="0.25">
      <c r="A66" s="362"/>
      <c r="T66" s="371"/>
      <c r="U66" s="371"/>
    </row>
    <row r="69" spans="1:21" x14ac:dyDescent="0.25">
      <c r="T69" s="371"/>
    </row>
    <row r="86" spans="20:21" x14ac:dyDescent="0.25">
      <c r="T86" s="371"/>
      <c r="U86" s="371"/>
    </row>
    <row r="87" spans="20:21" x14ac:dyDescent="0.25">
      <c r="T87" s="371"/>
    </row>
    <row r="88" spans="20:21" x14ac:dyDescent="0.25">
      <c r="T88" s="371"/>
      <c r="U88" s="371"/>
    </row>
    <row r="90" spans="20:21" x14ac:dyDescent="0.25">
      <c r="T90" s="371"/>
    </row>
    <row r="91" spans="20:21" x14ac:dyDescent="0.25">
      <c r="T91" s="371"/>
    </row>
    <row r="92" spans="20:21" x14ac:dyDescent="0.25">
      <c r="T92" s="371"/>
    </row>
    <row r="93" spans="20:21" x14ac:dyDescent="0.25">
      <c r="T93" s="371"/>
    </row>
    <row r="94" spans="20:21" x14ac:dyDescent="0.25">
      <c r="T94" s="371"/>
    </row>
    <row r="100" spans="23:23" x14ac:dyDescent="0.25">
      <c r="W100" s="371"/>
    </row>
  </sheetData>
  <mergeCells count="32">
    <mergeCell ref="A1:AD2"/>
    <mergeCell ref="A3:AD3"/>
    <mergeCell ref="G4:AD4"/>
    <mergeCell ref="A5:F5"/>
    <mergeCell ref="G5:J5"/>
    <mergeCell ref="K5:N5"/>
    <mergeCell ref="O5:R5"/>
    <mergeCell ref="S5:V5"/>
    <mergeCell ref="W5:Z5"/>
    <mergeCell ref="AA5:AD5"/>
    <mergeCell ref="A37:AD37"/>
    <mergeCell ref="A6:F6"/>
    <mergeCell ref="A7:AD7"/>
    <mergeCell ref="A11:AD11"/>
    <mergeCell ref="A12:AD12"/>
    <mergeCell ref="A14:AD14"/>
    <mergeCell ref="A16:AD16"/>
    <mergeCell ref="A21:AD21"/>
    <mergeCell ref="A26:AD26"/>
    <mergeCell ref="A27:AD27"/>
    <mergeCell ref="A30:AD30"/>
    <mergeCell ref="A34:AD34"/>
    <mergeCell ref="A54:AD54"/>
    <mergeCell ref="A55:AD55"/>
    <mergeCell ref="A58:AD58"/>
    <mergeCell ref="A61:AD61"/>
    <mergeCell ref="A41:AD41"/>
    <mergeCell ref="A42:AD42"/>
    <mergeCell ref="B43:B44"/>
    <mergeCell ref="A46:AD46"/>
    <mergeCell ref="A49:AD49"/>
    <mergeCell ref="A53:AD53"/>
  </mergeCells>
  <pageMargins left="0.7" right="0.7" top="0.75" bottom="0.75" header="0.3" footer="0.3"/>
  <pageSetup scale="33" orientation="landscape" horizontalDpi="4294967295" verticalDpi="4294967295" r:id="rId1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Year 6 PMP APNyB   (3)</vt:lpstr>
      <vt:lpstr>2. FOR PPMT </vt:lpstr>
      <vt:lpstr>MAPPING</vt:lpstr>
      <vt:lpstr>SDH County Targets 2016 (2)</vt:lpstr>
      <vt:lpstr>'2. FOR PPMT '!Print_Area</vt:lpstr>
      <vt:lpstr>'Year 6 PMP APNyB   (3)'!Print_Area</vt:lpstr>
      <vt:lpstr>'2. FOR PPMT '!Print_Titles</vt:lpstr>
      <vt:lpstr>'Year 6 PMP APNyB   (3)'!Print_Titles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Muyumbu</dc:creator>
  <cp:lastModifiedBy>Emmanuel E</cp:lastModifiedBy>
  <cp:lastPrinted>2016-03-07T08:07:16Z</cp:lastPrinted>
  <dcterms:created xsi:type="dcterms:W3CDTF">2015-08-07T07:59:51Z</dcterms:created>
  <dcterms:modified xsi:type="dcterms:W3CDTF">2016-03-08T08:31:37Z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8e98a25a-3164-4f35-b48a-f327a74fb381</vt:lpwstr>
  </property>
</Properties>
</file>