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1968" yWindow="0" windowWidth="19512" windowHeight="9216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1" i="1"/>
  <c r="L8" i="1"/>
  <c r="L3" i="1"/>
  <c r="L27" i="1"/>
  <c r="L6" i="1"/>
  <c r="L10" i="1"/>
  <c r="L7" i="1"/>
  <c r="L17" i="1"/>
  <c r="L15" i="1"/>
  <c r="L28" i="1"/>
  <c r="L18" i="1"/>
  <c r="L29" i="1"/>
  <c r="L30" i="1"/>
  <c r="L31" i="1"/>
  <c r="L32" i="1"/>
  <c r="L33" i="1"/>
  <c r="L34" i="1"/>
  <c r="L35" i="1"/>
  <c r="L36" i="1"/>
  <c r="L37" i="1"/>
  <c r="L38" i="1"/>
  <c r="L39" i="1"/>
  <c r="L5" i="1"/>
  <c r="L16" i="1"/>
  <c r="L24" i="1"/>
  <c r="L25" i="1"/>
  <c r="L11" i="1"/>
  <c r="L9" i="1"/>
  <c r="L22" i="1"/>
  <c r="L4" i="1"/>
  <c r="L23" i="1"/>
  <c r="L14" i="1"/>
  <c r="L19" i="1"/>
  <c r="L13" i="1"/>
  <c r="L20" i="1"/>
  <c r="L40" i="1"/>
  <c r="L41" i="1"/>
  <c r="L12" i="1"/>
  <c r="M26" i="1" l="1"/>
  <c r="M32" i="1"/>
  <c r="M17" i="1"/>
  <c r="M3" i="1"/>
  <c r="M33" i="1"/>
  <c r="M28" i="1"/>
  <c r="M8" i="1"/>
  <c r="M27" i="1"/>
  <c r="M18" i="1"/>
  <c r="M5" i="1"/>
  <c r="M15" i="1"/>
  <c r="M21" i="1"/>
  <c r="M7" i="1"/>
  <c r="M10" i="1"/>
  <c r="M30" i="1"/>
  <c r="M6" i="1"/>
  <c r="M29" i="1"/>
  <c r="M34" i="1"/>
  <c r="M31" i="1"/>
  <c r="M36" i="1"/>
  <c r="M35" i="1"/>
  <c r="M39" i="1"/>
  <c r="M38" i="1"/>
  <c r="M37" i="1"/>
  <c r="M11" i="1"/>
  <c r="M25" i="1"/>
  <c r="M24" i="1"/>
  <c r="M16" i="1"/>
  <c r="M13" i="1"/>
  <c r="M19" i="1"/>
  <c r="M22" i="1"/>
  <c r="M23" i="1"/>
  <c r="M9" i="1"/>
  <c r="M4" i="1"/>
  <c r="M20" i="1"/>
  <c r="M14" i="1"/>
  <c r="M12" i="1"/>
  <c r="M41" i="1"/>
  <c r="M40" i="1"/>
</calcChain>
</file>

<file path=xl/sharedStrings.xml><?xml version="1.0" encoding="utf-8"?>
<sst xmlns="http://schemas.openxmlformats.org/spreadsheetml/2006/main" count="66" uniqueCount="40">
  <si>
    <t>Title</t>
  </si>
  <si>
    <t>Lane</t>
  </si>
  <si>
    <t>Cost reduction</t>
  </si>
  <si>
    <t>Operational cost</t>
  </si>
  <si>
    <t>Risk</t>
  </si>
  <si>
    <t>Score</t>
  </si>
  <si>
    <t>Rank</t>
  </si>
  <si>
    <t>Fix The Basics</t>
  </si>
  <si>
    <t>Forced/Sponsored</t>
  </si>
  <si>
    <t>Taking the lead</t>
  </si>
  <si>
    <t>Gift Card sales</t>
  </si>
  <si>
    <t>Improved Time publish</t>
  </si>
  <si>
    <t>Bundles</t>
  </si>
  <si>
    <t>MyPage 1.1</t>
  </si>
  <si>
    <t>Gift Card split payment</t>
  </si>
  <si>
    <t>B-goods</t>
  </si>
  <si>
    <t>Identitrade</t>
  </si>
  <si>
    <t>Strat. value</t>
  </si>
  <si>
    <t>UX</t>
  </si>
  <si>
    <t>Revenue+</t>
  </si>
  <si>
    <t>Implementation cost</t>
  </si>
  <si>
    <t>Internal search tool upgrade</t>
  </si>
  <si>
    <t>Endless isle</t>
  </si>
  <si>
    <t>Product component structures</t>
  </si>
  <si>
    <t>Product page universe</t>
  </si>
  <si>
    <t>Campaign forecast (SAP) integration</t>
  </si>
  <si>
    <t>Content/CMS 0.5</t>
  </si>
  <si>
    <t>Customer Club 1.1</t>
  </si>
  <si>
    <t>Insurance monthly</t>
  </si>
  <si>
    <t>Intershop SSO/IDM</t>
  </si>
  <si>
    <t>Login with mobile</t>
  </si>
  <si>
    <t>P.R.I.M.E 1.0</t>
  </si>
  <si>
    <t>SAP CAR (Customer Master)</t>
  </si>
  <si>
    <t>Self Service</t>
  </si>
  <si>
    <t>ShipFromStore (ApolloX)</t>
  </si>
  <si>
    <t>Subscriptions DK</t>
  </si>
  <si>
    <t>Subscriptions FI</t>
  </si>
  <si>
    <t>Vanilla Forums</t>
  </si>
  <si>
    <t>Gaming 2.0</t>
  </si>
  <si>
    <t>Link order using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</si>
</sst>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C2:M41" totalsRowShown="0">
  <sortState ref="C3:M41">
    <sortCondition descending="1" ref="L3:L41"/>
  </sortState>
  <tableColumns count="11">
    <tableColumn id="13" name="Title"/>
    <tableColumn id="2" name="Lane"/>
    <tableColumn id="4" name="Revenue+"/>
    <tableColumn id="5" name="UX"/>
    <tableColumn id="6" name="Strat. value"/>
    <tableColumn id="7" name="Cost reduction"/>
    <tableColumn id="8" name="Implementation cost"/>
    <tableColumn id="9" name="Operational cost"/>
    <tableColumn id="10" name="Risk"/>
    <tableColumn id="11" name="Score">
      <calculatedColumnFormula>(($E$1*E1)+($F$1*F1)+($G$1*G1)+($H$1*H1)-($I$1*I1)-($J$1*J1)-($K$1*K1))/2.9</calculatedColumnFormula>
    </tableColumn>
    <tableColumn id="12" name="Rank">
      <calculatedColumnFormula>RANK(L3,$L$4:$L$47)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1"/>
  <sheetViews>
    <sheetView tabSelected="1" workbookViewId="0">
      <selection activeCell="H29" sqref="H29"/>
    </sheetView>
  </sheetViews>
  <sheetFormatPr defaultRowHeight="14.4" x14ac:dyDescent="0.3"/>
  <cols>
    <col min="3" max="3" width="51.109375" customWidth="1"/>
    <col min="4" max="4" width="19" customWidth="1"/>
    <col min="5" max="5" width="12.33203125" bestFit="1" customWidth="1"/>
    <col min="6" max="6" width="5.88671875" bestFit="1" customWidth="1"/>
    <col min="7" max="7" width="13.77734375" bestFit="1" customWidth="1"/>
    <col min="8" max="8" width="17" bestFit="1" customWidth="1"/>
    <col min="9" max="9" width="22.77734375" bestFit="1" customWidth="1"/>
    <col min="10" max="10" width="16.44140625" customWidth="1"/>
  </cols>
  <sheetData>
    <row r="1" spans="3:13" x14ac:dyDescent="0.3">
      <c r="E1">
        <v>15</v>
      </c>
      <c r="F1">
        <v>18</v>
      </c>
      <c r="G1">
        <v>10</v>
      </c>
      <c r="H1">
        <v>15</v>
      </c>
      <c r="I1">
        <v>20</v>
      </c>
      <c r="J1">
        <v>10</v>
      </c>
      <c r="K1">
        <v>12</v>
      </c>
    </row>
    <row r="2" spans="3:13" x14ac:dyDescent="0.3">
      <c r="C2" t="s">
        <v>0</v>
      </c>
      <c r="D2" t="s">
        <v>1</v>
      </c>
      <c r="E2" t="s">
        <v>19</v>
      </c>
      <c r="F2" t="s">
        <v>18</v>
      </c>
      <c r="G2" t="s">
        <v>17</v>
      </c>
      <c r="H2" t="s">
        <v>2</v>
      </c>
      <c r="I2" t="s">
        <v>20</v>
      </c>
      <c r="J2" t="s">
        <v>3</v>
      </c>
      <c r="K2" t="s">
        <v>4</v>
      </c>
      <c r="L2" t="s">
        <v>5</v>
      </c>
      <c r="M2" t="s">
        <v>6</v>
      </c>
    </row>
    <row r="3" spans="3:13" x14ac:dyDescent="0.3">
      <c r="C3" t="s">
        <v>39</v>
      </c>
      <c r="D3" t="s">
        <v>9</v>
      </c>
      <c r="E3">
        <v>1</v>
      </c>
      <c r="F3">
        <v>3</v>
      </c>
      <c r="G3">
        <v>3</v>
      </c>
      <c r="H3">
        <v>2</v>
      </c>
      <c r="I3">
        <v>1</v>
      </c>
      <c r="J3">
        <v>0</v>
      </c>
      <c r="K3">
        <v>0</v>
      </c>
      <c r="L3">
        <f>(($E$1*E3)+($F$1*F3)+($G$1*G3)+($H$1*H3)-($I$1*I3)-($J$1*J3)-($K$1*K3))/2.9</f>
        <v>37.586206896551722</v>
      </c>
      <c r="M3">
        <f>RANK(L3,$L$3:$L$46)</f>
        <v>1</v>
      </c>
    </row>
    <row r="4" spans="3:13" x14ac:dyDescent="0.3">
      <c r="C4" t="s">
        <v>13</v>
      </c>
      <c r="D4" t="s">
        <v>7</v>
      </c>
      <c r="E4">
        <v>3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f>(($E$1*E4)+($F$1*F4)+($G$1*G4)+($H$1*H4)-($I$1*I4)-($J$1*J4)-($K$1*K4))/2.9</f>
        <v>36.206896551724142</v>
      </c>
      <c r="M4">
        <f>RANK(L4,$L$3:$L$46)</f>
        <v>2</v>
      </c>
    </row>
    <row r="5" spans="3:13" x14ac:dyDescent="0.3">
      <c r="C5" t="s">
        <v>21</v>
      </c>
      <c r="D5" t="s">
        <v>9</v>
      </c>
      <c r="E5">
        <v>4</v>
      </c>
      <c r="F5">
        <v>3</v>
      </c>
      <c r="G5">
        <v>1</v>
      </c>
      <c r="H5">
        <v>2</v>
      </c>
      <c r="I5">
        <v>2</v>
      </c>
      <c r="J5">
        <v>1</v>
      </c>
      <c r="K5">
        <v>1</v>
      </c>
      <c r="L5">
        <f>(($E$1*E5)+($F$1*F5)+($G$1*G5)+($H$1*H5)-($I$1*I5)-($J$1*J5)-($K$1*K5))/2.9</f>
        <v>31.724137931034484</v>
      </c>
      <c r="M5">
        <f>RANK(L5,$L$3:$L$46)</f>
        <v>3</v>
      </c>
    </row>
    <row r="6" spans="3:13" x14ac:dyDescent="0.3">
      <c r="C6" t="s">
        <v>32</v>
      </c>
      <c r="D6" t="s">
        <v>7</v>
      </c>
      <c r="E6">
        <v>2</v>
      </c>
      <c r="F6">
        <v>4</v>
      </c>
      <c r="G6">
        <v>5</v>
      </c>
      <c r="H6">
        <v>2</v>
      </c>
      <c r="I6">
        <v>3</v>
      </c>
      <c r="J6">
        <v>2</v>
      </c>
      <c r="K6">
        <v>1</v>
      </c>
      <c r="L6">
        <f>(($E$1*E6)+($F$1*F6)+($G$1*G6)+($H$1*H6)-($I$1*I6)-($J$1*J6)-($K$1*K6))/2.9</f>
        <v>31.03448275862069</v>
      </c>
      <c r="M6">
        <f>RANK(L6,$L$3:$L$46)</f>
        <v>4</v>
      </c>
    </row>
    <row r="7" spans="3:13" x14ac:dyDescent="0.3">
      <c r="C7" t="s">
        <v>34</v>
      </c>
      <c r="D7" t="s">
        <v>7</v>
      </c>
      <c r="E7">
        <v>4</v>
      </c>
      <c r="F7">
        <v>4</v>
      </c>
      <c r="G7">
        <v>3</v>
      </c>
      <c r="H7">
        <v>4</v>
      </c>
      <c r="I7">
        <v>4</v>
      </c>
      <c r="J7">
        <v>3</v>
      </c>
      <c r="K7">
        <v>2</v>
      </c>
      <c r="L7">
        <f>(($E$1*E7)+($F$1*F7)+($G$1*G7)+($H$1*H7)-($I$1*I7)-($J$1*J7)-($K$1*K7))/2.9</f>
        <v>30.344827586206897</v>
      </c>
      <c r="M7">
        <f>RANK(L7,$L$3:$L$46)</f>
        <v>5</v>
      </c>
    </row>
    <row r="8" spans="3:13" x14ac:dyDescent="0.3">
      <c r="C8" t="s">
        <v>30</v>
      </c>
      <c r="D8" t="s">
        <v>9</v>
      </c>
      <c r="E8">
        <v>3</v>
      </c>
      <c r="F8">
        <v>4</v>
      </c>
      <c r="G8">
        <v>3</v>
      </c>
      <c r="H8">
        <v>0</v>
      </c>
      <c r="I8">
        <v>2</v>
      </c>
      <c r="J8">
        <v>1</v>
      </c>
      <c r="K8">
        <v>1</v>
      </c>
      <c r="L8">
        <f>(($E$1*E8)+($F$1*F8)+($G$1*G8)+($H$1*H8)-($I$1*I8)-($J$1*J8)-($K$1*K8))/2.9</f>
        <v>29.310344827586206</v>
      </c>
      <c r="M8">
        <f>RANK(L8,$L$3:$L$46)</f>
        <v>6</v>
      </c>
    </row>
    <row r="9" spans="3:13" x14ac:dyDescent="0.3">
      <c r="C9" t="s">
        <v>11</v>
      </c>
      <c r="D9" t="s">
        <v>7</v>
      </c>
      <c r="E9">
        <v>1</v>
      </c>
      <c r="F9">
        <v>3</v>
      </c>
      <c r="G9">
        <v>1</v>
      </c>
      <c r="H9">
        <v>4</v>
      </c>
      <c r="I9">
        <v>2</v>
      </c>
      <c r="J9">
        <v>1</v>
      </c>
      <c r="K9">
        <v>1</v>
      </c>
      <c r="L9">
        <f>(($E$1*E9)+($F$1*F9)+($G$1*G9)+($H$1*H9)-($I$1*I9)-($J$1*J9)-($K$1*K9))/2.9</f>
        <v>26.551724137931036</v>
      </c>
      <c r="M9">
        <f>RANK(L9,$L$3:$L$46)</f>
        <v>7</v>
      </c>
    </row>
    <row r="10" spans="3:13" x14ac:dyDescent="0.3">
      <c r="C10" t="s">
        <v>33</v>
      </c>
      <c r="D10" t="s">
        <v>9</v>
      </c>
      <c r="E10">
        <v>1</v>
      </c>
      <c r="F10">
        <v>3</v>
      </c>
      <c r="G10">
        <v>1</v>
      </c>
      <c r="H10">
        <v>4</v>
      </c>
      <c r="I10">
        <v>2</v>
      </c>
      <c r="J10">
        <v>1</v>
      </c>
      <c r="K10">
        <v>1</v>
      </c>
      <c r="L10">
        <f>(($E$1*E10)+($F$1*F10)+($G$1*G10)+($H$1*H10)-($I$1*I10)-($J$1*J10)-($K$1*K10))/2.9</f>
        <v>26.551724137931036</v>
      </c>
      <c r="M10">
        <f>RANK(L10,$L$3:$L$46)</f>
        <v>7</v>
      </c>
    </row>
    <row r="11" spans="3:13" x14ac:dyDescent="0.3">
      <c r="C11" t="s">
        <v>25</v>
      </c>
      <c r="D11" t="s">
        <v>7</v>
      </c>
      <c r="E11">
        <v>1</v>
      </c>
      <c r="F11">
        <v>2</v>
      </c>
      <c r="G11">
        <v>1</v>
      </c>
      <c r="H11">
        <v>2</v>
      </c>
      <c r="I11">
        <v>1</v>
      </c>
      <c r="J11">
        <v>0</v>
      </c>
      <c r="K11">
        <v>0</v>
      </c>
      <c r="L11">
        <f>(($E$1*E11)+($F$1*F11)+($G$1*G11)+($H$1*H11)-($I$1*I11)-($J$1*J11)-($K$1*K11))/2.9</f>
        <v>24.482758620689655</v>
      </c>
      <c r="M11">
        <f>RANK(L11,$L$3:$L$46)</f>
        <v>9</v>
      </c>
    </row>
    <row r="12" spans="3:13" x14ac:dyDescent="0.3">
      <c r="C12" t="s">
        <v>10</v>
      </c>
      <c r="D12" t="s">
        <v>7</v>
      </c>
      <c r="E12">
        <v>2</v>
      </c>
      <c r="F12">
        <v>3</v>
      </c>
      <c r="G12">
        <v>1</v>
      </c>
      <c r="H12">
        <v>2</v>
      </c>
      <c r="I12">
        <v>2</v>
      </c>
      <c r="J12">
        <v>1</v>
      </c>
      <c r="K12">
        <v>1</v>
      </c>
      <c r="L12">
        <f>(($E$1*E12)+($F$1*F12)+($G$1*G12)+($H$1*H12)-($I$1*I12)-($J$1*J12)-($K$1*K12))/2.9</f>
        <v>21.379310344827587</v>
      </c>
      <c r="M12">
        <f>RANK(L12,$L$3:$L$46)</f>
        <v>10</v>
      </c>
    </row>
    <row r="13" spans="3:13" x14ac:dyDescent="0.3">
      <c r="C13" t="s">
        <v>26</v>
      </c>
      <c r="D13" t="s">
        <v>7</v>
      </c>
      <c r="E13">
        <v>1</v>
      </c>
      <c r="F13">
        <v>3</v>
      </c>
      <c r="G13">
        <v>1</v>
      </c>
      <c r="H13">
        <v>2</v>
      </c>
      <c r="I13">
        <v>2</v>
      </c>
      <c r="J13">
        <v>0</v>
      </c>
      <c r="K13">
        <v>1</v>
      </c>
      <c r="L13">
        <f>(($E$1*E13)+($F$1*F13)+($G$1*G13)+($H$1*H13)-($I$1*I13)-($J$1*J13)-($K$1*K13))/2.9</f>
        <v>19.655172413793103</v>
      </c>
      <c r="M13">
        <f>RANK(L13,$L$3:$L$46)</f>
        <v>11</v>
      </c>
    </row>
    <row r="14" spans="3:13" x14ac:dyDescent="0.3">
      <c r="C14" t="s">
        <v>15</v>
      </c>
      <c r="D14" t="s">
        <v>7</v>
      </c>
      <c r="E14">
        <v>3</v>
      </c>
      <c r="F14">
        <v>2</v>
      </c>
      <c r="G14">
        <v>2</v>
      </c>
      <c r="H14">
        <v>3</v>
      </c>
      <c r="I14">
        <v>2</v>
      </c>
      <c r="J14">
        <v>3</v>
      </c>
      <c r="K14">
        <v>2</v>
      </c>
      <c r="L14">
        <f>(($E$1*E14)+($F$1*F14)+($G$1*G14)+($H$1*H14)-($I$1*I14)-($J$1*J14)-($K$1*K14))/2.9</f>
        <v>17.931034482758623</v>
      </c>
      <c r="M14">
        <f>RANK(L14,$L$3:$L$46)</f>
        <v>12</v>
      </c>
    </row>
    <row r="15" spans="3:13" x14ac:dyDescent="0.3">
      <c r="C15" t="s">
        <v>36</v>
      </c>
      <c r="D15" t="s">
        <v>8</v>
      </c>
      <c r="E15">
        <v>1</v>
      </c>
      <c r="F15">
        <v>1</v>
      </c>
      <c r="G15">
        <v>1</v>
      </c>
      <c r="H15">
        <v>3</v>
      </c>
      <c r="I15">
        <v>1</v>
      </c>
      <c r="J15">
        <v>2</v>
      </c>
      <c r="K15">
        <v>0</v>
      </c>
      <c r="L15">
        <f>(($E$1*E15)+($F$1*F15)+($G$1*G15)+($H$1*H15)-($I$1*I15)-($J$1*J15)-($K$1*K15))/2.9</f>
        <v>16.551724137931036</v>
      </c>
      <c r="M15">
        <f>RANK(L15,$L$3:$L$46)</f>
        <v>13</v>
      </c>
    </row>
    <row r="16" spans="3:13" x14ac:dyDescent="0.3">
      <c r="C16" t="s">
        <v>22</v>
      </c>
      <c r="D16" t="s">
        <v>8</v>
      </c>
      <c r="E16">
        <v>2</v>
      </c>
      <c r="F16">
        <v>3</v>
      </c>
      <c r="G16">
        <v>1</v>
      </c>
      <c r="H16">
        <v>2</v>
      </c>
      <c r="I16">
        <v>2</v>
      </c>
      <c r="J16">
        <v>3</v>
      </c>
      <c r="K16">
        <v>1</v>
      </c>
      <c r="L16">
        <f>(($E$1*E16)+($F$1*F16)+($G$1*G16)+($H$1*H16)-($I$1*I16)-($J$1*J16)-($K$1*K16))/2.9</f>
        <v>14.482758620689655</v>
      </c>
      <c r="M16">
        <f>RANK(L16,$L$3:$L$46)</f>
        <v>14</v>
      </c>
    </row>
    <row r="17" spans="3:13" x14ac:dyDescent="0.3">
      <c r="C17" t="s">
        <v>35</v>
      </c>
      <c r="D17" t="s">
        <v>8</v>
      </c>
      <c r="E17">
        <v>1</v>
      </c>
      <c r="F17">
        <v>1</v>
      </c>
      <c r="G17">
        <v>3</v>
      </c>
      <c r="H17">
        <v>1</v>
      </c>
      <c r="I17">
        <v>1</v>
      </c>
      <c r="J17">
        <v>2</v>
      </c>
      <c r="K17">
        <v>0</v>
      </c>
      <c r="L17">
        <f>(($E$1*E17)+($F$1*F17)+($G$1*G17)+($H$1*H17)-($I$1*I17)-($J$1*J17)-($K$1*K17))/2.9</f>
        <v>13.103448275862069</v>
      </c>
      <c r="M17">
        <f>RANK(L17,$L$3:$L$46)</f>
        <v>15</v>
      </c>
    </row>
    <row r="18" spans="3:13" x14ac:dyDescent="0.3">
      <c r="C18" t="s">
        <v>38</v>
      </c>
      <c r="D18" t="s">
        <v>8</v>
      </c>
      <c r="E18">
        <v>4</v>
      </c>
      <c r="F18">
        <v>2</v>
      </c>
      <c r="G18">
        <v>3</v>
      </c>
      <c r="H18">
        <v>0</v>
      </c>
      <c r="I18">
        <v>3</v>
      </c>
      <c r="J18">
        <v>2</v>
      </c>
      <c r="K18">
        <v>1</v>
      </c>
      <c r="L18">
        <f>(($E$1*E18)+($F$1*F18)+($G$1*G18)+($H$1*H18)-($I$1*I18)-($J$1*J18)-($K$1*K18))/2.9</f>
        <v>11.724137931034484</v>
      </c>
      <c r="M18">
        <f>RANK(L18,$L$3:$L$46)</f>
        <v>16</v>
      </c>
    </row>
    <row r="19" spans="3:13" x14ac:dyDescent="0.3">
      <c r="C19" t="s">
        <v>16</v>
      </c>
      <c r="D19" t="s">
        <v>9</v>
      </c>
      <c r="E19">
        <v>1</v>
      </c>
      <c r="F19">
        <v>3</v>
      </c>
      <c r="G19">
        <v>0</v>
      </c>
      <c r="H19">
        <v>0</v>
      </c>
      <c r="I19">
        <v>1</v>
      </c>
      <c r="J19">
        <v>1</v>
      </c>
      <c r="K19">
        <v>1</v>
      </c>
      <c r="L19">
        <f>(($E$1*E19)+($F$1*F19)+($G$1*G19)+($H$1*H19)-($I$1*I19)-($J$1*J19)-($K$1*K19))/2.9</f>
        <v>9.3103448275862064</v>
      </c>
      <c r="M19">
        <f>RANK(L19,$L$3:$L$46)</f>
        <v>17</v>
      </c>
    </row>
    <row r="20" spans="3:13" x14ac:dyDescent="0.3">
      <c r="C20" t="s">
        <v>27</v>
      </c>
      <c r="D20" t="s">
        <v>8</v>
      </c>
      <c r="E20">
        <v>2</v>
      </c>
      <c r="F20">
        <v>1</v>
      </c>
      <c r="G20">
        <v>2</v>
      </c>
      <c r="H20">
        <v>0</v>
      </c>
      <c r="I20">
        <v>2</v>
      </c>
      <c r="J20">
        <v>1</v>
      </c>
      <c r="K20">
        <v>0</v>
      </c>
      <c r="L20">
        <f>(($E$1*E20)+($F$1*F20)+($G$1*G20)+($H$1*H20)-($I$1*I20)-($J$1*J20)-($K$1*K20))/2.9</f>
        <v>6.2068965517241379</v>
      </c>
      <c r="M20">
        <f>RANK(L20,$L$3:$L$46)</f>
        <v>18</v>
      </c>
    </row>
    <row r="21" spans="3:13" x14ac:dyDescent="0.3">
      <c r="C21" t="s">
        <v>29</v>
      </c>
      <c r="D21" t="s">
        <v>8</v>
      </c>
      <c r="E21">
        <v>0</v>
      </c>
      <c r="F21">
        <v>0</v>
      </c>
      <c r="G21">
        <v>0</v>
      </c>
      <c r="H21">
        <v>2</v>
      </c>
      <c r="I21">
        <v>1</v>
      </c>
      <c r="J21">
        <v>0</v>
      </c>
      <c r="K21">
        <v>0</v>
      </c>
      <c r="L21">
        <f>(($E$1*E21)+($F$1*F21)+($G$1*G21)+($H$1*H21)-($I$1*I21)-($J$1*J21)-($K$1*K21))/2.9</f>
        <v>3.4482758620689657</v>
      </c>
      <c r="M21">
        <f>RANK(L21,$L$3:$L$46)</f>
        <v>19</v>
      </c>
    </row>
    <row r="22" spans="3:13" x14ac:dyDescent="0.3">
      <c r="C22" t="s">
        <v>12</v>
      </c>
      <c r="D22" t="s">
        <v>9</v>
      </c>
      <c r="E22">
        <v>2</v>
      </c>
      <c r="F22">
        <v>2</v>
      </c>
      <c r="G22">
        <v>2</v>
      </c>
      <c r="H22">
        <v>1</v>
      </c>
      <c r="I22">
        <v>2</v>
      </c>
      <c r="J22">
        <v>3</v>
      </c>
      <c r="K22">
        <v>2</v>
      </c>
      <c r="L22">
        <f>(($E$1*E22)+($F$1*F22)+($G$1*G22)+($H$1*H22)-($I$1*I22)-($J$1*J22)-($K$1*K22))/2.9</f>
        <v>2.4137931034482758</v>
      </c>
      <c r="M22">
        <f>RANK(L22,$L$3:$L$46)</f>
        <v>20</v>
      </c>
    </row>
    <row r="23" spans="3:13" x14ac:dyDescent="0.3">
      <c r="C23" t="s">
        <v>14</v>
      </c>
      <c r="D23" t="s">
        <v>8</v>
      </c>
      <c r="E23">
        <v>2</v>
      </c>
      <c r="F23">
        <v>2</v>
      </c>
      <c r="G23">
        <v>1</v>
      </c>
      <c r="H23">
        <v>2</v>
      </c>
      <c r="I23">
        <v>3</v>
      </c>
      <c r="J23">
        <v>2</v>
      </c>
      <c r="K23">
        <v>2</v>
      </c>
      <c r="L23">
        <f>(($E$1*E23)+($F$1*F23)+($G$1*G23)+($H$1*H23)-($I$1*I23)-($J$1*J23)-($K$1*K23))/2.9</f>
        <v>0.68965517241379315</v>
      </c>
      <c r="M23">
        <f>RANK(L23,$L$3:$L$46)</f>
        <v>21</v>
      </c>
    </row>
    <row r="24" spans="3:13" x14ac:dyDescent="0.3">
      <c r="C24" t="s">
        <v>23</v>
      </c>
      <c r="D24" t="s">
        <v>7</v>
      </c>
      <c r="E24">
        <v>2</v>
      </c>
      <c r="F24">
        <v>1</v>
      </c>
      <c r="G24">
        <v>1</v>
      </c>
      <c r="H24">
        <v>1</v>
      </c>
      <c r="I24">
        <v>2</v>
      </c>
      <c r="J24">
        <v>2</v>
      </c>
      <c r="K24">
        <v>1</v>
      </c>
      <c r="L24">
        <f>(($E$1*E24)+($F$1*F24)+($G$1*G24)+($H$1*H24)-($I$1*I24)-($J$1*J24)-($K$1*K24))/2.9</f>
        <v>0.34482758620689657</v>
      </c>
      <c r="M24">
        <f>RANK(L24,$L$3:$L$46)</f>
        <v>22</v>
      </c>
    </row>
    <row r="25" spans="3:13" x14ac:dyDescent="0.3">
      <c r="C25" t="s">
        <v>24</v>
      </c>
      <c r="D25" t="s">
        <v>8</v>
      </c>
      <c r="L25">
        <f>(($E$1*E25)+($F$1*F25)+($G$1*G25)+($H$1*H25)-($I$1*I25)-($J$1*J25)-($K$1*K25))/2.9</f>
        <v>0</v>
      </c>
      <c r="M25">
        <f>RANK(L25,$L$3:$L$46)</f>
        <v>23</v>
      </c>
    </row>
    <row r="26" spans="3:13" x14ac:dyDescent="0.3">
      <c r="C26" t="s">
        <v>28</v>
      </c>
      <c r="D26" t="s">
        <v>7</v>
      </c>
      <c r="L26">
        <f>(($E$1*E26)+($F$1*F26)+($G$1*G26)+($H$1*H26)-($I$1*I26)-($J$1*J26)-($K$1*K26))/2.9</f>
        <v>0</v>
      </c>
      <c r="M26">
        <f>RANK(L26,$L$3:$L$46)</f>
        <v>23</v>
      </c>
    </row>
    <row r="27" spans="3:13" x14ac:dyDescent="0.3">
      <c r="C27" t="s">
        <v>31</v>
      </c>
      <c r="D27" t="s">
        <v>9</v>
      </c>
      <c r="L27">
        <f>(($E$1*E27)+($F$1*F27)+($G$1*G27)+($H$1*H27)-($I$1*I27)-($J$1*J27)-($K$1*K27))/2.9</f>
        <v>0</v>
      </c>
      <c r="M27">
        <f>RANK(L27,$L$3:$L$46)</f>
        <v>23</v>
      </c>
    </row>
    <row r="28" spans="3:13" x14ac:dyDescent="0.3">
      <c r="C28" t="s">
        <v>37</v>
      </c>
      <c r="D28" t="s">
        <v>9</v>
      </c>
      <c r="L28">
        <f>(($E$1*E28)+($F$1*F28)+($G$1*G28)+($H$1*H28)-($I$1*I28)-($J$1*J28)-($K$1*K28))/2.9</f>
        <v>0</v>
      </c>
      <c r="M28">
        <f>RANK(L28,$L$3:$L$46)</f>
        <v>23</v>
      </c>
    </row>
    <row r="29" spans="3:13" x14ac:dyDescent="0.3">
      <c r="L29">
        <f>(($E$1*E29)+($F$1*F29)+($G$1*G29)+($H$1*H29)-($I$1*I29)-($J$1*J29)-($K$1*K29))/2.9</f>
        <v>0</v>
      </c>
      <c r="M29">
        <f>RANK(L29,$L$3:$L$46)</f>
        <v>23</v>
      </c>
    </row>
    <row r="30" spans="3:13" x14ac:dyDescent="0.3">
      <c r="L30">
        <f>(($E$1*E30)+($F$1*F30)+($G$1*G30)+($H$1*H30)-($I$1*I30)-($J$1*J30)-($K$1*K30))/2.9</f>
        <v>0</v>
      </c>
      <c r="M30">
        <f>RANK(L30,$L$3:$L$46)</f>
        <v>23</v>
      </c>
    </row>
    <row r="31" spans="3:13" x14ac:dyDescent="0.3">
      <c r="L31">
        <f>(($E$1*E31)+($F$1*F31)+($G$1*G31)+($H$1*H31)-($I$1*I31)-($J$1*J31)-($K$1*K31))/2.9</f>
        <v>0</v>
      </c>
      <c r="M31">
        <f>RANK(L31,$L$3:$L$46)</f>
        <v>23</v>
      </c>
    </row>
    <row r="32" spans="3:13" x14ac:dyDescent="0.3">
      <c r="L32">
        <f>(($E$1*E32)+($F$1*F32)+($G$1*G32)+($H$1*H32)-($I$1*I32)-($J$1*J32)-($K$1*K32))/2.9</f>
        <v>0</v>
      </c>
      <c r="M32">
        <f>RANK(L32,$L$3:$L$46)</f>
        <v>23</v>
      </c>
    </row>
    <row r="33" spans="12:13" x14ac:dyDescent="0.3">
      <c r="L33">
        <f>(($E$1*E33)+($F$1*F33)+($G$1*G33)+($H$1*H33)-($I$1*I33)-($J$1*J33)-($K$1*K33))/2.9</f>
        <v>0</v>
      </c>
      <c r="M33">
        <f>RANK(L33,$L$3:$L$46)</f>
        <v>23</v>
      </c>
    </row>
    <row r="34" spans="12:13" x14ac:dyDescent="0.3">
      <c r="L34">
        <f>(($E$1*E34)+($F$1*F34)+($G$1*G34)+($H$1*H34)-($I$1*I34)-($J$1*J34)-($K$1*K34))/2.9</f>
        <v>0</v>
      </c>
      <c r="M34">
        <f>RANK(L34,$L$3:$L$46)</f>
        <v>23</v>
      </c>
    </row>
    <row r="35" spans="12:13" x14ac:dyDescent="0.3">
      <c r="L35">
        <f>(($E$1*E35)+($F$1*F35)+($G$1*G35)+($H$1*H35)-($I$1*I35)-($J$1*J35)-($K$1*K35))/2.9</f>
        <v>0</v>
      </c>
      <c r="M35">
        <f>RANK(L35,$L$3:$L$46)</f>
        <v>23</v>
      </c>
    </row>
    <row r="36" spans="12:13" x14ac:dyDescent="0.3">
      <c r="L36">
        <f>(($E$1*E36)+($F$1*F36)+($G$1*G36)+($H$1*H36)-($I$1*I36)-($J$1*J36)-($K$1*K36))/2.9</f>
        <v>0</v>
      </c>
      <c r="M36">
        <f>RANK(L36,$L$3:$L$46)</f>
        <v>23</v>
      </c>
    </row>
    <row r="37" spans="12:13" x14ac:dyDescent="0.3">
      <c r="L37">
        <f>(($E$1*E37)+($F$1*F37)+($G$1*G37)+($H$1*H37)-($I$1*I37)-($J$1*J37)-($K$1*K37))/2.9</f>
        <v>0</v>
      </c>
      <c r="M37">
        <f>RANK(L37,$L$3:$L$46)</f>
        <v>23</v>
      </c>
    </row>
    <row r="38" spans="12:13" x14ac:dyDescent="0.3">
      <c r="L38">
        <f>(($E$1*E38)+($F$1*F38)+($G$1*G38)+($H$1*H38)-($I$1*I38)-($J$1*J38)-($K$1*K38))/2.9</f>
        <v>0</v>
      </c>
      <c r="M38">
        <f>RANK(L38,$L$3:$L$46)</f>
        <v>23</v>
      </c>
    </row>
    <row r="39" spans="12:13" x14ac:dyDescent="0.3">
      <c r="L39">
        <f>(($E$1*E39)+($F$1*F39)+($G$1*G39)+($H$1*H39)-($I$1*I39)-($J$1*J39)-($K$1*K39))/2.9</f>
        <v>0</v>
      </c>
      <c r="M39">
        <f>RANK(L39,$L$3:$L$46)</f>
        <v>23</v>
      </c>
    </row>
    <row r="40" spans="12:13" x14ac:dyDescent="0.3">
      <c r="L40">
        <f>(($E$1*E40)+($F$1*F40)+($G$1*G40)+($H$1*H40)-($I$1*I40)-($J$1*J40)-($K$1*K40))/2.9</f>
        <v>0</v>
      </c>
      <c r="M40">
        <f>RANK(L40,$L$3:$L$46)</f>
        <v>23</v>
      </c>
    </row>
    <row r="41" spans="12:13" x14ac:dyDescent="0.3">
      <c r="L41">
        <f>(($E$1*E41)+($F$1*F41)+($G$1*G41)+($H$1*H41)-($I$1*I41)-($J$1*J41)-($K$1*K41))/2.9</f>
        <v>0</v>
      </c>
      <c r="M41">
        <f>RANK(L41,$L$3:$L$46)</f>
        <v>23</v>
      </c>
    </row>
  </sheetData>
  <pageMargins left="0.7" right="0.7" top="0.75" bottom="0.75" header="0.3" footer="0.3"/>
  <ignoredErrors>
    <ignoredError sqref="L3:M41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Sheet2!$C$1:$C$3</xm:f>
          </x14:formula1>
          <xm:sqref>D3:D28</xm:sqref>
        </x14:dataValidation>
        <x14:dataValidation type="list" allowBlank="1" showInputMessage="1" showErrorMessage="1">
          <x14:formula1>
            <xm:f>Sheet2!$A$1:$A$6</xm:f>
          </x14:formula1>
          <xm:sqref>E3:K41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defaultRowHeight="14.4" x14ac:dyDescent="0.3"/>
  <sheetData>
    <row r="1" spans="1:3" x14ac:dyDescent="0.3">
      <c r="A1">
        <v>0</v>
      </c>
      <c r="C1" t="s">
        <v>8</v>
      </c>
    </row>
    <row r="2" spans="1:3" x14ac:dyDescent="0.3">
      <c r="A2">
        <v>1</v>
      </c>
      <c r="C2" t="s">
        <v>7</v>
      </c>
    </row>
    <row r="3" spans="1:3" x14ac:dyDescent="0.3">
      <c r="A3">
        <v>2</v>
      </c>
      <c r="C3" t="s">
        <v>9</v>
      </c>
    </row>
    <row r="4" spans="1:3" x14ac:dyDescent="0.3">
      <c r="A4">
        <v>3</v>
      </c>
    </row>
    <row r="5" spans="1:3" x14ac:dyDescent="0.3">
      <c r="A5">
        <v>4</v>
      </c>
    </row>
    <row r="6" spans="1:3" x14ac:dyDescent="0.3">
      <c r="A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Øyvind Thunes</dc:creator>
  <cp:lastModifiedBy>Øyvind Thunes</cp:lastModifiedBy>
  <dcterms:created xsi:type="dcterms:W3CDTF">2017-02-02T14:40:19Z</dcterms:created>
  <dcterms:modified xsi:type="dcterms:W3CDTF">2017-02-03T16:05:47Z</dcterms:modified>
</cp:coreProperties>
</file>