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tyawan\Downloads\"/>
    </mc:Choice>
  </mc:AlternateContent>
  <xr:revisionPtr revIDLastSave="0" documentId="13_ncr:1_{46F99D51-1AF9-490D-ABED-BBE149179A6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X - IPS.1" sheetId="1" r:id="rId1"/>
    <sheet name="X - IPS.2" sheetId="2" r:id="rId2"/>
    <sheet name="X - IPS.3" sheetId="3" r:id="rId3"/>
    <sheet name="X - IPS.4" sheetId="4" r:id="rId4"/>
    <sheet name="X - IPS.5" sheetId="5" r:id="rId5"/>
  </sheets>
  <definedNames>
    <definedName name="_xlnm.Print_Area" localSheetId="0">'X - IPS.1'!$A$1:$AI$56</definedName>
    <definedName name="_xlnm.Print_Area" localSheetId="1">'X - IPS.2'!$A$1:$AI$56</definedName>
    <definedName name="_xlnm.Print_Area" localSheetId="2">'X - IPS.3'!$A$1:$AI$56</definedName>
    <definedName name="_xlnm.Print_Area" localSheetId="3">'X - IPS.4'!$A$1:$AI$56</definedName>
    <definedName name="_xlnm.Print_Area" localSheetId="4">'X - IPS.5'!$A$1:$AI$56</definedName>
  </definedNames>
  <calcPr calcId="181029"/>
</workbook>
</file>

<file path=xl/calcChain.xml><?xml version="1.0" encoding="utf-8"?>
<calcChain xmlns="http://schemas.openxmlformats.org/spreadsheetml/2006/main">
  <c r="P56" i="5" l="1"/>
  <c r="GM50" i="5"/>
  <c r="GG50" i="5"/>
  <c r="GC50" i="5"/>
  <c r="FV50" i="5"/>
  <c r="GL50" i="5" s="1"/>
  <c r="FO50" i="5"/>
  <c r="GK50" i="5" s="1"/>
  <c r="FH50" i="5"/>
  <c r="GJ50" i="5" s="1"/>
  <c r="FA50" i="5"/>
  <c r="GI50" i="5" s="1"/>
  <c r="ES50" i="5"/>
  <c r="GH50" i="5" s="1"/>
  <c r="EL50" i="5"/>
  <c r="EE50" i="5"/>
  <c r="GF50" i="5" s="1"/>
  <c r="DX50" i="5"/>
  <c r="DQ50" i="5"/>
  <c r="DB50" i="5"/>
  <c r="CV50" i="5"/>
  <c r="DF50" i="5" s="1"/>
  <c r="CP50" i="5"/>
  <c r="DE50" i="5" s="1"/>
  <c r="CJ50" i="5"/>
  <c r="DD50" i="5" s="1"/>
  <c r="CD50" i="5"/>
  <c r="DC50" i="5" s="1"/>
  <c r="BX50" i="5"/>
  <c r="BQ50" i="5"/>
  <c r="DA50" i="5" s="1"/>
  <c r="BK50" i="5"/>
  <c r="CZ50" i="5" s="1"/>
  <c r="BE50" i="5"/>
  <c r="CY50" i="5" s="1"/>
  <c r="AY50" i="5"/>
  <c r="E50" i="5" s="1"/>
  <c r="F50" i="5" s="1"/>
  <c r="AS50" i="5"/>
  <c r="M50" i="5"/>
  <c r="N50" i="5" s="1"/>
  <c r="P50" i="5" s="1"/>
  <c r="GK49" i="5"/>
  <c r="GE49" i="5"/>
  <c r="GC49" i="5"/>
  <c r="GM49" i="5" s="1"/>
  <c r="FV49" i="5"/>
  <c r="GL49" i="5" s="1"/>
  <c r="FO49" i="5"/>
  <c r="FH49" i="5"/>
  <c r="GJ49" i="5" s="1"/>
  <c r="FA49" i="5"/>
  <c r="ES49" i="5"/>
  <c r="GH49" i="5" s="1"/>
  <c r="EL49" i="5"/>
  <c r="GG49" i="5" s="1"/>
  <c r="EE49" i="5"/>
  <c r="GF49" i="5" s="1"/>
  <c r="DX49" i="5"/>
  <c r="DQ49" i="5"/>
  <c r="GD49" i="5" s="1"/>
  <c r="DF49" i="5"/>
  <c r="CZ49" i="5"/>
  <c r="CV49" i="5"/>
  <c r="CP49" i="5"/>
  <c r="DE49" i="5" s="1"/>
  <c r="CJ49" i="5"/>
  <c r="DD49" i="5" s="1"/>
  <c r="CD49" i="5"/>
  <c r="DC49" i="5" s="1"/>
  <c r="BX49" i="5"/>
  <c r="DB49" i="5" s="1"/>
  <c r="BQ49" i="5"/>
  <c r="DA49" i="5" s="1"/>
  <c r="BK49" i="5"/>
  <c r="BE49" i="5"/>
  <c r="CY49" i="5" s="1"/>
  <c r="AY49" i="5"/>
  <c r="AS49" i="5"/>
  <c r="GR49" i="5" s="1"/>
  <c r="K49" i="5"/>
  <c r="L49" i="5" s="1"/>
  <c r="HA48" i="5"/>
  <c r="GI48" i="5"/>
  <c r="GC48" i="5"/>
  <c r="GM48" i="5" s="1"/>
  <c r="FV48" i="5"/>
  <c r="GL48" i="5" s="1"/>
  <c r="FO48" i="5"/>
  <c r="GK48" i="5" s="1"/>
  <c r="FH48" i="5"/>
  <c r="GJ48" i="5" s="1"/>
  <c r="FA48" i="5"/>
  <c r="ES48" i="5"/>
  <c r="GH48" i="5" s="1"/>
  <c r="EL48" i="5"/>
  <c r="EE48" i="5"/>
  <c r="GF48" i="5" s="1"/>
  <c r="DX48" i="5"/>
  <c r="GE48" i="5" s="1"/>
  <c r="DQ48" i="5"/>
  <c r="GZ48" i="5" s="1"/>
  <c r="DD48" i="5"/>
  <c r="CX48" i="5"/>
  <c r="CV48" i="5"/>
  <c r="DF48" i="5" s="1"/>
  <c r="CP48" i="5"/>
  <c r="DE48" i="5" s="1"/>
  <c r="CJ48" i="5"/>
  <c r="CD48" i="5"/>
  <c r="DC48" i="5" s="1"/>
  <c r="BX48" i="5"/>
  <c r="DB48" i="5" s="1"/>
  <c r="BQ48" i="5"/>
  <c r="DA48" i="5" s="1"/>
  <c r="BK48" i="5"/>
  <c r="G48" i="5" s="1"/>
  <c r="BE48" i="5"/>
  <c r="CY48" i="5" s="1"/>
  <c r="AY48" i="5"/>
  <c r="AS48" i="5"/>
  <c r="GP48" i="5" s="1"/>
  <c r="H48" i="5"/>
  <c r="J48" i="5" s="1"/>
  <c r="E48" i="5"/>
  <c r="F48" i="5" s="1"/>
  <c r="GM47" i="5"/>
  <c r="GJ47" i="5"/>
  <c r="GG47" i="5"/>
  <c r="GD47" i="5"/>
  <c r="GC47" i="5"/>
  <c r="FV47" i="5"/>
  <c r="GL47" i="5" s="1"/>
  <c r="FO47" i="5"/>
  <c r="GK47" i="5" s="1"/>
  <c r="FH47" i="5"/>
  <c r="FA47" i="5"/>
  <c r="GI47" i="5" s="1"/>
  <c r="ES47" i="5"/>
  <c r="GH47" i="5" s="1"/>
  <c r="EL47" i="5"/>
  <c r="EE47" i="5"/>
  <c r="GF47" i="5" s="1"/>
  <c r="DX47" i="5"/>
  <c r="DQ47" i="5"/>
  <c r="GX47" i="5" s="1"/>
  <c r="GY47" i="5" s="1"/>
  <c r="DE47" i="5"/>
  <c r="DB47" i="5"/>
  <c r="CV47" i="5"/>
  <c r="DF47" i="5" s="1"/>
  <c r="CP47" i="5"/>
  <c r="CJ47" i="5"/>
  <c r="DD47" i="5" s="1"/>
  <c r="CD47" i="5"/>
  <c r="DC47" i="5" s="1"/>
  <c r="BX47" i="5"/>
  <c r="BQ47" i="5"/>
  <c r="DA47" i="5" s="1"/>
  <c r="BK47" i="5"/>
  <c r="CZ47" i="5" s="1"/>
  <c r="BE47" i="5"/>
  <c r="CY47" i="5" s="1"/>
  <c r="AY47" i="5"/>
  <c r="CX47" i="5" s="1"/>
  <c r="AS47" i="5"/>
  <c r="E47" i="5" s="1"/>
  <c r="F47" i="5" s="1"/>
  <c r="GK46" i="5"/>
  <c r="GJ46" i="5"/>
  <c r="GE46" i="5"/>
  <c r="GD46" i="5"/>
  <c r="GC46" i="5"/>
  <c r="GM46" i="5" s="1"/>
  <c r="FV46" i="5"/>
  <c r="GL46" i="5" s="1"/>
  <c r="FO46" i="5"/>
  <c r="FH46" i="5"/>
  <c r="FA46" i="5"/>
  <c r="GI46" i="5" s="1"/>
  <c r="ES46" i="5"/>
  <c r="GH46" i="5" s="1"/>
  <c r="EL46" i="5"/>
  <c r="GG46" i="5" s="1"/>
  <c r="EE46" i="5"/>
  <c r="DX46" i="5"/>
  <c r="DQ46" i="5"/>
  <c r="DF46" i="5"/>
  <c r="DE46" i="5"/>
  <c r="CZ46" i="5"/>
  <c r="CY46" i="5"/>
  <c r="CV46" i="5"/>
  <c r="CP46" i="5"/>
  <c r="CJ46" i="5"/>
  <c r="DD46" i="5" s="1"/>
  <c r="CD46" i="5"/>
  <c r="DC46" i="5" s="1"/>
  <c r="BX46" i="5"/>
  <c r="DB46" i="5" s="1"/>
  <c r="BQ46" i="5"/>
  <c r="DA46" i="5" s="1"/>
  <c r="BK46" i="5"/>
  <c r="BE46" i="5"/>
  <c r="AY46" i="5"/>
  <c r="CX46" i="5" s="1"/>
  <c r="AS46" i="5"/>
  <c r="K46" i="5"/>
  <c r="L46" i="5" s="1"/>
  <c r="GI45" i="5"/>
  <c r="GH45" i="5"/>
  <c r="GC45" i="5"/>
  <c r="GM45" i="5" s="1"/>
  <c r="FV45" i="5"/>
  <c r="GL45" i="5" s="1"/>
  <c r="FO45" i="5"/>
  <c r="GK45" i="5" s="1"/>
  <c r="FH45" i="5"/>
  <c r="GJ45" i="5" s="1"/>
  <c r="FA45" i="5"/>
  <c r="ES45" i="5"/>
  <c r="EL45" i="5"/>
  <c r="GG45" i="5" s="1"/>
  <c r="EE45" i="5"/>
  <c r="GF45" i="5" s="1"/>
  <c r="DX45" i="5"/>
  <c r="GE45" i="5" s="1"/>
  <c r="DQ45" i="5"/>
  <c r="DD45" i="5"/>
  <c r="DC45" i="5"/>
  <c r="DA45" i="5"/>
  <c r="CX45" i="5"/>
  <c r="CW45" i="5"/>
  <c r="CV45" i="5"/>
  <c r="DF45" i="5" s="1"/>
  <c r="CP45" i="5"/>
  <c r="DE45" i="5" s="1"/>
  <c r="CJ45" i="5"/>
  <c r="CD45" i="5"/>
  <c r="BX45" i="5"/>
  <c r="DB45" i="5" s="1"/>
  <c r="BQ45" i="5"/>
  <c r="BK45" i="5"/>
  <c r="CZ45" i="5" s="1"/>
  <c r="BE45" i="5"/>
  <c r="AY45" i="5"/>
  <c r="AS45" i="5"/>
  <c r="E45" i="5"/>
  <c r="F45" i="5" s="1"/>
  <c r="GM44" i="5"/>
  <c r="GL44" i="5"/>
  <c r="GJ44" i="5"/>
  <c r="GG44" i="5"/>
  <c r="GF44" i="5"/>
  <c r="GD44" i="5"/>
  <c r="GC44" i="5"/>
  <c r="FV44" i="5"/>
  <c r="FO44" i="5"/>
  <c r="GK44" i="5" s="1"/>
  <c r="FH44" i="5"/>
  <c r="FA44" i="5"/>
  <c r="GI44" i="5" s="1"/>
  <c r="ES44" i="5"/>
  <c r="GH44" i="5" s="1"/>
  <c r="EL44" i="5"/>
  <c r="EE44" i="5"/>
  <c r="DX44" i="5"/>
  <c r="DQ44" i="5"/>
  <c r="DE44" i="5"/>
  <c r="DB44" i="5"/>
  <c r="DA44" i="5"/>
  <c r="CZ44" i="5"/>
  <c r="CY44" i="5"/>
  <c r="CV44" i="5"/>
  <c r="DF44" i="5" s="1"/>
  <c r="CP44" i="5"/>
  <c r="CJ44" i="5"/>
  <c r="DD44" i="5" s="1"/>
  <c r="CD44" i="5"/>
  <c r="DC44" i="5" s="1"/>
  <c r="BX44" i="5"/>
  <c r="BQ44" i="5"/>
  <c r="BK44" i="5"/>
  <c r="BE44" i="5"/>
  <c r="AY44" i="5"/>
  <c r="CX44" i="5" s="1"/>
  <c r="AS44" i="5"/>
  <c r="GK43" i="5"/>
  <c r="GJ43" i="5"/>
  <c r="GH43" i="5"/>
  <c r="GE43" i="5"/>
  <c r="GD43" i="5"/>
  <c r="GC43" i="5"/>
  <c r="GM43" i="5" s="1"/>
  <c r="FV43" i="5"/>
  <c r="GL43" i="5" s="1"/>
  <c r="FO43" i="5"/>
  <c r="FH43" i="5"/>
  <c r="FA43" i="5"/>
  <c r="GI43" i="5" s="1"/>
  <c r="ES43" i="5"/>
  <c r="EL43" i="5"/>
  <c r="GG43" i="5" s="1"/>
  <c r="EE43" i="5"/>
  <c r="DX43" i="5"/>
  <c r="DQ43" i="5"/>
  <c r="DF43" i="5"/>
  <c r="DE43" i="5"/>
  <c r="DD43" i="5"/>
  <c r="DC43" i="5"/>
  <c r="CZ43" i="5"/>
  <c r="CY43" i="5"/>
  <c r="CX43" i="5"/>
  <c r="CW43" i="5"/>
  <c r="CV43" i="5"/>
  <c r="CP43" i="5"/>
  <c r="CJ43" i="5"/>
  <c r="CD43" i="5"/>
  <c r="BX43" i="5"/>
  <c r="BQ43" i="5"/>
  <c r="DA43" i="5" s="1"/>
  <c r="BK43" i="5"/>
  <c r="BE43" i="5"/>
  <c r="AY43" i="5"/>
  <c r="AS43" i="5"/>
  <c r="GR43" i="5" s="1"/>
  <c r="GL42" i="5"/>
  <c r="GI42" i="5"/>
  <c r="GH42" i="5"/>
  <c r="GF42" i="5"/>
  <c r="GC42" i="5"/>
  <c r="GM42" i="5" s="1"/>
  <c r="FV42" i="5"/>
  <c r="FO42" i="5"/>
  <c r="GK42" i="5" s="1"/>
  <c r="FH42" i="5"/>
  <c r="GJ42" i="5" s="1"/>
  <c r="FA42" i="5"/>
  <c r="ES42" i="5"/>
  <c r="EL42" i="5"/>
  <c r="GG42" i="5" s="1"/>
  <c r="EE42" i="5"/>
  <c r="DX42" i="5"/>
  <c r="GE42" i="5" s="1"/>
  <c r="DQ42" i="5"/>
  <c r="DD42" i="5"/>
  <c r="DC42" i="5"/>
  <c r="DA42" i="5"/>
  <c r="CX42" i="5"/>
  <c r="CW42" i="5"/>
  <c r="CV42" i="5"/>
  <c r="DF42" i="5" s="1"/>
  <c r="CP42" i="5"/>
  <c r="DE42" i="5" s="1"/>
  <c r="CJ42" i="5"/>
  <c r="CD42" i="5"/>
  <c r="BX42" i="5"/>
  <c r="DB42" i="5" s="1"/>
  <c r="BQ42" i="5"/>
  <c r="BK42" i="5"/>
  <c r="CZ42" i="5" s="1"/>
  <c r="BE42" i="5"/>
  <c r="AY42" i="5"/>
  <c r="AS42" i="5"/>
  <c r="P42" i="5"/>
  <c r="M42" i="5"/>
  <c r="N42" i="5" s="1"/>
  <c r="GM41" i="5"/>
  <c r="GL41" i="5"/>
  <c r="GJ41" i="5"/>
  <c r="GG41" i="5"/>
  <c r="GF41" i="5"/>
  <c r="GE41" i="5"/>
  <c r="GD41" i="5"/>
  <c r="GC41" i="5"/>
  <c r="FV41" i="5"/>
  <c r="FO41" i="5"/>
  <c r="GK41" i="5" s="1"/>
  <c r="FH41" i="5"/>
  <c r="FA41" i="5"/>
  <c r="GI41" i="5" s="1"/>
  <c r="ES41" i="5"/>
  <c r="GH41" i="5" s="1"/>
  <c r="EL41" i="5"/>
  <c r="EE41" i="5"/>
  <c r="DX41" i="5"/>
  <c r="K41" i="5" s="1"/>
  <c r="L41" i="5" s="1"/>
  <c r="DQ41" i="5"/>
  <c r="DE41" i="5"/>
  <c r="DB41" i="5"/>
  <c r="DA41" i="5"/>
  <c r="CY41" i="5"/>
  <c r="CV41" i="5"/>
  <c r="DF41" i="5" s="1"/>
  <c r="CP41" i="5"/>
  <c r="CJ41" i="5"/>
  <c r="DD41" i="5" s="1"/>
  <c r="CD41" i="5"/>
  <c r="DC41" i="5" s="1"/>
  <c r="BX41" i="5"/>
  <c r="BQ41" i="5"/>
  <c r="BK41" i="5"/>
  <c r="CZ41" i="5" s="1"/>
  <c r="BE41" i="5"/>
  <c r="AY41" i="5"/>
  <c r="CX41" i="5" s="1"/>
  <c r="AS41" i="5"/>
  <c r="GK40" i="5"/>
  <c r="GJ40" i="5"/>
  <c r="GI40" i="5"/>
  <c r="GE40" i="5"/>
  <c r="GD40" i="5"/>
  <c r="GC40" i="5"/>
  <c r="GM40" i="5" s="1"/>
  <c r="FV40" i="5"/>
  <c r="GL40" i="5" s="1"/>
  <c r="FO40" i="5"/>
  <c r="FH40" i="5"/>
  <c r="FA40" i="5"/>
  <c r="ES40" i="5"/>
  <c r="GH40" i="5" s="1"/>
  <c r="EL40" i="5"/>
  <c r="EE40" i="5"/>
  <c r="DX40" i="5"/>
  <c r="DQ40" i="5"/>
  <c r="DF40" i="5"/>
  <c r="DE40" i="5"/>
  <c r="CZ40" i="5"/>
  <c r="CY40" i="5"/>
  <c r="CW40" i="5"/>
  <c r="CV40" i="5"/>
  <c r="CP40" i="5"/>
  <c r="CJ40" i="5"/>
  <c r="DD40" i="5" s="1"/>
  <c r="CD40" i="5"/>
  <c r="DC40" i="5" s="1"/>
  <c r="BX40" i="5"/>
  <c r="DB40" i="5" s="1"/>
  <c r="BQ40" i="5"/>
  <c r="DA40" i="5" s="1"/>
  <c r="BK40" i="5"/>
  <c r="BE40" i="5"/>
  <c r="AY40" i="5"/>
  <c r="AS40" i="5"/>
  <c r="GZ39" i="5"/>
  <c r="HA39" i="5" s="1"/>
  <c r="GI39" i="5"/>
  <c r="GH39" i="5"/>
  <c r="GG39" i="5"/>
  <c r="GC39" i="5"/>
  <c r="GM39" i="5" s="1"/>
  <c r="FV39" i="5"/>
  <c r="GL39" i="5" s="1"/>
  <c r="FO39" i="5"/>
  <c r="GK39" i="5" s="1"/>
  <c r="FH39" i="5"/>
  <c r="GJ39" i="5" s="1"/>
  <c r="FA39" i="5"/>
  <c r="ES39" i="5"/>
  <c r="EL39" i="5"/>
  <c r="EE39" i="5"/>
  <c r="GF39" i="5" s="1"/>
  <c r="DX39" i="5"/>
  <c r="GE39" i="5" s="1"/>
  <c r="DQ39" i="5"/>
  <c r="DD39" i="5"/>
  <c r="DC39" i="5"/>
  <c r="DA39" i="5"/>
  <c r="CX39" i="5"/>
  <c r="CW39" i="5"/>
  <c r="CV39" i="5"/>
  <c r="DF39" i="5" s="1"/>
  <c r="CP39" i="5"/>
  <c r="DE39" i="5" s="1"/>
  <c r="CJ39" i="5"/>
  <c r="CD39" i="5"/>
  <c r="BX39" i="5"/>
  <c r="DB39" i="5" s="1"/>
  <c r="BQ39" i="5"/>
  <c r="BK39" i="5"/>
  <c r="CZ39" i="5" s="1"/>
  <c r="BE39" i="5"/>
  <c r="CY39" i="5" s="1"/>
  <c r="AY39" i="5"/>
  <c r="AS39" i="5"/>
  <c r="GR39" i="5" s="1"/>
  <c r="G39" i="5"/>
  <c r="H39" i="5" s="1"/>
  <c r="J39" i="5" s="1"/>
  <c r="GR38" i="5"/>
  <c r="GM38" i="5"/>
  <c r="GL38" i="5"/>
  <c r="GK38" i="5"/>
  <c r="GG38" i="5"/>
  <c r="GF38" i="5"/>
  <c r="GE38" i="5"/>
  <c r="GC38" i="5"/>
  <c r="FV38" i="5"/>
  <c r="FO38" i="5"/>
  <c r="FH38" i="5"/>
  <c r="GJ38" i="5" s="1"/>
  <c r="FA38" i="5"/>
  <c r="GI38" i="5" s="1"/>
  <c r="ES38" i="5"/>
  <c r="GH38" i="5" s="1"/>
  <c r="EL38" i="5"/>
  <c r="EE38" i="5"/>
  <c r="DX38" i="5"/>
  <c r="DQ38" i="5"/>
  <c r="DF38" i="5"/>
  <c r="DB38" i="5"/>
  <c r="DA38" i="5"/>
  <c r="CY38" i="5"/>
  <c r="CV38" i="5"/>
  <c r="CP38" i="5"/>
  <c r="DE38" i="5" s="1"/>
  <c r="CJ38" i="5"/>
  <c r="DD38" i="5" s="1"/>
  <c r="CD38" i="5"/>
  <c r="DC38" i="5" s="1"/>
  <c r="BX38" i="5"/>
  <c r="BQ38" i="5"/>
  <c r="BK38" i="5"/>
  <c r="CZ38" i="5" s="1"/>
  <c r="BE38" i="5"/>
  <c r="AY38" i="5"/>
  <c r="AS38" i="5"/>
  <c r="HA37" i="5"/>
  <c r="GX37" i="5"/>
  <c r="GY37" i="5" s="1"/>
  <c r="GJ37" i="5"/>
  <c r="GH37" i="5"/>
  <c r="GG37" i="5"/>
  <c r="GD37" i="5"/>
  <c r="GC37" i="5"/>
  <c r="GM37" i="5" s="1"/>
  <c r="FV37" i="5"/>
  <c r="GL37" i="5" s="1"/>
  <c r="FO37" i="5"/>
  <c r="GK37" i="5" s="1"/>
  <c r="FH37" i="5"/>
  <c r="FA37" i="5"/>
  <c r="GI37" i="5" s="1"/>
  <c r="ES37" i="5"/>
  <c r="EL37" i="5"/>
  <c r="EE37" i="5"/>
  <c r="GF37" i="5" s="1"/>
  <c r="DX37" i="5"/>
  <c r="DQ37" i="5"/>
  <c r="GZ37" i="5" s="1"/>
  <c r="DF37" i="5"/>
  <c r="DE37" i="5"/>
  <c r="DC37" i="5"/>
  <c r="DB37" i="5"/>
  <c r="CZ37" i="5"/>
  <c r="CY37" i="5"/>
  <c r="CW37" i="5"/>
  <c r="CV37" i="5"/>
  <c r="CP37" i="5"/>
  <c r="CJ37" i="5"/>
  <c r="DD37" i="5" s="1"/>
  <c r="CD37" i="5"/>
  <c r="BX37" i="5"/>
  <c r="BQ37" i="5"/>
  <c r="DA37" i="5" s="1"/>
  <c r="BK37" i="5"/>
  <c r="BE37" i="5"/>
  <c r="AY37" i="5"/>
  <c r="CX37" i="5" s="1"/>
  <c r="AS37" i="5"/>
  <c r="E37" i="5" s="1"/>
  <c r="F37" i="5" s="1"/>
  <c r="GX36" i="5"/>
  <c r="GY36" i="5" s="1"/>
  <c r="GL36" i="5"/>
  <c r="GK36" i="5"/>
  <c r="GI36" i="5"/>
  <c r="GH36" i="5"/>
  <c r="GF36" i="5"/>
  <c r="GE36" i="5"/>
  <c r="GC36" i="5"/>
  <c r="GM36" i="5" s="1"/>
  <c r="FV36" i="5"/>
  <c r="FO36" i="5"/>
  <c r="FH36" i="5"/>
  <c r="GJ36" i="5" s="1"/>
  <c r="FA36" i="5"/>
  <c r="ES36" i="5"/>
  <c r="EL36" i="5"/>
  <c r="GG36" i="5" s="1"/>
  <c r="EE36" i="5"/>
  <c r="DX36" i="5"/>
  <c r="DQ36" i="5"/>
  <c r="DF36" i="5"/>
  <c r="DC36" i="5"/>
  <c r="DA36" i="5"/>
  <c r="CZ36" i="5"/>
  <c r="CW36" i="5"/>
  <c r="CV36" i="5"/>
  <c r="CP36" i="5"/>
  <c r="DE36" i="5" s="1"/>
  <c r="CJ36" i="5"/>
  <c r="DD36" i="5" s="1"/>
  <c r="CD36" i="5"/>
  <c r="BX36" i="5"/>
  <c r="DB36" i="5" s="1"/>
  <c r="BQ36" i="5"/>
  <c r="BK36" i="5"/>
  <c r="BE36" i="5"/>
  <c r="CY36" i="5" s="1"/>
  <c r="AY36" i="5"/>
  <c r="AS36" i="5"/>
  <c r="GL35" i="5"/>
  <c r="GJ35" i="5"/>
  <c r="GI35" i="5"/>
  <c r="GF35" i="5"/>
  <c r="GD35" i="5"/>
  <c r="GC35" i="5"/>
  <c r="GM35" i="5" s="1"/>
  <c r="FV35" i="5"/>
  <c r="FO35" i="5"/>
  <c r="GK35" i="5" s="1"/>
  <c r="FH35" i="5"/>
  <c r="FA35" i="5"/>
  <c r="ES35" i="5"/>
  <c r="GH35" i="5" s="1"/>
  <c r="EL35" i="5"/>
  <c r="GG35" i="5" s="1"/>
  <c r="EE35" i="5"/>
  <c r="DX35" i="5"/>
  <c r="DQ35" i="5"/>
  <c r="DE35" i="5"/>
  <c r="DD35" i="5"/>
  <c r="DB35" i="5"/>
  <c r="DA35" i="5"/>
  <c r="CY35" i="5"/>
  <c r="CX35" i="5"/>
  <c r="CV35" i="5"/>
  <c r="DF35" i="5" s="1"/>
  <c r="CP35" i="5"/>
  <c r="CJ35" i="5"/>
  <c r="CD35" i="5"/>
  <c r="DC35" i="5" s="1"/>
  <c r="BX35" i="5"/>
  <c r="BQ35" i="5"/>
  <c r="BK35" i="5"/>
  <c r="CZ35" i="5" s="1"/>
  <c r="BE35" i="5"/>
  <c r="AY35" i="5"/>
  <c r="AS35" i="5"/>
  <c r="GZ34" i="5"/>
  <c r="HA34" i="5" s="1"/>
  <c r="GM34" i="5"/>
  <c r="GK34" i="5"/>
  <c r="GJ34" i="5"/>
  <c r="GH34" i="5"/>
  <c r="GG34" i="5"/>
  <c r="GD34" i="5"/>
  <c r="GC34" i="5"/>
  <c r="FV34" i="5"/>
  <c r="GL34" i="5" s="1"/>
  <c r="FO34" i="5"/>
  <c r="FH34" i="5"/>
  <c r="FA34" i="5"/>
  <c r="GI34" i="5" s="1"/>
  <c r="ES34" i="5"/>
  <c r="EL34" i="5"/>
  <c r="EE34" i="5"/>
  <c r="GF34" i="5" s="1"/>
  <c r="DX34" i="5"/>
  <c r="DQ34" i="5"/>
  <c r="DE34" i="5"/>
  <c r="DC34" i="5"/>
  <c r="DB34" i="5"/>
  <c r="CY34" i="5"/>
  <c r="CW34" i="5"/>
  <c r="CV34" i="5"/>
  <c r="DF34" i="5" s="1"/>
  <c r="CP34" i="5"/>
  <c r="CJ34" i="5"/>
  <c r="DD34" i="5" s="1"/>
  <c r="CD34" i="5"/>
  <c r="BX34" i="5"/>
  <c r="BQ34" i="5"/>
  <c r="DA34" i="5" s="1"/>
  <c r="BK34" i="5"/>
  <c r="BE34" i="5"/>
  <c r="AY34" i="5"/>
  <c r="AS34" i="5"/>
  <c r="GL33" i="5"/>
  <c r="GK33" i="5"/>
  <c r="GI33" i="5"/>
  <c r="GH33" i="5"/>
  <c r="GF33" i="5"/>
  <c r="GE33" i="5"/>
  <c r="GC33" i="5"/>
  <c r="GM33" i="5" s="1"/>
  <c r="FV33" i="5"/>
  <c r="FO33" i="5"/>
  <c r="FH33" i="5"/>
  <c r="GJ33" i="5" s="1"/>
  <c r="FA33" i="5"/>
  <c r="ES33" i="5"/>
  <c r="EL33" i="5"/>
  <c r="GG33" i="5" s="1"/>
  <c r="EE33" i="5"/>
  <c r="DX33" i="5"/>
  <c r="DQ33" i="5"/>
  <c r="DF33" i="5"/>
  <c r="DC33" i="5"/>
  <c r="DA33" i="5"/>
  <c r="CZ33" i="5"/>
  <c r="CW33" i="5"/>
  <c r="CV33" i="5"/>
  <c r="CP33" i="5"/>
  <c r="DE33" i="5" s="1"/>
  <c r="CJ33" i="5"/>
  <c r="DD33" i="5" s="1"/>
  <c r="CD33" i="5"/>
  <c r="BX33" i="5"/>
  <c r="DB33" i="5" s="1"/>
  <c r="BQ33" i="5"/>
  <c r="BK33" i="5"/>
  <c r="BE33" i="5"/>
  <c r="CY33" i="5" s="1"/>
  <c r="AY33" i="5"/>
  <c r="AS33" i="5"/>
  <c r="K33" i="5"/>
  <c r="L33" i="5" s="1"/>
  <c r="GR32" i="5"/>
  <c r="GM32" i="5"/>
  <c r="GL32" i="5"/>
  <c r="GJ32" i="5"/>
  <c r="GI32" i="5"/>
  <c r="GG32" i="5"/>
  <c r="GF32" i="5"/>
  <c r="GC32" i="5"/>
  <c r="FV32" i="5"/>
  <c r="FO32" i="5"/>
  <c r="GK32" i="5" s="1"/>
  <c r="FH32" i="5"/>
  <c r="FA32" i="5"/>
  <c r="ES32" i="5"/>
  <c r="GH32" i="5" s="1"/>
  <c r="EL32" i="5"/>
  <c r="EE32" i="5"/>
  <c r="DX32" i="5"/>
  <c r="GE32" i="5" s="1"/>
  <c r="DQ32" i="5"/>
  <c r="DE32" i="5"/>
  <c r="DD32" i="5"/>
  <c r="DA32" i="5"/>
  <c r="CY32" i="5"/>
  <c r="CX32" i="5"/>
  <c r="CV32" i="5"/>
  <c r="DF32" i="5" s="1"/>
  <c r="CP32" i="5"/>
  <c r="CJ32" i="5"/>
  <c r="CD32" i="5"/>
  <c r="DC32" i="5" s="1"/>
  <c r="BX32" i="5"/>
  <c r="DB32" i="5" s="1"/>
  <c r="BQ32" i="5"/>
  <c r="BK32" i="5"/>
  <c r="CZ32" i="5" s="1"/>
  <c r="BE32" i="5"/>
  <c r="AY32" i="5"/>
  <c r="AS32" i="5"/>
  <c r="M32" i="5"/>
  <c r="N32" i="5" s="1"/>
  <c r="P32" i="5" s="1"/>
  <c r="E32" i="5"/>
  <c r="F32" i="5" s="1"/>
  <c r="GM31" i="5"/>
  <c r="GK31" i="5"/>
  <c r="GJ31" i="5"/>
  <c r="GG31" i="5"/>
  <c r="GE31" i="5"/>
  <c r="GD31" i="5"/>
  <c r="GC31" i="5"/>
  <c r="FV31" i="5"/>
  <c r="GL31" i="5" s="1"/>
  <c r="FO31" i="5"/>
  <c r="FH31" i="5"/>
  <c r="FA31" i="5"/>
  <c r="GI31" i="5" s="1"/>
  <c r="ES31" i="5"/>
  <c r="GH31" i="5" s="1"/>
  <c r="EL31" i="5"/>
  <c r="EE31" i="5"/>
  <c r="K31" i="5" s="1"/>
  <c r="L31" i="5" s="1"/>
  <c r="DX31" i="5"/>
  <c r="DQ31" i="5"/>
  <c r="DE31" i="5"/>
  <c r="DC31" i="5"/>
  <c r="DB31" i="5"/>
  <c r="CY31" i="5"/>
  <c r="CW31" i="5"/>
  <c r="CV31" i="5"/>
  <c r="DF31" i="5" s="1"/>
  <c r="CP31" i="5"/>
  <c r="CJ31" i="5"/>
  <c r="DD31" i="5" s="1"/>
  <c r="CD31" i="5"/>
  <c r="BX31" i="5"/>
  <c r="BQ31" i="5"/>
  <c r="BK31" i="5"/>
  <c r="CZ31" i="5" s="1"/>
  <c r="BE31" i="5"/>
  <c r="AY31" i="5"/>
  <c r="CX31" i="5" s="1"/>
  <c r="AS31" i="5"/>
  <c r="GR31" i="5" s="1"/>
  <c r="M31" i="5"/>
  <c r="N31" i="5" s="1"/>
  <c r="P31" i="5" s="1"/>
  <c r="GX30" i="5"/>
  <c r="GY30" i="5" s="1"/>
  <c r="GK30" i="5"/>
  <c r="GH30" i="5"/>
  <c r="GF30" i="5"/>
  <c r="GE30" i="5"/>
  <c r="GC30" i="5"/>
  <c r="GM30" i="5" s="1"/>
  <c r="FV30" i="5"/>
  <c r="GL30" i="5" s="1"/>
  <c r="FO30" i="5"/>
  <c r="FH30" i="5"/>
  <c r="GJ30" i="5" s="1"/>
  <c r="FA30" i="5"/>
  <c r="GI30" i="5" s="1"/>
  <c r="ES30" i="5"/>
  <c r="EL30" i="5"/>
  <c r="GG30" i="5" s="1"/>
  <c r="EE30" i="5"/>
  <c r="DX30" i="5"/>
  <c r="DQ30" i="5"/>
  <c r="DF30" i="5"/>
  <c r="DC30" i="5"/>
  <c r="DA30" i="5"/>
  <c r="CZ30" i="5"/>
  <c r="CW30" i="5"/>
  <c r="CV30" i="5"/>
  <c r="CP30" i="5"/>
  <c r="DE30" i="5" s="1"/>
  <c r="CJ30" i="5"/>
  <c r="DD30" i="5" s="1"/>
  <c r="CD30" i="5"/>
  <c r="BX30" i="5"/>
  <c r="DB30" i="5" s="1"/>
  <c r="BQ30" i="5"/>
  <c r="BK30" i="5"/>
  <c r="BE30" i="5"/>
  <c r="CY30" i="5" s="1"/>
  <c r="AY30" i="5"/>
  <c r="G30" i="5" s="1"/>
  <c r="AS30" i="5"/>
  <c r="H30" i="5"/>
  <c r="J30" i="5" s="1"/>
  <c r="E30" i="5"/>
  <c r="F30" i="5" s="1"/>
  <c r="GL29" i="5"/>
  <c r="GI29" i="5"/>
  <c r="GF29" i="5"/>
  <c r="GC29" i="5"/>
  <c r="GM29" i="5" s="1"/>
  <c r="FV29" i="5"/>
  <c r="FO29" i="5"/>
  <c r="GK29" i="5" s="1"/>
  <c r="FH29" i="5"/>
  <c r="GJ29" i="5" s="1"/>
  <c r="FA29" i="5"/>
  <c r="ES29" i="5"/>
  <c r="GH29" i="5" s="1"/>
  <c r="EL29" i="5"/>
  <c r="GG29" i="5" s="1"/>
  <c r="EE29" i="5"/>
  <c r="DX29" i="5"/>
  <c r="GE29" i="5" s="1"/>
  <c r="DQ29" i="5"/>
  <c r="GD29" i="5" s="1"/>
  <c r="DD29" i="5"/>
  <c r="DB29" i="5"/>
  <c r="DA29" i="5"/>
  <c r="CX29" i="5"/>
  <c r="CV29" i="5"/>
  <c r="DF29" i="5" s="1"/>
  <c r="CP29" i="5"/>
  <c r="DE29" i="5" s="1"/>
  <c r="CJ29" i="5"/>
  <c r="CD29" i="5"/>
  <c r="DC29" i="5" s="1"/>
  <c r="BX29" i="5"/>
  <c r="BQ29" i="5"/>
  <c r="BK29" i="5"/>
  <c r="CZ29" i="5" s="1"/>
  <c r="BE29" i="5"/>
  <c r="CY29" i="5" s="1"/>
  <c r="AY29" i="5"/>
  <c r="AS29" i="5"/>
  <c r="E29" i="5" s="1"/>
  <c r="F29" i="5" s="1"/>
  <c r="M29" i="5"/>
  <c r="N29" i="5" s="1"/>
  <c r="P29" i="5" s="1"/>
  <c r="GR28" i="5"/>
  <c r="GH28" i="5"/>
  <c r="GC28" i="5"/>
  <c r="GM28" i="5" s="1"/>
  <c r="FV28" i="5"/>
  <c r="GL28" i="5" s="1"/>
  <c r="FO28" i="5"/>
  <c r="GK28" i="5" s="1"/>
  <c r="FH28" i="5"/>
  <c r="GJ28" i="5" s="1"/>
  <c r="FA28" i="5"/>
  <c r="GI28" i="5" s="1"/>
  <c r="ES28" i="5"/>
  <c r="EL28" i="5"/>
  <c r="GG28" i="5" s="1"/>
  <c r="EE28" i="5"/>
  <c r="GF28" i="5" s="1"/>
  <c r="DX28" i="5"/>
  <c r="GE28" i="5" s="1"/>
  <c r="DQ28" i="5"/>
  <c r="DD28" i="5"/>
  <c r="DC28" i="5"/>
  <c r="DB28" i="5"/>
  <c r="DA28" i="5"/>
  <c r="CX28" i="5"/>
  <c r="CW28" i="5"/>
  <c r="CV28" i="5"/>
  <c r="DF28" i="5" s="1"/>
  <c r="CP28" i="5"/>
  <c r="DE28" i="5" s="1"/>
  <c r="CJ28" i="5"/>
  <c r="CD28" i="5"/>
  <c r="BX28" i="5"/>
  <c r="BQ28" i="5"/>
  <c r="BK28" i="5"/>
  <c r="CZ28" i="5" s="1"/>
  <c r="BE28" i="5"/>
  <c r="AY28" i="5"/>
  <c r="GP28" i="5" s="1"/>
  <c r="GQ28" i="5" s="1"/>
  <c r="AS28" i="5"/>
  <c r="G28" i="5"/>
  <c r="H28" i="5" s="1"/>
  <c r="J28" i="5" s="1"/>
  <c r="GM27" i="5"/>
  <c r="GL27" i="5"/>
  <c r="GG27" i="5"/>
  <c r="GF27" i="5"/>
  <c r="GC27" i="5"/>
  <c r="FV27" i="5"/>
  <c r="FO27" i="5"/>
  <c r="GK27" i="5" s="1"/>
  <c r="FH27" i="5"/>
  <c r="GJ27" i="5" s="1"/>
  <c r="FA27" i="5"/>
  <c r="GI27" i="5" s="1"/>
  <c r="ES27" i="5"/>
  <c r="GH27" i="5" s="1"/>
  <c r="EL27" i="5"/>
  <c r="EE27" i="5"/>
  <c r="DX27" i="5"/>
  <c r="GE27" i="5" s="1"/>
  <c r="DQ27" i="5"/>
  <c r="DB27" i="5"/>
  <c r="DA27" i="5"/>
  <c r="CZ27" i="5"/>
  <c r="CY27" i="5"/>
  <c r="CV27" i="5"/>
  <c r="DF27" i="5" s="1"/>
  <c r="CP27" i="5"/>
  <c r="DE27" i="5" s="1"/>
  <c r="CJ27" i="5"/>
  <c r="DD27" i="5" s="1"/>
  <c r="CD27" i="5"/>
  <c r="DC27" i="5" s="1"/>
  <c r="BX27" i="5"/>
  <c r="BQ27" i="5"/>
  <c r="BK27" i="5"/>
  <c r="BE27" i="5"/>
  <c r="AY27" i="5"/>
  <c r="CX27" i="5" s="1"/>
  <c r="AS27" i="5"/>
  <c r="GP26" i="5"/>
  <c r="GK26" i="5"/>
  <c r="GJ26" i="5"/>
  <c r="GI26" i="5"/>
  <c r="GE26" i="5"/>
  <c r="GD26" i="5"/>
  <c r="GC26" i="5"/>
  <c r="GM26" i="5" s="1"/>
  <c r="FV26" i="5"/>
  <c r="GL26" i="5" s="1"/>
  <c r="FO26" i="5"/>
  <c r="FH26" i="5"/>
  <c r="FA26" i="5"/>
  <c r="ES26" i="5"/>
  <c r="GH26" i="5" s="1"/>
  <c r="EL26" i="5"/>
  <c r="EE26" i="5"/>
  <c r="DX26" i="5"/>
  <c r="DQ26" i="5"/>
  <c r="DF26" i="5"/>
  <c r="DE26" i="5"/>
  <c r="DD26" i="5"/>
  <c r="DC26" i="5"/>
  <c r="CZ26" i="5"/>
  <c r="CY26" i="5"/>
  <c r="CW26" i="5"/>
  <c r="CV26" i="5"/>
  <c r="CP26" i="5"/>
  <c r="CJ26" i="5"/>
  <c r="CD26" i="5"/>
  <c r="BX26" i="5"/>
  <c r="DB26" i="5" s="1"/>
  <c r="BQ26" i="5"/>
  <c r="BK26" i="5"/>
  <c r="BE26" i="5"/>
  <c r="AY26" i="5"/>
  <c r="CX26" i="5" s="1"/>
  <c r="AS26" i="5"/>
  <c r="GL25" i="5"/>
  <c r="GI25" i="5"/>
  <c r="GH25" i="5"/>
  <c r="GG25" i="5"/>
  <c r="GC25" i="5"/>
  <c r="GM25" i="5" s="1"/>
  <c r="FV25" i="5"/>
  <c r="FO25" i="5"/>
  <c r="GK25" i="5" s="1"/>
  <c r="FH25" i="5"/>
  <c r="GJ25" i="5" s="1"/>
  <c r="FA25" i="5"/>
  <c r="ES25" i="5"/>
  <c r="EL25" i="5"/>
  <c r="EE25" i="5"/>
  <c r="GF25" i="5" s="1"/>
  <c r="DX25" i="5"/>
  <c r="GE25" i="5" s="1"/>
  <c r="DQ25" i="5"/>
  <c r="DD25" i="5"/>
  <c r="DC25" i="5"/>
  <c r="CX25" i="5"/>
  <c r="CW25" i="5"/>
  <c r="CV25" i="5"/>
  <c r="DF25" i="5" s="1"/>
  <c r="CP25" i="5"/>
  <c r="DE25" i="5" s="1"/>
  <c r="CJ25" i="5"/>
  <c r="CD25" i="5"/>
  <c r="BX25" i="5"/>
  <c r="DB25" i="5" s="1"/>
  <c r="BQ25" i="5"/>
  <c r="DA25" i="5" s="1"/>
  <c r="BK25" i="5"/>
  <c r="CZ25" i="5" s="1"/>
  <c r="BE25" i="5"/>
  <c r="CY25" i="5" s="1"/>
  <c r="AY25" i="5"/>
  <c r="AS25" i="5"/>
  <c r="G25" i="5"/>
  <c r="H25" i="5" s="1"/>
  <c r="J25" i="5" s="1"/>
  <c r="E25" i="5"/>
  <c r="F25" i="5" s="1"/>
  <c r="GM24" i="5"/>
  <c r="GL24" i="5"/>
  <c r="GK24" i="5"/>
  <c r="GG24" i="5"/>
  <c r="GF24" i="5"/>
  <c r="GE24" i="5"/>
  <c r="GC24" i="5"/>
  <c r="FV24" i="5"/>
  <c r="FO24" i="5"/>
  <c r="FH24" i="5"/>
  <c r="GJ24" i="5" s="1"/>
  <c r="FA24" i="5"/>
  <c r="GI24" i="5" s="1"/>
  <c r="ES24" i="5"/>
  <c r="GH24" i="5" s="1"/>
  <c r="EL24" i="5"/>
  <c r="EE24" i="5"/>
  <c r="DX24" i="5"/>
  <c r="DQ24" i="5"/>
  <c r="DE24" i="5"/>
  <c r="DB24" i="5"/>
  <c r="DA24" i="5"/>
  <c r="CY24" i="5"/>
  <c r="CV24" i="5"/>
  <c r="DF24" i="5" s="1"/>
  <c r="CP24" i="5"/>
  <c r="CJ24" i="5"/>
  <c r="DD24" i="5" s="1"/>
  <c r="CD24" i="5"/>
  <c r="DC24" i="5" s="1"/>
  <c r="BX24" i="5"/>
  <c r="BQ24" i="5"/>
  <c r="BK24" i="5"/>
  <c r="CZ24" i="5" s="1"/>
  <c r="BE24" i="5"/>
  <c r="AY24" i="5"/>
  <c r="CX24" i="5" s="1"/>
  <c r="AS24" i="5"/>
  <c r="GK23" i="5"/>
  <c r="GJ23" i="5"/>
  <c r="GI23" i="5"/>
  <c r="GH23" i="5"/>
  <c r="GE23" i="5"/>
  <c r="GD23" i="5"/>
  <c r="GC23" i="5"/>
  <c r="GM23" i="5" s="1"/>
  <c r="FV23" i="5"/>
  <c r="GL23" i="5" s="1"/>
  <c r="FO23" i="5"/>
  <c r="FH23" i="5"/>
  <c r="FA23" i="5"/>
  <c r="ES23" i="5"/>
  <c r="EL23" i="5"/>
  <c r="GG23" i="5" s="1"/>
  <c r="EE23" i="5"/>
  <c r="DX23" i="5"/>
  <c r="DQ23" i="5"/>
  <c r="DF23" i="5"/>
  <c r="DE23" i="5"/>
  <c r="CZ23" i="5"/>
  <c r="CY23" i="5"/>
  <c r="CV23" i="5"/>
  <c r="CP23" i="5"/>
  <c r="CJ23" i="5"/>
  <c r="DD23" i="5" s="1"/>
  <c r="CD23" i="5"/>
  <c r="DC23" i="5" s="1"/>
  <c r="BX23" i="5"/>
  <c r="DB23" i="5" s="1"/>
  <c r="BQ23" i="5"/>
  <c r="DA23" i="5" s="1"/>
  <c r="BK23" i="5"/>
  <c r="BE23" i="5"/>
  <c r="AY23" i="5"/>
  <c r="CX23" i="5" s="1"/>
  <c r="AS23" i="5"/>
  <c r="GI22" i="5"/>
  <c r="GH22" i="5"/>
  <c r="GG22" i="5"/>
  <c r="GF22" i="5"/>
  <c r="GC22" i="5"/>
  <c r="GM22" i="5" s="1"/>
  <c r="FV22" i="5"/>
  <c r="GL22" i="5" s="1"/>
  <c r="FO22" i="5"/>
  <c r="GK22" i="5" s="1"/>
  <c r="FH22" i="5"/>
  <c r="GJ22" i="5" s="1"/>
  <c r="FA22" i="5"/>
  <c r="ES22" i="5"/>
  <c r="EL22" i="5"/>
  <c r="EE22" i="5"/>
  <c r="DX22" i="5"/>
  <c r="GE22" i="5" s="1"/>
  <c r="DQ22" i="5"/>
  <c r="DD22" i="5"/>
  <c r="DC22" i="5"/>
  <c r="DB22" i="5"/>
  <c r="DA22" i="5"/>
  <c r="CX22" i="5"/>
  <c r="CV22" i="5"/>
  <c r="DF22" i="5" s="1"/>
  <c r="CP22" i="5"/>
  <c r="DE22" i="5" s="1"/>
  <c r="CJ22" i="5"/>
  <c r="CD22" i="5"/>
  <c r="BX22" i="5"/>
  <c r="BQ22" i="5"/>
  <c r="BK22" i="5"/>
  <c r="CZ22" i="5" s="1"/>
  <c r="BE22" i="5"/>
  <c r="CY22" i="5" s="1"/>
  <c r="AY22" i="5"/>
  <c r="AS22" i="5"/>
  <c r="E22" i="5" s="1"/>
  <c r="F22" i="5" s="1"/>
  <c r="GP21" i="5"/>
  <c r="GM21" i="5"/>
  <c r="GK21" i="5"/>
  <c r="GG21" i="5"/>
  <c r="GD21" i="5"/>
  <c r="GC21" i="5"/>
  <c r="FV21" i="5"/>
  <c r="GL21" i="5" s="1"/>
  <c r="FO21" i="5"/>
  <c r="FH21" i="5"/>
  <c r="GJ21" i="5" s="1"/>
  <c r="FA21" i="5"/>
  <c r="GI21" i="5" s="1"/>
  <c r="ES21" i="5"/>
  <c r="GH21" i="5" s="1"/>
  <c r="EL21" i="5"/>
  <c r="EE21" i="5"/>
  <c r="DX21" i="5"/>
  <c r="GE21" i="5" s="1"/>
  <c r="DQ21" i="5"/>
  <c r="DB21" i="5"/>
  <c r="DA21" i="5"/>
  <c r="CV21" i="5"/>
  <c r="DF21" i="5" s="1"/>
  <c r="CP21" i="5"/>
  <c r="DE21" i="5" s="1"/>
  <c r="CJ21" i="5"/>
  <c r="DD21" i="5" s="1"/>
  <c r="CD21" i="5"/>
  <c r="DC21" i="5" s="1"/>
  <c r="BX21" i="5"/>
  <c r="BQ21" i="5"/>
  <c r="BK21" i="5"/>
  <c r="CZ21" i="5" s="1"/>
  <c r="BE21" i="5"/>
  <c r="CY21" i="5" s="1"/>
  <c r="AY21" i="5"/>
  <c r="CX21" i="5" s="1"/>
  <c r="AS21" i="5"/>
  <c r="HE20" i="5"/>
  <c r="GW20" i="5"/>
  <c r="GM20" i="5"/>
  <c r="GL20" i="5"/>
  <c r="GJ20" i="5"/>
  <c r="GH20" i="5"/>
  <c r="GG20" i="5"/>
  <c r="GD20" i="5"/>
  <c r="GC20" i="5"/>
  <c r="FV20" i="5"/>
  <c r="FO20" i="5"/>
  <c r="GK20" i="5" s="1"/>
  <c r="FH20" i="5"/>
  <c r="FA20" i="5"/>
  <c r="GI20" i="5" s="1"/>
  <c r="ES20" i="5"/>
  <c r="EL20" i="5"/>
  <c r="EE20" i="5"/>
  <c r="GF20" i="5" s="1"/>
  <c r="DX20" i="5"/>
  <c r="DQ20" i="5"/>
  <c r="DB20" i="5"/>
  <c r="DA20" i="5"/>
  <c r="CY20" i="5"/>
  <c r="CV20" i="5"/>
  <c r="DF20" i="5" s="1"/>
  <c r="CP20" i="5"/>
  <c r="DE20" i="5" s="1"/>
  <c r="CJ20" i="5"/>
  <c r="DD20" i="5" s="1"/>
  <c r="CD20" i="5"/>
  <c r="DC20" i="5" s="1"/>
  <c r="BX20" i="5"/>
  <c r="BQ20" i="5"/>
  <c r="BK20" i="5"/>
  <c r="CZ20" i="5" s="1"/>
  <c r="BE20" i="5"/>
  <c r="AY20" i="5"/>
  <c r="CX20" i="5" s="1"/>
  <c r="AS20" i="5"/>
  <c r="HE19" i="5"/>
  <c r="GX19" i="5"/>
  <c r="GY19" i="5" s="1"/>
  <c r="GW19" i="5"/>
  <c r="GM19" i="5"/>
  <c r="GH19" i="5"/>
  <c r="GG19" i="5"/>
  <c r="GC19" i="5"/>
  <c r="FV19" i="5"/>
  <c r="GL19" i="5" s="1"/>
  <c r="FO19" i="5"/>
  <c r="GK19" i="5" s="1"/>
  <c r="FH19" i="5"/>
  <c r="GJ19" i="5" s="1"/>
  <c r="FA19" i="5"/>
  <c r="GI19" i="5" s="1"/>
  <c r="ES19" i="5"/>
  <c r="EL19" i="5"/>
  <c r="EE19" i="5"/>
  <c r="GF19" i="5" s="1"/>
  <c r="DX19" i="5"/>
  <c r="GE19" i="5" s="1"/>
  <c r="DQ19" i="5"/>
  <c r="DB19" i="5"/>
  <c r="DA19" i="5"/>
  <c r="CY19" i="5"/>
  <c r="CV19" i="5"/>
  <c r="DF19" i="5" s="1"/>
  <c r="CP19" i="5"/>
  <c r="DE19" i="5" s="1"/>
  <c r="CJ19" i="5"/>
  <c r="DD19" i="5" s="1"/>
  <c r="CD19" i="5"/>
  <c r="DC19" i="5" s="1"/>
  <c r="BX19" i="5"/>
  <c r="BQ19" i="5"/>
  <c r="BK19" i="5"/>
  <c r="CZ19" i="5" s="1"/>
  <c r="BE19" i="5"/>
  <c r="AY19" i="5"/>
  <c r="CX19" i="5" s="1"/>
  <c r="AS19" i="5"/>
  <c r="N19" i="5"/>
  <c r="P19" i="5" s="1"/>
  <c r="M19" i="5"/>
  <c r="HE18" i="5"/>
  <c r="GW18" i="5"/>
  <c r="GR18" i="5"/>
  <c r="GM18" i="5"/>
  <c r="GH18" i="5"/>
  <c r="GG18" i="5"/>
  <c r="GF18" i="5"/>
  <c r="GC18" i="5"/>
  <c r="FV18" i="5"/>
  <c r="GL18" i="5" s="1"/>
  <c r="FO18" i="5"/>
  <c r="GK18" i="5" s="1"/>
  <c r="FH18" i="5"/>
  <c r="GJ18" i="5" s="1"/>
  <c r="FA18" i="5"/>
  <c r="GI18" i="5" s="1"/>
  <c r="ES18" i="5"/>
  <c r="EL18" i="5"/>
  <c r="EE18" i="5"/>
  <c r="DX18" i="5"/>
  <c r="GE18" i="5" s="1"/>
  <c r="DQ18" i="5"/>
  <c r="DE18" i="5"/>
  <c r="DB18" i="5"/>
  <c r="CY18" i="5"/>
  <c r="CW18" i="5"/>
  <c r="CV18" i="5"/>
  <c r="DF18" i="5" s="1"/>
  <c r="CP18" i="5"/>
  <c r="CJ18" i="5"/>
  <c r="DD18" i="5" s="1"/>
  <c r="CD18" i="5"/>
  <c r="DC18" i="5" s="1"/>
  <c r="BX18" i="5"/>
  <c r="BQ18" i="5"/>
  <c r="DA18" i="5" s="1"/>
  <c r="BK18" i="5"/>
  <c r="CZ18" i="5" s="1"/>
  <c r="BE18" i="5"/>
  <c r="AY18" i="5"/>
  <c r="CX18" i="5" s="1"/>
  <c r="AS18" i="5"/>
  <c r="G18" i="5" s="1"/>
  <c r="H18" i="5" s="1"/>
  <c r="J18" i="5" s="1"/>
  <c r="N18" i="5"/>
  <c r="P18" i="5" s="1"/>
  <c r="M18" i="5"/>
  <c r="HE17" i="5"/>
  <c r="GW17" i="5"/>
  <c r="GM17" i="5"/>
  <c r="GG17" i="5"/>
  <c r="GF17" i="5"/>
  <c r="GD17" i="5"/>
  <c r="GC17" i="5"/>
  <c r="FV17" i="5"/>
  <c r="GL17" i="5" s="1"/>
  <c r="FO17" i="5"/>
  <c r="GK17" i="5" s="1"/>
  <c r="FH17" i="5"/>
  <c r="GJ17" i="5" s="1"/>
  <c r="FA17" i="5"/>
  <c r="GI17" i="5" s="1"/>
  <c r="ES17" i="5"/>
  <c r="GH17" i="5" s="1"/>
  <c r="EL17" i="5"/>
  <c r="EE17" i="5"/>
  <c r="DX17" i="5"/>
  <c r="GE17" i="5" s="1"/>
  <c r="DQ17" i="5"/>
  <c r="DC17" i="5"/>
  <c r="DB17" i="5"/>
  <c r="CW17" i="5"/>
  <c r="CV17" i="5"/>
  <c r="DF17" i="5" s="1"/>
  <c r="CP17" i="5"/>
  <c r="DE17" i="5" s="1"/>
  <c r="CJ17" i="5"/>
  <c r="DD17" i="5" s="1"/>
  <c r="CD17" i="5"/>
  <c r="BX17" i="5"/>
  <c r="BQ17" i="5"/>
  <c r="DA17" i="5" s="1"/>
  <c r="BK17" i="5"/>
  <c r="CZ17" i="5" s="1"/>
  <c r="BE17" i="5"/>
  <c r="AY17" i="5"/>
  <c r="CX17" i="5" s="1"/>
  <c r="AS17" i="5"/>
  <c r="G17" i="5" s="1"/>
  <c r="H17" i="5" s="1"/>
  <c r="J17" i="5" s="1"/>
  <c r="HE16" i="5"/>
  <c r="GW16" i="5"/>
  <c r="GM16" i="5"/>
  <c r="GL16" i="5"/>
  <c r="GG16" i="5"/>
  <c r="GF16" i="5"/>
  <c r="GD16" i="5"/>
  <c r="GC16" i="5"/>
  <c r="FV16" i="5"/>
  <c r="FO16" i="5"/>
  <c r="GK16" i="5" s="1"/>
  <c r="FH16" i="5"/>
  <c r="GJ16" i="5" s="1"/>
  <c r="FA16" i="5"/>
  <c r="GI16" i="5" s="1"/>
  <c r="ES16" i="5"/>
  <c r="EL16" i="5"/>
  <c r="EE16" i="5"/>
  <c r="DX16" i="5"/>
  <c r="GE16" i="5" s="1"/>
  <c r="DQ16" i="5"/>
  <c r="DE16" i="5"/>
  <c r="DC16" i="5"/>
  <c r="DB16" i="5"/>
  <c r="CW16" i="5"/>
  <c r="CV16" i="5"/>
  <c r="DF16" i="5" s="1"/>
  <c r="CP16" i="5"/>
  <c r="CJ16" i="5"/>
  <c r="DD16" i="5" s="1"/>
  <c r="CD16" i="5"/>
  <c r="BX16" i="5"/>
  <c r="BQ16" i="5"/>
  <c r="DA16" i="5" s="1"/>
  <c r="BK16" i="5"/>
  <c r="BE16" i="5"/>
  <c r="AY16" i="5"/>
  <c r="CX16" i="5" s="1"/>
  <c r="AS16" i="5"/>
  <c r="HE15" i="5"/>
  <c r="GW15" i="5"/>
  <c r="GM15" i="5"/>
  <c r="GJ15" i="5"/>
  <c r="GG15" i="5"/>
  <c r="GD15" i="5"/>
  <c r="GC15" i="5"/>
  <c r="FV15" i="5"/>
  <c r="GL15" i="5" s="1"/>
  <c r="FO15" i="5"/>
  <c r="GK15" i="5" s="1"/>
  <c r="FH15" i="5"/>
  <c r="FA15" i="5"/>
  <c r="GI15" i="5" s="1"/>
  <c r="ES15" i="5"/>
  <c r="GH15" i="5" s="1"/>
  <c r="EL15" i="5"/>
  <c r="EE15" i="5"/>
  <c r="DX15" i="5"/>
  <c r="GE15" i="5" s="1"/>
  <c r="DQ15" i="5"/>
  <c r="DB15" i="5"/>
  <c r="DA15" i="5"/>
  <c r="CV15" i="5"/>
  <c r="DF15" i="5" s="1"/>
  <c r="CP15" i="5"/>
  <c r="DE15" i="5" s="1"/>
  <c r="CJ15" i="5"/>
  <c r="DD15" i="5" s="1"/>
  <c r="CD15" i="5"/>
  <c r="DC15" i="5" s="1"/>
  <c r="BX15" i="5"/>
  <c r="BQ15" i="5"/>
  <c r="BK15" i="5"/>
  <c r="CZ15" i="5" s="1"/>
  <c r="BE15" i="5"/>
  <c r="CY15" i="5" s="1"/>
  <c r="AY15" i="5"/>
  <c r="CX15" i="5" s="1"/>
  <c r="AS15" i="5"/>
  <c r="G15" i="5" s="1"/>
  <c r="H15" i="5" s="1"/>
  <c r="J15" i="5" s="1"/>
  <c r="HE14" i="5"/>
  <c r="GW14" i="5"/>
  <c r="GI14" i="5"/>
  <c r="GH14" i="5"/>
  <c r="GF14" i="5"/>
  <c r="GC14" i="5"/>
  <c r="GM14" i="5" s="1"/>
  <c r="FV14" i="5"/>
  <c r="GL14" i="5" s="1"/>
  <c r="FO14" i="5"/>
  <c r="GK14" i="5" s="1"/>
  <c r="FH14" i="5"/>
  <c r="GJ14" i="5" s="1"/>
  <c r="FA14" i="5"/>
  <c r="ES14" i="5"/>
  <c r="EL14" i="5"/>
  <c r="GG14" i="5" s="1"/>
  <c r="EE14" i="5"/>
  <c r="DX14" i="5"/>
  <c r="GE14" i="5" s="1"/>
  <c r="DQ14" i="5"/>
  <c r="DD14" i="5"/>
  <c r="DC14" i="5"/>
  <c r="DB14" i="5"/>
  <c r="DA14" i="5"/>
  <c r="CX14" i="5"/>
  <c r="CW14" i="5"/>
  <c r="CV14" i="5"/>
  <c r="DF14" i="5" s="1"/>
  <c r="CP14" i="5"/>
  <c r="DE14" i="5" s="1"/>
  <c r="CJ14" i="5"/>
  <c r="CD14" i="5"/>
  <c r="BX14" i="5"/>
  <c r="BQ14" i="5"/>
  <c r="BK14" i="5"/>
  <c r="CZ14" i="5" s="1"/>
  <c r="BE14" i="5"/>
  <c r="AY14" i="5"/>
  <c r="AS14" i="5"/>
  <c r="HE13" i="5"/>
  <c r="GW13" i="5"/>
  <c r="GI13" i="5"/>
  <c r="GH13" i="5"/>
  <c r="GC13" i="5"/>
  <c r="GM13" i="5" s="1"/>
  <c r="FV13" i="5"/>
  <c r="GL13" i="5" s="1"/>
  <c r="FO13" i="5"/>
  <c r="GK13" i="5" s="1"/>
  <c r="FH13" i="5"/>
  <c r="GJ13" i="5" s="1"/>
  <c r="FA13" i="5"/>
  <c r="ES13" i="5"/>
  <c r="EL13" i="5"/>
  <c r="GG13" i="5" s="1"/>
  <c r="EE13" i="5"/>
  <c r="GF13" i="5" s="1"/>
  <c r="DX13" i="5"/>
  <c r="GE13" i="5" s="1"/>
  <c r="DQ13" i="5"/>
  <c r="DD13" i="5"/>
  <c r="DC13" i="5"/>
  <c r="DB13" i="5"/>
  <c r="DA13" i="5"/>
  <c r="CX13" i="5"/>
  <c r="CW13" i="5"/>
  <c r="CV13" i="5"/>
  <c r="DF13" i="5" s="1"/>
  <c r="CP13" i="5"/>
  <c r="DE13" i="5" s="1"/>
  <c r="CJ13" i="5"/>
  <c r="CD13" i="5"/>
  <c r="BX13" i="5"/>
  <c r="G13" i="5" s="1"/>
  <c r="H13" i="5" s="1"/>
  <c r="J13" i="5" s="1"/>
  <c r="BQ13" i="5"/>
  <c r="BK13" i="5"/>
  <c r="CZ13" i="5" s="1"/>
  <c r="BE13" i="5"/>
  <c r="CY13" i="5" s="1"/>
  <c r="AY13" i="5"/>
  <c r="AS13" i="5"/>
  <c r="F13" i="5"/>
  <c r="E13" i="5"/>
  <c r="HE12" i="5"/>
  <c r="GW12" i="5"/>
  <c r="GI12" i="5"/>
  <c r="GH12" i="5"/>
  <c r="GG12" i="5"/>
  <c r="GC12" i="5"/>
  <c r="GM12" i="5" s="1"/>
  <c r="FV12" i="5"/>
  <c r="GL12" i="5" s="1"/>
  <c r="FO12" i="5"/>
  <c r="GK12" i="5" s="1"/>
  <c r="FH12" i="5"/>
  <c r="GJ12" i="5" s="1"/>
  <c r="FA12" i="5"/>
  <c r="ES12" i="5"/>
  <c r="EL12" i="5"/>
  <c r="EE12" i="5"/>
  <c r="GF12" i="5" s="1"/>
  <c r="DX12" i="5"/>
  <c r="GE12" i="5" s="1"/>
  <c r="DQ12" i="5"/>
  <c r="DD12" i="5"/>
  <c r="DC12" i="5"/>
  <c r="DA12" i="5"/>
  <c r="CX12" i="5"/>
  <c r="CW12" i="5"/>
  <c r="CV12" i="5"/>
  <c r="DF12" i="5" s="1"/>
  <c r="CP12" i="5"/>
  <c r="DE12" i="5" s="1"/>
  <c r="CJ12" i="5"/>
  <c r="CD12" i="5"/>
  <c r="BX12" i="5"/>
  <c r="DB12" i="5" s="1"/>
  <c r="BQ12" i="5"/>
  <c r="BK12" i="5"/>
  <c r="CZ12" i="5" s="1"/>
  <c r="BE12" i="5"/>
  <c r="CY12" i="5" s="1"/>
  <c r="AY12" i="5"/>
  <c r="AS12" i="5"/>
  <c r="GR12" i="5" s="1"/>
  <c r="G12" i="5"/>
  <c r="H12" i="5" s="1"/>
  <c r="J12" i="5" s="1"/>
  <c r="E12" i="5"/>
  <c r="F12" i="5" s="1"/>
  <c r="HE11" i="5"/>
  <c r="GX11" i="5"/>
  <c r="GY11" i="5" s="1"/>
  <c r="GW11" i="5"/>
  <c r="GI11" i="5"/>
  <c r="GH11" i="5"/>
  <c r="GG11" i="5"/>
  <c r="GF11" i="5"/>
  <c r="GC11" i="5"/>
  <c r="GM11" i="5" s="1"/>
  <c r="FV11" i="5"/>
  <c r="GL11" i="5" s="1"/>
  <c r="FO11" i="5"/>
  <c r="GK11" i="5" s="1"/>
  <c r="FH11" i="5"/>
  <c r="GJ11" i="5" s="1"/>
  <c r="FA11" i="5"/>
  <c r="ES11" i="5"/>
  <c r="EL11" i="5"/>
  <c r="EE11" i="5"/>
  <c r="DX11" i="5"/>
  <c r="GE11" i="5" s="1"/>
  <c r="DQ11" i="5"/>
  <c r="DD11" i="5"/>
  <c r="DC11" i="5"/>
  <c r="CX11" i="5"/>
  <c r="CW11" i="5"/>
  <c r="CV11" i="5"/>
  <c r="DF11" i="5" s="1"/>
  <c r="CP11" i="5"/>
  <c r="DE11" i="5" s="1"/>
  <c r="CJ11" i="5"/>
  <c r="CD11" i="5"/>
  <c r="BX11" i="5"/>
  <c r="DB11" i="5" s="1"/>
  <c r="BQ11" i="5"/>
  <c r="DA11" i="5" s="1"/>
  <c r="BK11" i="5"/>
  <c r="BE11" i="5"/>
  <c r="CY11" i="5" s="1"/>
  <c r="AY11" i="5"/>
  <c r="AS11" i="5"/>
  <c r="M11" i="5"/>
  <c r="N11" i="5" s="1"/>
  <c r="P11" i="5" s="1"/>
  <c r="P56" i="4"/>
  <c r="GK50" i="4"/>
  <c r="GJ50" i="4"/>
  <c r="GI50" i="4"/>
  <c r="GH50" i="4"/>
  <c r="GE50" i="4"/>
  <c r="GD50" i="4"/>
  <c r="GC50" i="4"/>
  <c r="GM50" i="4" s="1"/>
  <c r="FV50" i="4"/>
  <c r="GL50" i="4" s="1"/>
  <c r="FO50" i="4"/>
  <c r="FH50" i="4"/>
  <c r="FA50" i="4"/>
  <c r="ES50" i="4"/>
  <c r="EL50" i="4"/>
  <c r="GG50" i="4" s="1"/>
  <c r="EE50" i="4"/>
  <c r="DX50" i="4"/>
  <c r="DQ50" i="4"/>
  <c r="DF50" i="4"/>
  <c r="DE50" i="4"/>
  <c r="CZ50" i="4"/>
  <c r="CY50" i="4"/>
  <c r="CV50" i="4"/>
  <c r="CP50" i="4"/>
  <c r="CJ50" i="4"/>
  <c r="DD50" i="4" s="1"/>
  <c r="CD50" i="4"/>
  <c r="DC50" i="4" s="1"/>
  <c r="BX50" i="4"/>
  <c r="DB50" i="4" s="1"/>
  <c r="BQ50" i="4"/>
  <c r="DA50" i="4" s="1"/>
  <c r="BK50" i="4"/>
  <c r="BE50" i="4"/>
  <c r="AY50" i="4"/>
  <c r="CX50" i="4" s="1"/>
  <c r="AS50" i="4"/>
  <c r="GX49" i="4"/>
  <c r="GY49" i="4" s="1"/>
  <c r="GI49" i="4"/>
  <c r="GH49" i="4"/>
  <c r="GG49" i="4"/>
  <c r="GF49" i="4"/>
  <c r="GC49" i="4"/>
  <c r="GM49" i="4" s="1"/>
  <c r="FV49" i="4"/>
  <c r="GL49" i="4" s="1"/>
  <c r="FO49" i="4"/>
  <c r="GK49" i="4" s="1"/>
  <c r="FH49" i="4"/>
  <c r="GJ49" i="4" s="1"/>
  <c r="FA49" i="4"/>
  <c r="ES49" i="4"/>
  <c r="EL49" i="4"/>
  <c r="EE49" i="4"/>
  <c r="DX49" i="4"/>
  <c r="GE49" i="4" s="1"/>
  <c r="DQ49" i="4"/>
  <c r="DD49" i="4"/>
  <c r="DC49" i="4"/>
  <c r="DB49" i="4"/>
  <c r="CW49" i="4"/>
  <c r="CV49" i="4"/>
  <c r="DF49" i="4" s="1"/>
  <c r="CP49" i="4"/>
  <c r="DE49" i="4" s="1"/>
  <c r="CJ49" i="4"/>
  <c r="CD49" i="4"/>
  <c r="BX49" i="4"/>
  <c r="BQ49" i="4"/>
  <c r="DA49" i="4" s="1"/>
  <c r="BK49" i="4"/>
  <c r="BE49" i="4"/>
  <c r="CY49" i="4" s="1"/>
  <c r="AY49" i="4"/>
  <c r="CX49" i="4" s="1"/>
  <c r="AS49" i="4"/>
  <c r="N49" i="4"/>
  <c r="P49" i="4" s="1"/>
  <c r="M49" i="4"/>
  <c r="GM48" i="4"/>
  <c r="GL48" i="4"/>
  <c r="GI48" i="4"/>
  <c r="GG48" i="4"/>
  <c r="GF48" i="4"/>
  <c r="GC48" i="4"/>
  <c r="FV48" i="4"/>
  <c r="FO48" i="4"/>
  <c r="GK48" i="4" s="1"/>
  <c r="FH48" i="4"/>
  <c r="GJ48" i="4" s="1"/>
  <c r="FA48" i="4"/>
  <c r="ES48" i="4"/>
  <c r="GH48" i="4" s="1"/>
  <c r="EL48" i="4"/>
  <c r="EE48" i="4"/>
  <c r="DX48" i="4"/>
  <c r="GE48" i="4" s="1"/>
  <c r="DQ48" i="4"/>
  <c r="DF48" i="4"/>
  <c r="DB48" i="4"/>
  <c r="DA48" i="4"/>
  <c r="CZ48" i="4"/>
  <c r="CV48" i="4"/>
  <c r="CP48" i="4"/>
  <c r="DE48" i="4" s="1"/>
  <c r="CJ48" i="4"/>
  <c r="DD48" i="4" s="1"/>
  <c r="CD48" i="4"/>
  <c r="DC48" i="4" s="1"/>
  <c r="BX48" i="4"/>
  <c r="BQ48" i="4"/>
  <c r="BK48" i="4"/>
  <c r="BE48" i="4"/>
  <c r="CY48" i="4" s="1"/>
  <c r="AY48" i="4"/>
  <c r="CX48" i="4" s="1"/>
  <c r="AS48" i="4"/>
  <c r="K48" i="4"/>
  <c r="L48" i="4" s="1"/>
  <c r="GX47" i="4"/>
  <c r="GY47" i="4" s="1"/>
  <c r="GM47" i="4"/>
  <c r="GH47" i="4"/>
  <c r="GG47" i="4"/>
  <c r="GC47" i="4"/>
  <c r="FV47" i="4"/>
  <c r="GL47" i="4" s="1"/>
  <c r="FO47" i="4"/>
  <c r="GK47" i="4" s="1"/>
  <c r="FH47" i="4"/>
  <c r="GJ47" i="4" s="1"/>
  <c r="FA47" i="4"/>
  <c r="GI47" i="4" s="1"/>
  <c r="ES47" i="4"/>
  <c r="EL47" i="4"/>
  <c r="EE47" i="4"/>
  <c r="GF47" i="4" s="1"/>
  <c r="DX47" i="4"/>
  <c r="GE47" i="4" s="1"/>
  <c r="DQ47" i="4"/>
  <c r="DC47" i="4"/>
  <c r="DB47" i="4"/>
  <c r="DA47" i="4"/>
  <c r="CW47" i="4"/>
  <c r="CV47" i="4"/>
  <c r="DF47" i="4" s="1"/>
  <c r="CP47" i="4"/>
  <c r="DE47" i="4" s="1"/>
  <c r="CJ47" i="4"/>
  <c r="DD47" i="4" s="1"/>
  <c r="CD47" i="4"/>
  <c r="BX47" i="4"/>
  <c r="BQ47" i="4"/>
  <c r="G47" i="4" s="1"/>
  <c r="H47" i="4" s="1"/>
  <c r="J47" i="4" s="1"/>
  <c r="BK47" i="4"/>
  <c r="CZ47" i="4" s="1"/>
  <c r="BE47" i="4"/>
  <c r="CY47" i="4" s="1"/>
  <c r="AY47" i="4"/>
  <c r="CX47" i="4" s="1"/>
  <c r="AS47" i="4"/>
  <c r="N47" i="4"/>
  <c r="P47" i="4" s="1"/>
  <c r="M47" i="4"/>
  <c r="E47" i="4"/>
  <c r="F47" i="4" s="1"/>
  <c r="GX46" i="4"/>
  <c r="GY46" i="4" s="1"/>
  <c r="GL46" i="4"/>
  <c r="GK46" i="4"/>
  <c r="GF46" i="4"/>
  <c r="GE46" i="4"/>
  <c r="GC46" i="4"/>
  <c r="GM46" i="4" s="1"/>
  <c r="FV46" i="4"/>
  <c r="FO46" i="4"/>
  <c r="FH46" i="4"/>
  <c r="GJ46" i="4" s="1"/>
  <c r="FA46" i="4"/>
  <c r="GI46" i="4" s="1"/>
  <c r="ES46" i="4"/>
  <c r="GH46" i="4" s="1"/>
  <c r="EL46" i="4"/>
  <c r="GG46" i="4" s="1"/>
  <c r="EE46" i="4"/>
  <c r="DX46" i="4"/>
  <c r="DQ46" i="4"/>
  <c r="K46" i="4" s="1"/>
  <c r="DF46" i="4"/>
  <c r="DA46" i="4"/>
  <c r="CZ46" i="4"/>
  <c r="CV46" i="4"/>
  <c r="CP46" i="4"/>
  <c r="DE46" i="4" s="1"/>
  <c r="CJ46" i="4"/>
  <c r="DD46" i="4" s="1"/>
  <c r="CD46" i="4"/>
  <c r="DC46" i="4" s="1"/>
  <c r="BX46" i="4"/>
  <c r="DB46" i="4" s="1"/>
  <c r="BQ46" i="4"/>
  <c r="BK46" i="4"/>
  <c r="BE46" i="4"/>
  <c r="E46" i="4" s="1"/>
  <c r="F46" i="4" s="1"/>
  <c r="AY46" i="4"/>
  <c r="CX46" i="4" s="1"/>
  <c r="AS46" i="4"/>
  <c r="L46" i="4"/>
  <c r="GR45" i="4"/>
  <c r="GJ45" i="4"/>
  <c r="GI45" i="4"/>
  <c r="GH45" i="4"/>
  <c r="GD45" i="4"/>
  <c r="GC45" i="4"/>
  <c r="GM45" i="4" s="1"/>
  <c r="FV45" i="4"/>
  <c r="GL45" i="4" s="1"/>
  <c r="FO45" i="4"/>
  <c r="GK45" i="4" s="1"/>
  <c r="FH45" i="4"/>
  <c r="FA45" i="4"/>
  <c r="ES45" i="4"/>
  <c r="EL45" i="4"/>
  <c r="GG45" i="4" s="1"/>
  <c r="EE45" i="4"/>
  <c r="GF45" i="4" s="1"/>
  <c r="DX45" i="4"/>
  <c r="DQ45" i="4"/>
  <c r="DE45" i="4"/>
  <c r="DD45" i="4"/>
  <c r="CY45" i="4"/>
  <c r="CX45" i="4"/>
  <c r="CV45" i="4"/>
  <c r="DF45" i="4" s="1"/>
  <c r="CP45" i="4"/>
  <c r="CJ45" i="4"/>
  <c r="CD45" i="4"/>
  <c r="DC45" i="4" s="1"/>
  <c r="BX45" i="4"/>
  <c r="DB45" i="4" s="1"/>
  <c r="BQ45" i="4"/>
  <c r="DA45" i="4" s="1"/>
  <c r="BK45" i="4"/>
  <c r="CZ45" i="4" s="1"/>
  <c r="BE45" i="4"/>
  <c r="AY45" i="4"/>
  <c r="AS45" i="4"/>
  <c r="G45" i="4" s="1"/>
  <c r="H45" i="4"/>
  <c r="J45" i="4" s="1"/>
  <c r="GM44" i="4"/>
  <c r="GK44" i="4"/>
  <c r="GH44" i="4"/>
  <c r="GG44" i="4"/>
  <c r="GF44" i="4"/>
  <c r="GE44" i="4"/>
  <c r="GC44" i="4"/>
  <c r="FV44" i="4"/>
  <c r="GL44" i="4" s="1"/>
  <c r="FO44" i="4"/>
  <c r="FH44" i="4"/>
  <c r="GJ44" i="4" s="1"/>
  <c r="FA44" i="4"/>
  <c r="GI44" i="4" s="1"/>
  <c r="ES44" i="4"/>
  <c r="EL44" i="4"/>
  <c r="EE44" i="4"/>
  <c r="DX44" i="4"/>
  <c r="DQ44" i="4"/>
  <c r="DF44" i="4"/>
  <c r="DC44" i="4"/>
  <c r="DB44" i="4"/>
  <c r="CW44" i="4"/>
  <c r="CV44" i="4"/>
  <c r="CP44" i="4"/>
  <c r="DE44" i="4" s="1"/>
  <c r="CJ44" i="4"/>
  <c r="DD44" i="4" s="1"/>
  <c r="CD44" i="4"/>
  <c r="BX44" i="4"/>
  <c r="BQ44" i="4"/>
  <c r="DA44" i="4" s="1"/>
  <c r="BK44" i="4"/>
  <c r="CZ44" i="4" s="1"/>
  <c r="BE44" i="4"/>
  <c r="AY44" i="4"/>
  <c r="CX44" i="4" s="1"/>
  <c r="AS44" i="4"/>
  <c r="GL43" i="4"/>
  <c r="GK43" i="4"/>
  <c r="GJ43" i="4"/>
  <c r="GI43" i="4"/>
  <c r="GF43" i="4"/>
  <c r="GE43" i="4"/>
  <c r="GD43" i="4"/>
  <c r="GC43" i="4"/>
  <c r="GM43" i="4" s="1"/>
  <c r="FV43" i="4"/>
  <c r="FO43" i="4"/>
  <c r="FH43" i="4"/>
  <c r="FA43" i="4"/>
  <c r="ES43" i="4"/>
  <c r="GH43" i="4" s="1"/>
  <c r="EL43" i="4"/>
  <c r="EE43" i="4"/>
  <c r="DX43" i="4"/>
  <c r="DQ43" i="4"/>
  <c r="DF43" i="4"/>
  <c r="DD43" i="4"/>
  <c r="DA43" i="4"/>
  <c r="CZ43" i="4"/>
  <c r="CV43" i="4"/>
  <c r="CP43" i="4"/>
  <c r="DE43" i="4" s="1"/>
  <c r="CJ43" i="4"/>
  <c r="CD43" i="4"/>
  <c r="DC43" i="4" s="1"/>
  <c r="BX43" i="4"/>
  <c r="DB43" i="4" s="1"/>
  <c r="BQ43" i="4"/>
  <c r="BK43" i="4"/>
  <c r="BE43" i="4"/>
  <c r="CY43" i="4" s="1"/>
  <c r="AY43" i="4"/>
  <c r="CX43" i="4" s="1"/>
  <c r="AS43" i="4"/>
  <c r="E43" i="4"/>
  <c r="F43" i="4" s="1"/>
  <c r="GJ42" i="4"/>
  <c r="GI42" i="4"/>
  <c r="GH42" i="4"/>
  <c r="GG42" i="4"/>
  <c r="GD42" i="4"/>
  <c r="GC42" i="4"/>
  <c r="GM42" i="4" s="1"/>
  <c r="FV42" i="4"/>
  <c r="GL42" i="4" s="1"/>
  <c r="FO42" i="4"/>
  <c r="GK42" i="4" s="1"/>
  <c r="FH42" i="4"/>
  <c r="FA42" i="4"/>
  <c r="ES42" i="4"/>
  <c r="EL42" i="4"/>
  <c r="EE42" i="4"/>
  <c r="GF42" i="4" s="1"/>
  <c r="DX42" i="4"/>
  <c r="GE42" i="4" s="1"/>
  <c r="DQ42" i="4"/>
  <c r="GX42" i="4" s="1"/>
  <c r="GY42" i="4" s="1"/>
  <c r="DE42" i="4"/>
  <c r="DD42" i="4"/>
  <c r="CY42" i="4"/>
  <c r="CX42" i="4"/>
  <c r="CW42" i="4"/>
  <c r="CV42" i="4"/>
  <c r="DF42" i="4" s="1"/>
  <c r="CP42" i="4"/>
  <c r="CJ42" i="4"/>
  <c r="CD42" i="4"/>
  <c r="DC42" i="4" s="1"/>
  <c r="BX42" i="4"/>
  <c r="DB42" i="4" s="1"/>
  <c r="BQ42" i="4"/>
  <c r="DA42" i="4" s="1"/>
  <c r="BK42" i="4"/>
  <c r="BE42" i="4"/>
  <c r="AY42" i="4"/>
  <c r="AS42" i="4"/>
  <c r="M42" i="4"/>
  <c r="N42" i="4" s="1"/>
  <c r="P42" i="4" s="1"/>
  <c r="GZ41" i="4"/>
  <c r="HA41" i="4" s="1"/>
  <c r="GM41" i="4"/>
  <c r="GK41" i="4"/>
  <c r="GH41" i="4"/>
  <c r="GG41" i="4"/>
  <c r="GE41" i="4"/>
  <c r="GC41" i="4"/>
  <c r="FV41" i="4"/>
  <c r="GL41" i="4" s="1"/>
  <c r="FO41" i="4"/>
  <c r="FH41" i="4"/>
  <c r="GJ41" i="4" s="1"/>
  <c r="FA41" i="4"/>
  <c r="GI41" i="4" s="1"/>
  <c r="ES41" i="4"/>
  <c r="EL41" i="4"/>
  <c r="EE41" i="4"/>
  <c r="DX41" i="4"/>
  <c r="DQ41" i="4"/>
  <c r="GD41" i="4" s="1"/>
  <c r="DC41" i="4"/>
  <c r="DB41" i="4"/>
  <c r="DA41" i="4"/>
  <c r="CW41" i="4"/>
  <c r="CV41" i="4"/>
  <c r="DF41" i="4" s="1"/>
  <c r="CP41" i="4"/>
  <c r="DE41" i="4" s="1"/>
  <c r="CJ41" i="4"/>
  <c r="DD41" i="4" s="1"/>
  <c r="CD41" i="4"/>
  <c r="BX41" i="4"/>
  <c r="BQ41" i="4"/>
  <c r="BK41" i="4"/>
  <c r="CZ41" i="4" s="1"/>
  <c r="BE41" i="4"/>
  <c r="CY41" i="4" s="1"/>
  <c r="AY41" i="4"/>
  <c r="G41" i="4" s="1"/>
  <c r="H41" i="4" s="1"/>
  <c r="J41" i="4" s="1"/>
  <c r="AS41" i="4"/>
  <c r="GR41" i="4" s="1"/>
  <c r="K41" i="4"/>
  <c r="L41" i="4" s="1"/>
  <c r="GL40" i="4"/>
  <c r="GK40" i="4"/>
  <c r="GI40" i="4"/>
  <c r="GF40" i="4"/>
  <c r="GE40" i="4"/>
  <c r="GC40" i="4"/>
  <c r="GM40" i="4" s="1"/>
  <c r="FV40" i="4"/>
  <c r="FO40" i="4"/>
  <c r="FH40" i="4"/>
  <c r="GJ40" i="4" s="1"/>
  <c r="FA40" i="4"/>
  <c r="ES40" i="4"/>
  <c r="GH40" i="4" s="1"/>
  <c r="EL40" i="4"/>
  <c r="GG40" i="4" s="1"/>
  <c r="EE40" i="4"/>
  <c r="DX40" i="4"/>
  <c r="DQ40" i="4"/>
  <c r="DF40" i="4"/>
  <c r="DD40" i="4"/>
  <c r="DA40" i="4"/>
  <c r="CZ40" i="4"/>
  <c r="CY40" i="4"/>
  <c r="CX40" i="4"/>
  <c r="CV40" i="4"/>
  <c r="CP40" i="4"/>
  <c r="DE40" i="4" s="1"/>
  <c r="CJ40" i="4"/>
  <c r="CD40" i="4"/>
  <c r="DC40" i="4" s="1"/>
  <c r="BX40" i="4"/>
  <c r="DB40" i="4" s="1"/>
  <c r="BQ40" i="4"/>
  <c r="BK40" i="4"/>
  <c r="BE40" i="4"/>
  <c r="AY40" i="4"/>
  <c r="AS40" i="4"/>
  <c r="GP39" i="4"/>
  <c r="GJ39" i="4"/>
  <c r="GI39" i="4"/>
  <c r="GD39" i="4"/>
  <c r="GC39" i="4"/>
  <c r="GM39" i="4" s="1"/>
  <c r="FV39" i="4"/>
  <c r="GL39" i="4" s="1"/>
  <c r="FO39" i="4"/>
  <c r="GK39" i="4" s="1"/>
  <c r="FH39" i="4"/>
  <c r="FA39" i="4"/>
  <c r="ES39" i="4"/>
  <c r="GH39" i="4" s="1"/>
  <c r="EL39" i="4"/>
  <c r="EE39" i="4"/>
  <c r="GF39" i="4" s="1"/>
  <c r="DX39" i="4"/>
  <c r="GE39" i="4" s="1"/>
  <c r="DQ39" i="4"/>
  <c r="DE39" i="4"/>
  <c r="DD39" i="4"/>
  <c r="DC39" i="4"/>
  <c r="DB39" i="4"/>
  <c r="CY39" i="4"/>
  <c r="CX39" i="4"/>
  <c r="CW39" i="4"/>
  <c r="CV39" i="4"/>
  <c r="DF39" i="4" s="1"/>
  <c r="CP39" i="4"/>
  <c r="CJ39" i="4"/>
  <c r="CD39" i="4"/>
  <c r="BX39" i="4"/>
  <c r="BQ39" i="4"/>
  <c r="DA39" i="4" s="1"/>
  <c r="BK39" i="4"/>
  <c r="BE39" i="4"/>
  <c r="AY39" i="4"/>
  <c r="AS39" i="4"/>
  <c r="GM38" i="4"/>
  <c r="GH38" i="4"/>
  <c r="GG38" i="4"/>
  <c r="GC38" i="4"/>
  <c r="FV38" i="4"/>
  <c r="GL38" i="4" s="1"/>
  <c r="FO38" i="4"/>
  <c r="GK38" i="4" s="1"/>
  <c r="FH38" i="4"/>
  <c r="GJ38" i="4" s="1"/>
  <c r="FA38" i="4"/>
  <c r="GI38" i="4" s="1"/>
  <c r="ES38" i="4"/>
  <c r="EL38" i="4"/>
  <c r="EE38" i="4"/>
  <c r="GF38" i="4" s="1"/>
  <c r="DX38" i="4"/>
  <c r="GE38" i="4" s="1"/>
  <c r="DQ38" i="4"/>
  <c r="DC38" i="4"/>
  <c r="DB38" i="4"/>
  <c r="DA38" i="4"/>
  <c r="CZ38" i="4"/>
  <c r="CW38" i="4"/>
  <c r="CV38" i="4"/>
  <c r="DF38" i="4" s="1"/>
  <c r="CP38" i="4"/>
  <c r="DE38" i="4" s="1"/>
  <c r="CJ38" i="4"/>
  <c r="DD38" i="4" s="1"/>
  <c r="CD38" i="4"/>
  <c r="BX38" i="4"/>
  <c r="BQ38" i="4"/>
  <c r="E38" i="4" s="1"/>
  <c r="F38" i="4" s="1"/>
  <c r="BK38" i="4"/>
  <c r="BE38" i="4"/>
  <c r="CY38" i="4" s="1"/>
  <c r="AY38" i="4"/>
  <c r="CX38" i="4" s="1"/>
  <c r="AS38" i="4"/>
  <c r="GR38" i="4" s="1"/>
  <c r="GL37" i="4"/>
  <c r="GK37" i="4"/>
  <c r="GF37" i="4"/>
  <c r="GE37" i="4"/>
  <c r="GD37" i="4"/>
  <c r="GC37" i="4"/>
  <c r="GM37" i="4" s="1"/>
  <c r="FV37" i="4"/>
  <c r="FO37" i="4"/>
  <c r="FH37" i="4"/>
  <c r="GJ37" i="4" s="1"/>
  <c r="FA37" i="4"/>
  <c r="GI37" i="4" s="1"/>
  <c r="ES37" i="4"/>
  <c r="GH37" i="4" s="1"/>
  <c r="EL37" i="4"/>
  <c r="EE37" i="4"/>
  <c r="DX37" i="4"/>
  <c r="DQ37" i="4"/>
  <c r="DF37" i="4"/>
  <c r="DE37" i="4"/>
  <c r="DD37" i="4"/>
  <c r="CZ37" i="4"/>
  <c r="CY37" i="4"/>
  <c r="CX37" i="4"/>
  <c r="CV37" i="4"/>
  <c r="CP37" i="4"/>
  <c r="CJ37" i="4"/>
  <c r="CD37" i="4"/>
  <c r="DC37" i="4" s="1"/>
  <c r="BX37" i="4"/>
  <c r="DB37" i="4" s="1"/>
  <c r="BQ37" i="4"/>
  <c r="DA37" i="4" s="1"/>
  <c r="BK37" i="4"/>
  <c r="BE37" i="4"/>
  <c r="AY37" i="4"/>
  <c r="AS37" i="4"/>
  <c r="H37" i="4"/>
  <c r="J37" i="4" s="1"/>
  <c r="G37" i="4"/>
  <c r="GJ36" i="4"/>
  <c r="GI36" i="4"/>
  <c r="GH36" i="4"/>
  <c r="GD36" i="4"/>
  <c r="GC36" i="4"/>
  <c r="GM36" i="4" s="1"/>
  <c r="FV36" i="4"/>
  <c r="GL36" i="4" s="1"/>
  <c r="FO36" i="4"/>
  <c r="GK36" i="4" s="1"/>
  <c r="FH36" i="4"/>
  <c r="FA36" i="4"/>
  <c r="ES36" i="4"/>
  <c r="EL36" i="4"/>
  <c r="GG36" i="4" s="1"/>
  <c r="EE36" i="4"/>
  <c r="GF36" i="4" s="1"/>
  <c r="DX36" i="4"/>
  <c r="DQ36" i="4"/>
  <c r="DD36" i="4"/>
  <c r="DC36" i="4"/>
  <c r="DB36" i="4"/>
  <c r="DA36" i="4"/>
  <c r="CX36" i="4"/>
  <c r="CW36" i="4"/>
  <c r="CV36" i="4"/>
  <c r="DF36" i="4" s="1"/>
  <c r="CP36" i="4"/>
  <c r="DE36" i="4" s="1"/>
  <c r="CJ36" i="4"/>
  <c r="CD36" i="4"/>
  <c r="BX36" i="4"/>
  <c r="BQ36" i="4"/>
  <c r="BK36" i="4"/>
  <c r="CZ36" i="4" s="1"/>
  <c r="BE36" i="4"/>
  <c r="AY36" i="4"/>
  <c r="AS36" i="4"/>
  <c r="M36" i="4"/>
  <c r="N36" i="4" s="1"/>
  <c r="P36" i="4" s="1"/>
  <c r="GM35" i="4"/>
  <c r="GL35" i="4"/>
  <c r="GH35" i="4"/>
  <c r="GG35" i="4"/>
  <c r="GF35" i="4"/>
  <c r="GE35" i="4"/>
  <c r="GC35" i="4"/>
  <c r="FV35" i="4"/>
  <c r="FO35" i="4"/>
  <c r="GK35" i="4" s="1"/>
  <c r="FH35" i="4"/>
  <c r="GJ35" i="4" s="1"/>
  <c r="FA35" i="4"/>
  <c r="GI35" i="4" s="1"/>
  <c r="ES35" i="4"/>
  <c r="EL35" i="4"/>
  <c r="EE35" i="4"/>
  <c r="DX35" i="4"/>
  <c r="DQ35" i="4"/>
  <c r="DF35" i="4"/>
  <c r="DB35" i="4"/>
  <c r="DA35" i="4"/>
  <c r="CZ35" i="4"/>
  <c r="CY35" i="4"/>
  <c r="CV35" i="4"/>
  <c r="CP35" i="4"/>
  <c r="DE35" i="4" s="1"/>
  <c r="CJ35" i="4"/>
  <c r="DD35" i="4" s="1"/>
  <c r="CD35" i="4"/>
  <c r="DC35" i="4" s="1"/>
  <c r="BX35" i="4"/>
  <c r="BQ35" i="4"/>
  <c r="BK35" i="4"/>
  <c r="BE35" i="4"/>
  <c r="AY35" i="4"/>
  <c r="CX35" i="4" s="1"/>
  <c r="AS35" i="4"/>
  <c r="GK34" i="4"/>
  <c r="GJ34" i="4"/>
  <c r="GI34" i="4"/>
  <c r="GE34" i="4"/>
  <c r="GD34" i="4"/>
  <c r="GC34" i="4"/>
  <c r="GM34" i="4" s="1"/>
  <c r="FV34" i="4"/>
  <c r="GL34" i="4" s="1"/>
  <c r="FO34" i="4"/>
  <c r="FH34" i="4"/>
  <c r="FA34" i="4"/>
  <c r="ES34" i="4"/>
  <c r="GH34" i="4" s="1"/>
  <c r="EL34" i="4"/>
  <c r="GG34" i="4" s="1"/>
  <c r="EE34" i="4"/>
  <c r="GF34" i="4" s="1"/>
  <c r="DX34" i="4"/>
  <c r="DQ34" i="4"/>
  <c r="DF34" i="4"/>
  <c r="DE34" i="4"/>
  <c r="DD34" i="4"/>
  <c r="DC34" i="4"/>
  <c r="CZ34" i="4"/>
  <c r="CY34" i="4"/>
  <c r="CX34" i="4"/>
  <c r="CW34" i="4"/>
  <c r="CV34" i="4"/>
  <c r="CP34" i="4"/>
  <c r="CJ34" i="4"/>
  <c r="CD34" i="4"/>
  <c r="BX34" i="4"/>
  <c r="DB34" i="4" s="1"/>
  <c r="BQ34" i="4"/>
  <c r="BK34" i="4"/>
  <c r="BE34" i="4"/>
  <c r="AY34" i="4"/>
  <c r="AS34" i="4"/>
  <c r="G34" i="4"/>
  <c r="H34" i="4" s="1"/>
  <c r="J34" i="4" s="1"/>
  <c r="GI33" i="4"/>
  <c r="GH33" i="4"/>
  <c r="GG33" i="4"/>
  <c r="GC33" i="4"/>
  <c r="GM33" i="4" s="1"/>
  <c r="FV33" i="4"/>
  <c r="GL33" i="4" s="1"/>
  <c r="FO33" i="4"/>
  <c r="GK33" i="4" s="1"/>
  <c r="FH33" i="4"/>
  <c r="GJ33" i="4" s="1"/>
  <c r="FA33" i="4"/>
  <c r="ES33" i="4"/>
  <c r="EL33" i="4"/>
  <c r="EE33" i="4"/>
  <c r="GF33" i="4" s="1"/>
  <c r="DX33" i="4"/>
  <c r="GE33" i="4" s="1"/>
  <c r="DQ33" i="4"/>
  <c r="DD33" i="4"/>
  <c r="DB33" i="4"/>
  <c r="DA33" i="4"/>
  <c r="CY33" i="4"/>
  <c r="CX33" i="4"/>
  <c r="CV33" i="4"/>
  <c r="DF33" i="4" s="1"/>
  <c r="CP33" i="4"/>
  <c r="DE33" i="4" s="1"/>
  <c r="CJ33" i="4"/>
  <c r="CD33" i="4"/>
  <c r="DC33" i="4" s="1"/>
  <c r="BX33" i="4"/>
  <c r="BQ33" i="4"/>
  <c r="BK33" i="4"/>
  <c r="CZ33" i="4" s="1"/>
  <c r="BE33" i="4"/>
  <c r="AY33" i="4"/>
  <c r="AS33" i="4"/>
  <c r="GM32" i="4"/>
  <c r="GL32" i="4"/>
  <c r="GK32" i="4"/>
  <c r="GG32" i="4"/>
  <c r="GF32" i="4"/>
  <c r="GE32" i="4"/>
  <c r="GD32" i="4"/>
  <c r="GC32" i="4"/>
  <c r="FV32" i="4"/>
  <c r="FO32" i="4"/>
  <c r="FH32" i="4"/>
  <c r="GJ32" i="4" s="1"/>
  <c r="FA32" i="4"/>
  <c r="GI32" i="4" s="1"/>
  <c r="ES32" i="4"/>
  <c r="EL32" i="4"/>
  <c r="EE32" i="4"/>
  <c r="DX32" i="4"/>
  <c r="DQ32" i="4"/>
  <c r="DF32" i="4"/>
  <c r="DE32" i="4"/>
  <c r="DB32" i="4"/>
  <c r="CZ32" i="4"/>
  <c r="CY32" i="4"/>
  <c r="CV32" i="4"/>
  <c r="CP32" i="4"/>
  <c r="CJ32" i="4"/>
  <c r="DD32" i="4" s="1"/>
  <c r="CD32" i="4"/>
  <c r="DC32" i="4" s="1"/>
  <c r="BX32" i="4"/>
  <c r="BQ32" i="4"/>
  <c r="DA32" i="4" s="1"/>
  <c r="BK32" i="4"/>
  <c r="BE32" i="4"/>
  <c r="AY32" i="4"/>
  <c r="CX32" i="4" s="1"/>
  <c r="AS32" i="4"/>
  <c r="G32" i="4"/>
  <c r="H32" i="4" s="1"/>
  <c r="J32" i="4" s="1"/>
  <c r="GK31" i="4"/>
  <c r="GJ31" i="4"/>
  <c r="GI31" i="4"/>
  <c r="GH31" i="4"/>
  <c r="GE31" i="4"/>
  <c r="GD31" i="4"/>
  <c r="GC31" i="4"/>
  <c r="GM31" i="4" s="1"/>
  <c r="FV31" i="4"/>
  <c r="GL31" i="4" s="1"/>
  <c r="FO31" i="4"/>
  <c r="FH31" i="4"/>
  <c r="FA31" i="4"/>
  <c r="ES31" i="4"/>
  <c r="EL31" i="4"/>
  <c r="GG31" i="4" s="1"/>
  <c r="EE31" i="4"/>
  <c r="DX31" i="4"/>
  <c r="DQ31" i="4"/>
  <c r="DF31" i="4"/>
  <c r="DD31" i="4"/>
  <c r="DC31" i="4"/>
  <c r="DA31" i="4"/>
  <c r="CZ31" i="4"/>
  <c r="CX31" i="4"/>
  <c r="CW31" i="4"/>
  <c r="CV31" i="4"/>
  <c r="CP31" i="4"/>
  <c r="DE31" i="4" s="1"/>
  <c r="CJ31" i="4"/>
  <c r="CD31" i="4"/>
  <c r="BX31" i="4"/>
  <c r="DB31" i="4" s="1"/>
  <c r="BQ31" i="4"/>
  <c r="BK31" i="4"/>
  <c r="BE31" i="4"/>
  <c r="E31" i="4" s="1"/>
  <c r="F31" i="4" s="1"/>
  <c r="AY31" i="4"/>
  <c r="AS31" i="4"/>
  <c r="GM30" i="4"/>
  <c r="GI30" i="4"/>
  <c r="GH30" i="4"/>
  <c r="GG30" i="4"/>
  <c r="GF30" i="4"/>
  <c r="GC30" i="4"/>
  <c r="FV30" i="4"/>
  <c r="GL30" i="4" s="1"/>
  <c r="FO30" i="4"/>
  <c r="GK30" i="4" s="1"/>
  <c r="FH30" i="4"/>
  <c r="GJ30" i="4" s="1"/>
  <c r="FA30" i="4"/>
  <c r="ES30" i="4"/>
  <c r="EL30" i="4"/>
  <c r="EE30" i="4"/>
  <c r="DX30" i="4"/>
  <c r="GE30" i="4" s="1"/>
  <c r="DQ30" i="4"/>
  <c r="DE30" i="4"/>
  <c r="DD30" i="4"/>
  <c r="DA30" i="4"/>
  <c r="CY30" i="4"/>
  <c r="CX30" i="4"/>
  <c r="CV30" i="4"/>
  <c r="DF30" i="4" s="1"/>
  <c r="CP30" i="4"/>
  <c r="CJ30" i="4"/>
  <c r="CD30" i="4"/>
  <c r="DC30" i="4" s="1"/>
  <c r="BX30" i="4"/>
  <c r="DB30" i="4" s="1"/>
  <c r="BQ30" i="4"/>
  <c r="BK30" i="4"/>
  <c r="CZ30" i="4" s="1"/>
  <c r="BE30" i="4"/>
  <c r="AY30" i="4"/>
  <c r="AS30" i="4"/>
  <c r="G30" i="4" s="1"/>
  <c r="H30" i="4" s="1"/>
  <c r="J30" i="4" s="1"/>
  <c r="GM29" i="4"/>
  <c r="GL29" i="4"/>
  <c r="GK29" i="4"/>
  <c r="GJ29" i="4"/>
  <c r="GG29" i="4"/>
  <c r="GF29" i="4"/>
  <c r="GE29" i="4"/>
  <c r="GD29" i="4"/>
  <c r="GC29" i="4"/>
  <c r="FV29" i="4"/>
  <c r="FO29" i="4"/>
  <c r="FH29" i="4"/>
  <c r="FA29" i="4"/>
  <c r="GI29" i="4" s="1"/>
  <c r="ES29" i="4"/>
  <c r="EL29" i="4"/>
  <c r="EE29" i="4"/>
  <c r="DX29" i="4"/>
  <c r="DQ29" i="4"/>
  <c r="DE29" i="4"/>
  <c r="DC29" i="4"/>
  <c r="DB29" i="4"/>
  <c r="CY29" i="4"/>
  <c r="CW29" i="4"/>
  <c r="CV29" i="4"/>
  <c r="DF29" i="4" s="1"/>
  <c r="CP29" i="4"/>
  <c r="CJ29" i="4"/>
  <c r="DD29" i="4" s="1"/>
  <c r="CD29" i="4"/>
  <c r="BX29" i="4"/>
  <c r="BQ29" i="4"/>
  <c r="DA29" i="4" s="1"/>
  <c r="BK29" i="4"/>
  <c r="BE29" i="4"/>
  <c r="AY29" i="4"/>
  <c r="CX29" i="4" s="1"/>
  <c r="AS29" i="4"/>
  <c r="GP28" i="4"/>
  <c r="GK28" i="4"/>
  <c r="GI28" i="4"/>
  <c r="GH28" i="4"/>
  <c r="GE28" i="4"/>
  <c r="GC28" i="4"/>
  <c r="GM28" i="4" s="1"/>
  <c r="FV28" i="4"/>
  <c r="GL28" i="4" s="1"/>
  <c r="FO28" i="4"/>
  <c r="FH28" i="4"/>
  <c r="GJ28" i="4" s="1"/>
  <c r="FA28" i="4"/>
  <c r="ES28" i="4"/>
  <c r="EL28" i="4"/>
  <c r="GG28" i="4" s="1"/>
  <c r="EE28" i="4"/>
  <c r="GF28" i="4" s="1"/>
  <c r="DX28" i="4"/>
  <c r="DQ28" i="4"/>
  <c r="DF28" i="4"/>
  <c r="DC28" i="4"/>
  <c r="DA28" i="4"/>
  <c r="CZ28" i="4"/>
  <c r="CW28" i="4"/>
  <c r="CV28" i="4"/>
  <c r="CP28" i="4"/>
  <c r="DE28" i="4" s="1"/>
  <c r="CJ28" i="4"/>
  <c r="DD28" i="4" s="1"/>
  <c r="CD28" i="4"/>
  <c r="BX28" i="4"/>
  <c r="DB28" i="4" s="1"/>
  <c r="BQ28" i="4"/>
  <c r="BK28" i="4"/>
  <c r="BE28" i="4"/>
  <c r="CY28" i="4" s="1"/>
  <c r="AY28" i="4"/>
  <c r="AS28" i="4"/>
  <c r="GM27" i="4"/>
  <c r="GL27" i="4"/>
  <c r="GI27" i="4"/>
  <c r="GG27" i="4"/>
  <c r="GF27" i="4"/>
  <c r="GD27" i="4"/>
  <c r="GC27" i="4"/>
  <c r="FV27" i="4"/>
  <c r="FO27" i="4"/>
  <c r="GK27" i="4" s="1"/>
  <c r="FH27" i="4"/>
  <c r="GJ27" i="4" s="1"/>
  <c r="FA27" i="4"/>
  <c r="ES27" i="4"/>
  <c r="GH27" i="4" s="1"/>
  <c r="EL27" i="4"/>
  <c r="EE27" i="4"/>
  <c r="DX27" i="4"/>
  <c r="GE27" i="4" s="1"/>
  <c r="DQ27" i="4"/>
  <c r="DE27" i="4"/>
  <c r="DD27" i="4"/>
  <c r="CY27" i="4"/>
  <c r="CX27" i="4"/>
  <c r="CW27" i="4"/>
  <c r="CV27" i="4"/>
  <c r="DF27" i="4" s="1"/>
  <c r="CP27" i="4"/>
  <c r="CJ27" i="4"/>
  <c r="CD27" i="4"/>
  <c r="DC27" i="4" s="1"/>
  <c r="BX27" i="4"/>
  <c r="DB27" i="4" s="1"/>
  <c r="BQ27" i="4"/>
  <c r="DA27" i="4" s="1"/>
  <c r="BK27" i="4"/>
  <c r="CZ27" i="4" s="1"/>
  <c r="BE27" i="4"/>
  <c r="AY27" i="4"/>
  <c r="AS27" i="4"/>
  <c r="H27" i="4"/>
  <c r="J27" i="4" s="1"/>
  <c r="G27" i="4"/>
  <c r="GM26" i="4"/>
  <c r="GL26" i="4"/>
  <c r="GI26" i="4"/>
  <c r="GH26" i="4"/>
  <c r="GG26" i="4"/>
  <c r="GC26" i="4"/>
  <c r="FV26" i="4"/>
  <c r="FO26" i="4"/>
  <c r="GK26" i="4" s="1"/>
  <c r="FH26" i="4"/>
  <c r="GJ26" i="4" s="1"/>
  <c r="FA26" i="4"/>
  <c r="ES26" i="4"/>
  <c r="EL26" i="4"/>
  <c r="EE26" i="4"/>
  <c r="GF26" i="4" s="1"/>
  <c r="DX26" i="4"/>
  <c r="GE26" i="4" s="1"/>
  <c r="DQ26" i="4"/>
  <c r="DD26" i="4"/>
  <c r="DC26" i="4"/>
  <c r="DB26" i="4"/>
  <c r="DA26" i="4"/>
  <c r="CX26" i="4"/>
  <c r="CW26" i="4"/>
  <c r="CV26" i="4"/>
  <c r="DF26" i="4" s="1"/>
  <c r="CP26" i="4"/>
  <c r="DE26" i="4" s="1"/>
  <c r="CJ26" i="4"/>
  <c r="CD26" i="4"/>
  <c r="BX26" i="4"/>
  <c r="BQ26" i="4"/>
  <c r="G26" i="4" s="1"/>
  <c r="H26" i="4" s="1"/>
  <c r="J26" i="4" s="1"/>
  <c r="BK26" i="4"/>
  <c r="CZ26" i="4" s="1"/>
  <c r="BE26" i="4"/>
  <c r="CY26" i="4" s="1"/>
  <c r="AY26" i="4"/>
  <c r="AS26" i="4"/>
  <c r="GR26" i="4" s="1"/>
  <c r="M26" i="4"/>
  <c r="N26" i="4" s="1"/>
  <c r="P26" i="4" s="1"/>
  <c r="E26" i="4"/>
  <c r="F26" i="4" s="1"/>
  <c r="GM25" i="4"/>
  <c r="GL25" i="4"/>
  <c r="GK25" i="4"/>
  <c r="GG25" i="4"/>
  <c r="GF25" i="4"/>
  <c r="GE25" i="4"/>
  <c r="GD25" i="4"/>
  <c r="GC25" i="4"/>
  <c r="FV25" i="4"/>
  <c r="FO25" i="4"/>
  <c r="FH25" i="4"/>
  <c r="GJ25" i="4" s="1"/>
  <c r="FA25" i="4"/>
  <c r="GI25" i="4" s="1"/>
  <c r="ES25" i="4"/>
  <c r="EL25" i="4"/>
  <c r="EE25" i="4"/>
  <c r="DX25" i="4"/>
  <c r="DQ25" i="4"/>
  <c r="GX25" i="4" s="1"/>
  <c r="GY25" i="4" s="1"/>
  <c r="DF25" i="4"/>
  <c r="DB25" i="4"/>
  <c r="DA25" i="4"/>
  <c r="CZ25" i="4"/>
  <c r="CV25" i="4"/>
  <c r="CP25" i="4"/>
  <c r="DE25" i="4" s="1"/>
  <c r="CJ25" i="4"/>
  <c r="DD25" i="4" s="1"/>
  <c r="CD25" i="4"/>
  <c r="DC25" i="4" s="1"/>
  <c r="BX25" i="4"/>
  <c r="BQ25" i="4"/>
  <c r="BK25" i="4"/>
  <c r="BE25" i="4"/>
  <c r="CY25" i="4" s="1"/>
  <c r="AY25" i="4"/>
  <c r="AS25" i="4"/>
  <c r="GK24" i="4"/>
  <c r="GJ24" i="4"/>
  <c r="GI24" i="4"/>
  <c r="GH24" i="4"/>
  <c r="GE24" i="4"/>
  <c r="GC24" i="4"/>
  <c r="GM24" i="4" s="1"/>
  <c r="FV24" i="4"/>
  <c r="GL24" i="4" s="1"/>
  <c r="FO24" i="4"/>
  <c r="FH24" i="4"/>
  <c r="FA24" i="4"/>
  <c r="ES24" i="4"/>
  <c r="EL24" i="4"/>
  <c r="GG24" i="4" s="1"/>
  <c r="EE24" i="4"/>
  <c r="GF24" i="4" s="1"/>
  <c r="DX24" i="4"/>
  <c r="DQ24" i="4"/>
  <c r="DF24" i="4"/>
  <c r="DE24" i="4"/>
  <c r="DD24" i="4"/>
  <c r="DC24" i="4"/>
  <c r="CZ24" i="4"/>
  <c r="CY24" i="4"/>
  <c r="CX24" i="4"/>
  <c r="CW24" i="4"/>
  <c r="CV24" i="4"/>
  <c r="CP24" i="4"/>
  <c r="CJ24" i="4"/>
  <c r="CD24" i="4"/>
  <c r="BX24" i="4"/>
  <c r="DB24" i="4" s="1"/>
  <c r="BQ24" i="4"/>
  <c r="BK24" i="4"/>
  <c r="BE24" i="4"/>
  <c r="AY24" i="4"/>
  <c r="AS24" i="4"/>
  <c r="GM23" i="4"/>
  <c r="GL23" i="4"/>
  <c r="GJ23" i="4"/>
  <c r="GI23" i="4"/>
  <c r="GG23" i="4"/>
  <c r="GF23" i="4"/>
  <c r="GD23" i="4"/>
  <c r="GC23" i="4"/>
  <c r="FV23" i="4"/>
  <c r="FO23" i="4"/>
  <c r="GK23" i="4" s="1"/>
  <c r="FH23" i="4"/>
  <c r="FA23" i="4"/>
  <c r="ES23" i="4"/>
  <c r="GH23" i="4" s="1"/>
  <c r="EL23" i="4"/>
  <c r="EE23" i="4"/>
  <c r="DX23" i="4"/>
  <c r="GE23" i="4" s="1"/>
  <c r="DQ23" i="4"/>
  <c r="GX23" i="4" s="1"/>
  <c r="GY23" i="4" s="1"/>
  <c r="DE23" i="4"/>
  <c r="DD23" i="4"/>
  <c r="DC23" i="4"/>
  <c r="DB23" i="4"/>
  <c r="CY23" i="4"/>
  <c r="CX23" i="4"/>
  <c r="CW23" i="4"/>
  <c r="CV23" i="4"/>
  <c r="DF23" i="4" s="1"/>
  <c r="CP23" i="4"/>
  <c r="CJ23" i="4"/>
  <c r="CD23" i="4"/>
  <c r="BX23" i="4"/>
  <c r="BQ23" i="4"/>
  <c r="BK23" i="4"/>
  <c r="BE23" i="4"/>
  <c r="AY23" i="4"/>
  <c r="AS23" i="4"/>
  <c r="GP23" i="4" s="1"/>
  <c r="GR22" i="4"/>
  <c r="GM22" i="4"/>
  <c r="GL22" i="4"/>
  <c r="GK22" i="4"/>
  <c r="GG22" i="4"/>
  <c r="GE22" i="4"/>
  <c r="GD22" i="4"/>
  <c r="GC22" i="4"/>
  <c r="FV22" i="4"/>
  <c r="FO22" i="4"/>
  <c r="FH22" i="4"/>
  <c r="GJ22" i="4" s="1"/>
  <c r="FA22" i="4"/>
  <c r="GI22" i="4" s="1"/>
  <c r="ES22" i="4"/>
  <c r="GH22" i="4" s="1"/>
  <c r="EL22" i="4"/>
  <c r="EE22" i="4"/>
  <c r="GF22" i="4" s="1"/>
  <c r="DX22" i="4"/>
  <c r="DQ22" i="4"/>
  <c r="DF22" i="4"/>
  <c r="DB22" i="4"/>
  <c r="CZ22" i="4"/>
  <c r="CW22" i="4"/>
  <c r="CV22" i="4"/>
  <c r="CP22" i="4"/>
  <c r="DE22" i="4" s="1"/>
  <c r="CJ22" i="4"/>
  <c r="DD22" i="4" s="1"/>
  <c r="CD22" i="4"/>
  <c r="DC22" i="4" s="1"/>
  <c r="BX22" i="4"/>
  <c r="BQ22" i="4"/>
  <c r="DA22" i="4" s="1"/>
  <c r="BK22" i="4"/>
  <c r="BE22" i="4"/>
  <c r="AY22" i="4"/>
  <c r="CX22" i="4" s="1"/>
  <c r="AS22" i="4"/>
  <c r="GP22" i="4" s="1"/>
  <c r="GK21" i="4"/>
  <c r="GI21" i="4"/>
  <c r="GE21" i="4"/>
  <c r="GC21" i="4"/>
  <c r="GM21" i="4" s="1"/>
  <c r="FV21" i="4"/>
  <c r="GL21" i="4" s="1"/>
  <c r="FO21" i="4"/>
  <c r="FH21" i="4"/>
  <c r="GJ21" i="4" s="1"/>
  <c r="FA21" i="4"/>
  <c r="ES21" i="4"/>
  <c r="GH21" i="4" s="1"/>
  <c r="EL21" i="4"/>
  <c r="GG21" i="4" s="1"/>
  <c r="EE21" i="4"/>
  <c r="GF21" i="4" s="1"/>
  <c r="DX21" i="4"/>
  <c r="DQ21" i="4"/>
  <c r="DF21" i="4"/>
  <c r="DE21" i="4"/>
  <c r="DD21" i="4"/>
  <c r="DA21" i="4"/>
  <c r="CZ21" i="4"/>
  <c r="CY21" i="4"/>
  <c r="CX21" i="4"/>
  <c r="CV21" i="4"/>
  <c r="CP21" i="4"/>
  <c r="CJ21" i="4"/>
  <c r="CD21" i="4"/>
  <c r="DC21" i="4" s="1"/>
  <c r="BX21" i="4"/>
  <c r="DB21" i="4" s="1"/>
  <c r="BQ21" i="4"/>
  <c r="BK21" i="4"/>
  <c r="BE21" i="4"/>
  <c r="AY21" i="4"/>
  <c r="AS21" i="4"/>
  <c r="HE20" i="4"/>
  <c r="GW20" i="4"/>
  <c r="GK20" i="4"/>
  <c r="GI20" i="4"/>
  <c r="GF20" i="4"/>
  <c r="GE20" i="4"/>
  <c r="GC20" i="4"/>
  <c r="GM20" i="4" s="1"/>
  <c r="FV20" i="4"/>
  <c r="GL20" i="4" s="1"/>
  <c r="FO20" i="4"/>
  <c r="FH20" i="4"/>
  <c r="GJ20" i="4" s="1"/>
  <c r="FA20" i="4"/>
  <c r="ES20" i="4"/>
  <c r="GH20" i="4" s="1"/>
  <c r="EL20" i="4"/>
  <c r="GG20" i="4" s="1"/>
  <c r="EE20" i="4"/>
  <c r="DX20" i="4"/>
  <c r="DQ20" i="4"/>
  <c r="GD20" i="4" s="1"/>
  <c r="DF20" i="4"/>
  <c r="DE20" i="4"/>
  <c r="DD20" i="4"/>
  <c r="DC20" i="4"/>
  <c r="CZ20" i="4"/>
  <c r="CY20" i="4"/>
  <c r="CX20" i="4"/>
  <c r="CW20" i="4"/>
  <c r="CV20" i="4"/>
  <c r="CP20" i="4"/>
  <c r="CJ20" i="4"/>
  <c r="CD20" i="4"/>
  <c r="BX20" i="4"/>
  <c r="DB20" i="4" s="1"/>
  <c r="BQ20" i="4"/>
  <c r="DA20" i="4" s="1"/>
  <c r="BK20" i="4"/>
  <c r="BE20" i="4"/>
  <c r="AY20" i="4"/>
  <c r="AS20" i="4"/>
  <c r="G20" i="4"/>
  <c r="H20" i="4" s="1"/>
  <c r="J20" i="4" s="1"/>
  <c r="E20" i="4"/>
  <c r="F20" i="4" s="1"/>
  <c r="HE19" i="4"/>
  <c r="GW19" i="4"/>
  <c r="GR19" i="4"/>
  <c r="GK19" i="4"/>
  <c r="GJ19" i="4"/>
  <c r="GI19" i="4"/>
  <c r="GH19" i="4"/>
  <c r="GF19" i="4"/>
  <c r="GE19" i="4"/>
  <c r="GC19" i="4"/>
  <c r="GM19" i="4" s="1"/>
  <c r="FV19" i="4"/>
  <c r="GL19" i="4" s="1"/>
  <c r="FO19" i="4"/>
  <c r="FH19" i="4"/>
  <c r="FA19" i="4"/>
  <c r="ES19" i="4"/>
  <c r="EL19" i="4"/>
  <c r="GG19" i="4" s="1"/>
  <c r="EE19" i="4"/>
  <c r="DX19" i="4"/>
  <c r="DQ19" i="4"/>
  <c r="GD19" i="4" s="1"/>
  <c r="DF19" i="4"/>
  <c r="DD19" i="4"/>
  <c r="DC19" i="4"/>
  <c r="DA19" i="4"/>
  <c r="CZ19" i="4"/>
  <c r="CX19" i="4"/>
  <c r="CW19" i="4"/>
  <c r="CV19" i="4"/>
  <c r="CP19" i="4"/>
  <c r="DE19" i="4" s="1"/>
  <c r="CJ19" i="4"/>
  <c r="CD19" i="4"/>
  <c r="BX19" i="4"/>
  <c r="DB19" i="4" s="1"/>
  <c r="BQ19" i="4"/>
  <c r="BK19" i="4"/>
  <c r="BE19" i="4"/>
  <c r="CY19" i="4" s="1"/>
  <c r="AY19" i="4"/>
  <c r="AS19" i="4"/>
  <c r="J19" i="4"/>
  <c r="G19" i="4"/>
  <c r="H19" i="4" s="1"/>
  <c r="HE18" i="4"/>
  <c r="GW18" i="4"/>
  <c r="GK18" i="4"/>
  <c r="GJ18" i="4"/>
  <c r="GI18" i="4"/>
  <c r="GE18" i="4"/>
  <c r="GC18" i="4"/>
  <c r="GM18" i="4" s="1"/>
  <c r="FV18" i="4"/>
  <c r="GL18" i="4" s="1"/>
  <c r="FO18" i="4"/>
  <c r="FH18" i="4"/>
  <c r="FA18" i="4"/>
  <c r="ES18" i="4"/>
  <c r="GH18" i="4" s="1"/>
  <c r="EL18" i="4"/>
  <c r="EE18" i="4"/>
  <c r="GF18" i="4" s="1"/>
  <c r="DX18" i="4"/>
  <c r="DQ18" i="4"/>
  <c r="GZ18" i="4" s="1"/>
  <c r="HA18" i="4" s="1"/>
  <c r="DF18" i="4"/>
  <c r="DD18" i="4"/>
  <c r="DC18" i="4"/>
  <c r="CZ18" i="4"/>
  <c r="CX18" i="4"/>
  <c r="CW18" i="4"/>
  <c r="CV18" i="4"/>
  <c r="CP18" i="4"/>
  <c r="DE18" i="4" s="1"/>
  <c r="CJ18" i="4"/>
  <c r="CD18" i="4"/>
  <c r="BX18" i="4"/>
  <c r="DB18" i="4" s="1"/>
  <c r="BQ18" i="4"/>
  <c r="DA18" i="4" s="1"/>
  <c r="BK18" i="4"/>
  <c r="BE18" i="4"/>
  <c r="CY18" i="4" s="1"/>
  <c r="AY18" i="4"/>
  <c r="AS18" i="4"/>
  <c r="E18" i="4"/>
  <c r="F18" i="4" s="1"/>
  <c r="HE17" i="4"/>
  <c r="GW17" i="4"/>
  <c r="GP17" i="4"/>
  <c r="GK17" i="4"/>
  <c r="GI17" i="4"/>
  <c r="GH17" i="4"/>
  <c r="GE17" i="4"/>
  <c r="GD17" i="4"/>
  <c r="GC17" i="4"/>
  <c r="GM17" i="4" s="1"/>
  <c r="FV17" i="4"/>
  <c r="GL17" i="4" s="1"/>
  <c r="FO17" i="4"/>
  <c r="FH17" i="4"/>
  <c r="GJ17" i="4" s="1"/>
  <c r="FA17" i="4"/>
  <c r="ES17" i="4"/>
  <c r="GZ17" i="4" s="1"/>
  <c r="HA17" i="4" s="1"/>
  <c r="EL17" i="4"/>
  <c r="GG17" i="4" s="1"/>
  <c r="EE17" i="4"/>
  <c r="GF17" i="4" s="1"/>
  <c r="DX17" i="4"/>
  <c r="DQ17" i="4"/>
  <c r="DF17" i="4"/>
  <c r="DE17" i="4"/>
  <c r="DC17" i="4"/>
  <c r="DA17" i="4"/>
  <c r="CZ17" i="4"/>
  <c r="CW17" i="4"/>
  <c r="CV17" i="4"/>
  <c r="CP17" i="4"/>
  <c r="CJ17" i="4"/>
  <c r="DD17" i="4" s="1"/>
  <c r="CD17" i="4"/>
  <c r="BX17" i="4"/>
  <c r="DB17" i="4" s="1"/>
  <c r="BQ17" i="4"/>
  <c r="BK17" i="4"/>
  <c r="BE17" i="4"/>
  <c r="CY17" i="4" s="1"/>
  <c r="AY17" i="4"/>
  <c r="G17" i="4" s="1"/>
  <c r="H17" i="4" s="1"/>
  <c r="J17" i="4" s="1"/>
  <c r="AS17" i="4"/>
  <c r="HE16" i="4"/>
  <c r="GW16" i="4"/>
  <c r="GR16" i="4"/>
  <c r="GK16" i="4"/>
  <c r="GJ16" i="4"/>
  <c r="GI16" i="4"/>
  <c r="GH16" i="4"/>
  <c r="GF16" i="4"/>
  <c r="GE16" i="4"/>
  <c r="GC16" i="4"/>
  <c r="GM16" i="4" s="1"/>
  <c r="FV16" i="4"/>
  <c r="GL16" i="4" s="1"/>
  <c r="FO16" i="4"/>
  <c r="FH16" i="4"/>
  <c r="FA16" i="4"/>
  <c r="ES16" i="4"/>
  <c r="EL16" i="4"/>
  <c r="GG16" i="4" s="1"/>
  <c r="EE16" i="4"/>
  <c r="DX16" i="4"/>
  <c r="DQ16" i="4"/>
  <c r="GZ16" i="4" s="1"/>
  <c r="HA16" i="4" s="1"/>
  <c r="DF16" i="4"/>
  <c r="DD16" i="4"/>
  <c r="DC16" i="4"/>
  <c r="DA16" i="4"/>
  <c r="CZ16" i="4"/>
  <c r="CW16" i="4"/>
  <c r="CV16" i="4"/>
  <c r="CP16" i="4"/>
  <c r="DE16" i="4" s="1"/>
  <c r="CJ16" i="4"/>
  <c r="CD16" i="4"/>
  <c r="BX16" i="4"/>
  <c r="DB16" i="4" s="1"/>
  <c r="BQ16" i="4"/>
  <c r="BK16" i="4"/>
  <c r="BE16" i="4"/>
  <c r="CY16" i="4" s="1"/>
  <c r="AY16" i="4"/>
  <c r="AS16" i="4"/>
  <c r="HE15" i="4"/>
  <c r="GW15" i="4"/>
  <c r="GK15" i="4"/>
  <c r="GJ15" i="4"/>
  <c r="GI15" i="4"/>
  <c r="GE15" i="4"/>
  <c r="GC15" i="4"/>
  <c r="GM15" i="4" s="1"/>
  <c r="FV15" i="4"/>
  <c r="GL15" i="4" s="1"/>
  <c r="FO15" i="4"/>
  <c r="FH15" i="4"/>
  <c r="FA15" i="4"/>
  <c r="ES15" i="4"/>
  <c r="GH15" i="4" s="1"/>
  <c r="EL15" i="4"/>
  <c r="EE15" i="4"/>
  <c r="GF15" i="4" s="1"/>
  <c r="DX15" i="4"/>
  <c r="DQ15" i="4"/>
  <c r="GZ15" i="4" s="1"/>
  <c r="HA15" i="4" s="1"/>
  <c r="DF15" i="4"/>
  <c r="DD15" i="4"/>
  <c r="DC15" i="4"/>
  <c r="CZ15" i="4"/>
  <c r="CX15" i="4"/>
  <c r="CW15" i="4"/>
  <c r="CV15" i="4"/>
  <c r="CP15" i="4"/>
  <c r="DE15" i="4" s="1"/>
  <c r="CJ15" i="4"/>
  <c r="CD15" i="4"/>
  <c r="BX15" i="4"/>
  <c r="DB15" i="4" s="1"/>
  <c r="BQ15" i="4"/>
  <c r="DA15" i="4" s="1"/>
  <c r="BK15" i="4"/>
  <c r="BE15" i="4"/>
  <c r="CY15" i="4" s="1"/>
  <c r="AY15" i="4"/>
  <c r="AS15" i="4"/>
  <c r="E15" i="4"/>
  <c r="F15" i="4" s="1"/>
  <c r="HE14" i="4"/>
  <c r="GW14" i="4"/>
  <c r="GP14" i="4"/>
  <c r="GK14" i="4"/>
  <c r="GI14" i="4"/>
  <c r="GH14" i="4"/>
  <c r="GE14" i="4"/>
  <c r="GD14" i="4"/>
  <c r="GC14" i="4"/>
  <c r="GM14" i="4" s="1"/>
  <c r="FV14" i="4"/>
  <c r="GL14" i="4" s="1"/>
  <c r="FO14" i="4"/>
  <c r="FH14" i="4"/>
  <c r="GJ14" i="4" s="1"/>
  <c r="FA14" i="4"/>
  <c r="ES14" i="4"/>
  <c r="GZ14" i="4" s="1"/>
  <c r="HA14" i="4" s="1"/>
  <c r="EL14" i="4"/>
  <c r="GG14" i="4" s="1"/>
  <c r="EE14" i="4"/>
  <c r="GF14" i="4" s="1"/>
  <c r="DX14" i="4"/>
  <c r="DQ14" i="4"/>
  <c r="DF14" i="4"/>
  <c r="DE14" i="4"/>
  <c r="DC14" i="4"/>
  <c r="DA14" i="4"/>
  <c r="CZ14" i="4"/>
  <c r="CW14" i="4"/>
  <c r="CV14" i="4"/>
  <c r="CP14" i="4"/>
  <c r="CJ14" i="4"/>
  <c r="DD14" i="4" s="1"/>
  <c r="CD14" i="4"/>
  <c r="BX14" i="4"/>
  <c r="DB14" i="4" s="1"/>
  <c r="BQ14" i="4"/>
  <c r="BK14" i="4"/>
  <c r="BE14" i="4"/>
  <c r="CY14" i="4" s="1"/>
  <c r="AY14" i="4"/>
  <c r="G14" i="4" s="1"/>
  <c r="H14" i="4" s="1"/>
  <c r="J14" i="4" s="1"/>
  <c r="AS14" i="4"/>
  <c r="HE13" i="4"/>
  <c r="GW13" i="4"/>
  <c r="GR13" i="4"/>
  <c r="GK13" i="4"/>
  <c r="GJ13" i="4"/>
  <c r="GI13" i="4"/>
  <c r="GH13" i="4"/>
  <c r="GF13" i="4"/>
  <c r="GE13" i="4"/>
  <c r="GC13" i="4"/>
  <c r="GM13" i="4" s="1"/>
  <c r="FV13" i="4"/>
  <c r="GL13" i="4" s="1"/>
  <c r="FO13" i="4"/>
  <c r="FH13" i="4"/>
  <c r="FA13" i="4"/>
  <c r="ES13" i="4"/>
  <c r="EL13" i="4"/>
  <c r="GG13" i="4" s="1"/>
  <c r="EE13" i="4"/>
  <c r="DX13" i="4"/>
  <c r="DQ13" i="4"/>
  <c r="GZ13" i="4" s="1"/>
  <c r="HA13" i="4" s="1"/>
  <c r="DF13" i="4"/>
  <c r="DE13" i="4"/>
  <c r="DD13" i="4"/>
  <c r="DC13" i="4"/>
  <c r="DA13" i="4"/>
  <c r="CZ13" i="4"/>
  <c r="CW13" i="4"/>
  <c r="CV13" i="4"/>
  <c r="CP13" i="4"/>
  <c r="CJ13" i="4"/>
  <c r="CD13" i="4"/>
  <c r="BX13" i="4"/>
  <c r="DB13" i="4" s="1"/>
  <c r="BQ13" i="4"/>
  <c r="BK13" i="4"/>
  <c r="BE13" i="4"/>
  <c r="CY13" i="4" s="1"/>
  <c r="AY13" i="4"/>
  <c r="AS13" i="4"/>
  <c r="HE12" i="4"/>
  <c r="GW12" i="4"/>
  <c r="GK12" i="4"/>
  <c r="GJ12" i="4"/>
  <c r="GE12" i="4"/>
  <c r="GC12" i="4"/>
  <c r="GM12" i="4" s="1"/>
  <c r="FV12" i="4"/>
  <c r="GL12" i="4" s="1"/>
  <c r="FO12" i="4"/>
  <c r="FH12" i="4"/>
  <c r="FA12" i="4"/>
  <c r="GI12" i="4" s="1"/>
  <c r="ES12" i="4"/>
  <c r="GH12" i="4" s="1"/>
  <c r="EL12" i="4"/>
  <c r="GG12" i="4" s="1"/>
  <c r="EE12" i="4"/>
  <c r="GF12" i="4" s="1"/>
  <c r="DX12" i="4"/>
  <c r="DQ12" i="4"/>
  <c r="GZ12" i="4" s="1"/>
  <c r="HA12" i="4" s="1"/>
  <c r="DF12" i="4"/>
  <c r="DE12" i="4"/>
  <c r="DD12" i="4"/>
  <c r="CZ12" i="4"/>
  <c r="CY12" i="4"/>
  <c r="CW12" i="4"/>
  <c r="CV12" i="4"/>
  <c r="CP12" i="4"/>
  <c r="CJ12" i="4"/>
  <c r="CD12" i="4"/>
  <c r="DC12" i="4" s="1"/>
  <c r="BX12" i="4"/>
  <c r="DB12" i="4" s="1"/>
  <c r="BQ12" i="4"/>
  <c r="BK12" i="4"/>
  <c r="BE12" i="4"/>
  <c r="AY12" i="4"/>
  <c r="CX12" i="4" s="1"/>
  <c r="AS12" i="4"/>
  <c r="HE11" i="4"/>
  <c r="GW11" i="4"/>
  <c r="GL11" i="4"/>
  <c r="GK11" i="4"/>
  <c r="GJ11" i="4"/>
  <c r="GE11" i="4"/>
  <c r="GC11" i="4"/>
  <c r="GM11" i="4" s="1"/>
  <c r="FV11" i="4"/>
  <c r="FO11" i="4"/>
  <c r="FH11" i="4"/>
  <c r="FA11" i="4"/>
  <c r="GI11" i="4" s="1"/>
  <c r="ES11" i="4"/>
  <c r="GH11" i="4" s="1"/>
  <c r="EL11" i="4"/>
  <c r="GG11" i="4" s="1"/>
  <c r="EE11" i="4"/>
  <c r="GF11" i="4" s="1"/>
  <c r="DX11" i="4"/>
  <c r="DQ11" i="4"/>
  <c r="GD11" i="4" s="1"/>
  <c r="DF11" i="4"/>
  <c r="DE11" i="4"/>
  <c r="DD11" i="4"/>
  <c r="CZ11" i="4"/>
  <c r="CY11" i="4"/>
  <c r="CW11" i="4"/>
  <c r="CV11" i="4"/>
  <c r="CP11" i="4"/>
  <c r="CJ11" i="4"/>
  <c r="CD11" i="4"/>
  <c r="DC11" i="4" s="1"/>
  <c r="BX11" i="4"/>
  <c r="DB11" i="4" s="1"/>
  <c r="BQ11" i="4"/>
  <c r="DA11" i="4" s="1"/>
  <c r="BK11" i="4"/>
  <c r="BE11" i="4"/>
  <c r="AY11" i="4"/>
  <c r="CX11" i="4" s="1"/>
  <c r="AS11" i="4"/>
  <c r="P56" i="3"/>
  <c r="GP50" i="3"/>
  <c r="GM50" i="3"/>
  <c r="GL50" i="3"/>
  <c r="GG50" i="3"/>
  <c r="GD50" i="3"/>
  <c r="GC50" i="3"/>
  <c r="FV50" i="3"/>
  <c r="FO50" i="3"/>
  <c r="GK50" i="3" s="1"/>
  <c r="FH50" i="3"/>
  <c r="GJ50" i="3" s="1"/>
  <c r="FA50" i="3"/>
  <c r="GI50" i="3" s="1"/>
  <c r="ES50" i="3"/>
  <c r="GH50" i="3" s="1"/>
  <c r="EL50" i="3"/>
  <c r="EE50" i="3"/>
  <c r="GF50" i="3" s="1"/>
  <c r="DX50" i="3"/>
  <c r="GE50" i="3" s="1"/>
  <c r="DQ50" i="3"/>
  <c r="DF50" i="3"/>
  <c r="DE50" i="3"/>
  <c r="DB50" i="3"/>
  <c r="DA50" i="3"/>
  <c r="CZ50" i="3"/>
  <c r="CY50" i="3"/>
  <c r="CW50" i="3"/>
  <c r="CV50" i="3"/>
  <c r="CP50" i="3"/>
  <c r="CJ50" i="3"/>
  <c r="DD50" i="3" s="1"/>
  <c r="CD50" i="3"/>
  <c r="DC50" i="3" s="1"/>
  <c r="BX50" i="3"/>
  <c r="BQ50" i="3"/>
  <c r="BK50" i="3"/>
  <c r="BE50" i="3"/>
  <c r="AY50" i="3"/>
  <c r="AS50" i="3"/>
  <c r="GR49" i="3"/>
  <c r="GK49" i="3"/>
  <c r="GJ49" i="3"/>
  <c r="GI49" i="3"/>
  <c r="GE49" i="3"/>
  <c r="GD49" i="3"/>
  <c r="GC49" i="3"/>
  <c r="GM49" i="3" s="1"/>
  <c r="FV49" i="3"/>
  <c r="GL49" i="3" s="1"/>
  <c r="FO49" i="3"/>
  <c r="FH49" i="3"/>
  <c r="FA49" i="3"/>
  <c r="ES49" i="3"/>
  <c r="GH49" i="3" s="1"/>
  <c r="EL49" i="3"/>
  <c r="GG49" i="3" s="1"/>
  <c r="EE49" i="3"/>
  <c r="DX49" i="3"/>
  <c r="DQ49" i="3"/>
  <c r="DF49" i="3"/>
  <c r="DE49" i="3"/>
  <c r="DD49" i="3"/>
  <c r="DC49" i="3"/>
  <c r="DA49" i="3"/>
  <c r="CZ49" i="3"/>
  <c r="CX49" i="3"/>
  <c r="CV49" i="3"/>
  <c r="CP49" i="3"/>
  <c r="CJ49" i="3"/>
  <c r="CD49" i="3"/>
  <c r="BX49" i="3"/>
  <c r="DB49" i="3" s="1"/>
  <c r="BQ49" i="3"/>
  <c r="BK49" i="3"/>
  <c r="BE49" i="3"/>
  <c r="CY49" i="3" s="1"/>
  <c r="AY49" i="3"/>
  <c r="AS49" i="3"/>
  <c r="GP49" i="3" s="1"/>
  <c r="G49" i="3"/>
  <c r="H49" i="3" s="1"/>
  <c r="J49" i="3" s="1"/>
  <c r="GM48" i="3"/>
  <c r="GI48" i="3"/>
  <c r="GH48" i="3"/>
  <c r="GG48" i="3"/>
  <c r="GC48" i="3"/>
  <c r="FV48" i="3"/>
  <c r="GL48" i="3" s="1"/>
  <c r="FO48" i="3"/>
  <c r="GK48" i="3" s="1"/>
  <c r="FH48" i="3"/>
  <c r="GJ48" i="3" s="1"/>
  <c r="FA48" i="3"/>
  <c r="ES48" i="3"/>
  <c r="EL48" i="3"/>
  <c r="EE48" i="3"/>
  <c r="GF48" i="3" s="1"/>
  <c r="DX48" i="3"/>
  <c r="GE48" i="3" s="1"/>
  <c r="DQ48" i="3"/>
  <c r="DD48" i="3"/>
  <c r="DB48" i="3"/>
  <c r="DA48" i="3"/>
  <c r="CX48" i="3"/>
  <c r="CV48" i="3"/>
  <c r="DF48" i="3" s="1"/>
  <c r="CP48" i="3"/>
  <c r="DE48" i="3" s="1"/>
  <c r="CJ48" i="3"/>
  <c r="CD48" i="3"/>
  <c r="DC48" i="3" s="1"/>
  <c r="BX48" i="3"/>
  <c r="BQ48" i="3"/>
  <c r="BK48" i="3"/>
  <c r="CZ48" i="3" s="1"/>
  <c r="BE48" i="3"/>
  <c r="CY48" i="3" s="1"/>
  <c r="AY48" i="3"/>
  <c r="AS48" i="3"/>
  <c r="GM47" i="3"/>
  <c r="GL47" i="3"/>
  <c r="GK47" i="3"/>
  <c r="GG47" i="3"/>
  <c r="GF47" i="3"/>
  <c r="GD47" i="3"/>
  <c r="GC47" i="3"/>
  <c r="FV47" i="3"/>
  <c r="FO47" i="3"/>
  <c r="FH47" i="3"/>
  <c r="GJ47" i="3" s="1"/>
  <c r="FA47" i="3"/>
  <c r="GI47" i="3" s="1"/>
  <c r="ES47" i="3"/>
  <c r="EL47" i="3"/>
  <c r="EE47" i="3"/>
  <c r="DX47" i="3"/>
  <c r="GE47" i="3" s="1"/>
  <c r="DQ47" i="3"/>
  <c r="DE47" i="3"/>
  <c r="DB47" i="3"/>
  <c r="CZ47" i="3"/>
  <c r="CY47" i="3"/>
  <c r="CV47" i="3"/>
  <c r="DF47" i="3" s="1"/>
  <c r="CP47" i="3"/>
  <c r="CJ47" i="3"/>
  <c r="DD47" i="3" s="1"/>
  <c r="CD47" i="3"/>
  <c r="DC47" i="3" s="1"/>
  <c r="BX47" i="3"/>
  <c r="BQ47" i="3"/>
  <c r="DA47" i="3" s="1"/>
  <c r="BK47" i="3"/>
  <c r="BE47" i="3"/>
  <c r="AY47" i="3"/>
  <c r="CX47" i="3" s="1"/>
  <c r="AS47" i="3"/>
  <c r="CW47" i="3" s="1"/>
  <c r="GK46" i="3"/>
  <c r="GJ46" i="3"/>
  <c r="GI46" i="3"/>
  <c r="GH46" i="3"/>
  <c r="GF46" i="3"/>
  <c r="GE46" i="3"/>
  <c r="GC46" i="3"/>
  <c r="GM46" i="3" s="1"/>
  <c r="FV46" i="3"/>
  <c r="GL46" i="3" s="1"/>
  <c r="FO46" i="3"/>
  <c r="FH46" i="3"/>
  <c r="FA46" i="3"/>
  <c r="ES46" i="3"/>
  <c r="EL46" i="3"/>
  <c r="GG46" i="3" s="1"/>
  <c r="EE46" i="3"/>
  <c r="DX46" i="3"/>
  <c r="DQ46" i="3"/>
  <c r="DF46" i="3"/>
  <c r="DD46" i="3"/>
  <c r="DC46" i="3"/>
  <c r="DA46" i="3"/>
  <c r="CZ46" i="3"/>
  <c r="CW46" i="3"/>
  <c r="CV46" i="3"/>
  <c r="CP46" i="3"/>
  <c r="DE46" i="3" s="1"/>
  <c r="CJ46" i="3"/>
  <c r="CD46" i="3"/>
  <c r="BX46" i="3"/>
  <c r="DB46" i="3" s="1"/>
  <c r="BQ46" i="3"/>
  <c r="BK46" i="3"/>
  <c r="BE46" i="3"/>
  <c r="AY46" i="3"/>
  <c r="AS46" i="3"/>
  <c r="GZ45" i="3"/>
  <c r="HA45" i="3" s="1"/>
  <c r="GM45" i="3"/>
  <c r="GL45" i="3"/>
  <c r="GI45" i="3"/>
  <c r="GH45" i="3"/>
  <c r="GG45" i="3"/>
  <c r="GF45" i="3"/>
  <c r="GD45" i="3"/>
  <c r="GC45" i="3"/>
  <c r="FV45" i="3"/>
  <c r="FO45" i="3"/>
  <c r="GK45" i="3" s="1"/>
  <c r="FH45" i="3"/>
  <c r="GJ45" i="3" s="1"/>
  <c r="FA45" i="3"/>
  <c r="ES45" i="3"/>
  <c r="EL45" i="3"/>
  <c r="EE45" i="3"/>
  <c r="DX45" i="3"/>
  <c r="GE45" i="3" s="1"/>
  <c r="DQ45" i="3"/>
  <c r="DE45" i="3"/>
  <c r="DD45" i="3"/>
  <c r="DA45" i="3"/>
  <c r="CX45" i="3"/>
  <c r="CW45" i="3"/>
  <c r="CV45" i="3"/>
  <c r="DF45" i="3" s="1"/>
  <c r="CP45" i="3"/>
  <c r="CJ45" i="3"/>
  <c r="CD45" i="3"/>
  <c r="DC45" i="3" s="1"/>
  <c r="BX45" i="3"/>
  <c r="DB45" i="3" s="1"/>
  <c r="BQ45" i="3"/>
  <c r="BK45" i="3"/>
  <c r="CZ45" i="3" s="1"/>
  <c r="BE45" i="3"/>
  <c r="CY45" i="3" s="1"/>
  <c r="AY45" i="3"/>
  <c r="AS45" i="3"/>
  <c r="E45" i="3" s="1"/>
  <c r="F45" i="3" s="1"/>
  <c r="G45" i="3"/>
  <c r="H45" i="3" s="1"/>
  <c r="J45" i="3" s="1"/>
  <c r="GM44" i="3"/>
  <c r="GL44" i="3"/>
  <c r="GK44" i="3"/>
  <c r="GJ44" i="3"/>
  <c r="GH44" i="3"/>
  <c r="GG44" i="3"/>
  <c r="GE44" i="3"/>
  <c r="GC44" i="3"/>
  <c r="FV44" i="3"/>
  <c r="FO44" i="3"/>
  <c r="FH44" i="3"/>
  <c r="FA44" i="3"/>
  <c r="GI44" i="3" s="1"/>
  <c r="ES44" i="3"/>
  <c r="EL44" i="3"/>
  <c r="EE44" i="3"/>
  <c r="GF44" i="3" s="1"/>
  <c r="DX44" i="3"/>
  <c r="DQ44" i="3"/>
  <c r="GZ44" i="3" s="1"/>
  <c r="HA44" i="3" s="1"/>
  <c r="DC44" i="3"/>
  <c r="DB44" i="3"/>
  <c r="CY44" i="3"/>
  <c r="CV44" i="3"/>
  <c r="DF44" i="3" s="1"/>
  <c r="CP44" i="3"/>
  <c r="DE44" i="3" s="1"/>
  <c r="CJ44" i="3"/>
  <c r="DD44" i="3" s="1"/>
  <c r="CD44" i="3"/>
  <c r="BX44" i="3"/>
  <c r="BQ44" i="3"/>
  <c r="DA44" i="3" s="1"/>
  <c r="BK44" i="3"/>
  <c r="CZ44" i="3" s="1"/>
  <c r="BE44" i="3"/>
  <c r="AY44" i="3"/>
  <c r="CX44" i="3" s="1"/>
  <c r="AS44" i="3"/>
  <c r="L44" i="3"/>
  <c r="K44" i="3"/>
  <c r="GK43" i="3"/>
  <c r="GI43" i="3"/>
  <c r="GH43" i="3"/>
  <c r="GE43" i="3"/>
  <c r="GC43" i="3"/>
  <c r="GM43" i="3" s="1"/>
  <c r="FV43" i="3"/>
  <c r="GL43" i="3" s="1"/>
  <c r="FO43" i="3"/>
  <c r="FH43" i="3"/>
  <c r="GJ43" i="3" s="1"/>
  <c r="FA43" i="3"/>
  <c r="ES43" i="3"/>
  <c r="EL43" i="3"/>
  <c r="GG43" i="3" s="1"/>
  <c r="EE43" i="3"/>
  <c r="GF43" i="3" s="1"/>
  <c r="DX43" i="3"/>
  <c r="DQ43" i="3"/>
  <c r="DF43" i="3"/>
  <c r="CZ43" i="3"/>
  <c r="CY43" i="3"/>
  <c r="CV43" i="3"/>
  <c r="CP43" i="3"/>
  <c r="DE43" i="3" s="1"/>
  <c r="CJ43" i="3"/>
  <c r="DD43" i="3" s="1"/>
  <c r="CD43" i="3"/>
  <c r="DC43" i="3" s="1"/>
  <c r="BX43" i="3"/>
  <c r="DB43" i="3" s="1"/>
  <c r="BQ43" i="3"/>
  <c r="DA43" i="3" s="1"/>
  <c r="BK43" i="3"/>
  <c r="BE43" i="3"/>
  <c r="AY43" i="3"/>
  <c r="CX43" i="3" s="1"/>
  <c r="AS43" i="3"/>
  <c r="GP43" i="3" s="1"/>
  <c r="GL42" i="3"/>
  <c r="GJ42" i="3"/>
  <c r="GI42" i="3"/>
  <c r="GF42" i="3"/>
  <c r="GC42" i="3"/>
  <c r="GM42" i="3" s="1"/>
  <c r="FV42" i="3"/>
  <c r="FO42" i="3"/>
  <c r="GK42" i="3" s="1"/>
  <c r="FH42" i="3"/>
  <c r="FA42" i="3"/>
  <c r="ES42" i="3"/>
  <c r="GH42" i="3" s="1"/>
  <c r="EL42" i="3"/>
  <c r="GG42" i="3" s="1"/>
  <c r="EE42" i="3"/>
  <c r="DX42" i="3"/>
  <c r="GE42" i="3" s="1"/>
  <c r="DQ42" i="3"/>
  <c r="GX42" i="3" s="1"/>
  <c r="GY42" i="3" s="1"/>
  <c r="DE42" i="3"/>
  <c r="DD42" i="3"/>
  <c r="CY42" i="3"/>
  <c r="CX42" i="3"/>
  <c r="CV42" i="3"/>
  <c r="DF42" i="3" s="1"/>
  <c r="CP42" i="3"/>
  <c r="CJ42" i="3"/>
  <c r="CD42" i="3"/>
  <c r="DC42" i="3" s="1"/>
  <c r="BX42" i="3"/>
  <c r="DB42" i="3" s="1"/>
  <c r="BQ42" i="3"/>
  <c r="DA42" i="3" s="1"/>
  <c r="BK42" i="3"/>
  <c r="CZ42" i="3" s="1"/>
  <c r="BE42" i="3"/>
  <c r="AY42" i="3"/>
  <c r="AS42" i="3"/>
  <c r="GX41" i="3"/>
  <c r="GY41" i="3" s="1"/>
  <c r="GM41" i="3"/>
  <c r="GJ41" i="3"/>
  <c r="GH41" i="3"/>
  <c r="GG41" i="3"/>
  <c r="GD41" i="3"/>
  <c r="GC41" i="3"/>
  <c r="FV41" i="3"/>
  <c r="GL41" i="3" s="1"/>
  <c r="FO41" i="3"/>
  <c r="GK41" i="3" s="1"/>
  <c r="FH41" i="3"/>
  <c r="FA41" i="3"/>
  <c r="GI41" i="3" s="1"/>
  <c r="ES41" i="3"/>
  <c r="EL41" i="3"/>
  <c r="EE41" i="3"/>
  <c r="GF41" i="3" s="1"/>
  <c r="DX41" i="3"/>
  <c r="GE41" i="3" s="1"/>
  <c r="DQ41" i="3"/>
  <c r="GZ41" i="3" s="1"/>
  <c r="HA41" i="3" s="1"/>
  <c r="DF41" i="3"/>
  <c r="DC41" i="3"/>
  <c r="DB41" i="3"/>
  <c r="CW41" i="3"/>
  <c r="CV41" i="3"/>
  <c r="CP41" i="3"/>
  <c r="DE41" i="3" s="1"/>
  <c r="CJ41" i="3"/>
  <c r="DD41" i="3" s="1"/>
  <c r="CD41" i="3"/>
  <c r="BX41" i="3"/>
  <c r="BQ41" i="3"/>
  <c r="BK41" i="3"/>
  <c r="CZ41" i="3" s="1"/>
  <c r="BE41" i="3"/>
  <c r="CY41" i="3" s="1"/>
  <c r="AY41" i="3"/>
  <c r="AS41" i="3"/>
  <c r="M41" i="3"/>
  <c r="N41" i="3" s="1"/>
  <c r="P41" i="3" s="1"/>
  <c r="K41" i="3"/>
  <c r="L41" i="3" s="1"/>
  <c r="GL40" i="3"/>
  <c r="GK40" i="3"/>
  <c r="GH40" i="3"/>
  <c r="GE40" i="3"/>
  <c r="GD40" i="3"/>
  <c r="GC40" i="3"/>
  <c r="GM40" i="3" s="1"/>
  <c r="FV40" i="3"/>
  <c r="FO40" i="3"/>
  <c r="FH40" i="3"/>
  <c r="GJ40" i="3" s="1"/>
  <c r="FA40" i="3"/>
  <c r="GI40" i="3" s="1"/>
  <c r="ES40" i="3"/>
  <c r="GX40" i="3" s="1"/>
  <c r="GY40" i="3" s="1"/>
  <c r="EL40" i="3"/>
  <c r="GG40" i="3" s="1"/>
  <c r="EE40" i="3"/>
  <c r="GF40" i="3" s="1"/>
  <c r="DX40" i="3"/>
  <c r="DQ40" i="3"/>
  <c r="DF40" i="3"/>
  <c r="DA40" i="3"/>
  <c r="CZ40" i="3"/>
  <c r="CY40" i="3"/>
  <c r="CX40" i="3"/>
  <c r="CV40" i="3"/>
  <c r="CP40" i="3"/>
  <c r="DE40" i="3" s="1"/>
  <c r="CJ40" i="3"/>
  <c r="DD40" i="3" s="1"/>
  <c r="CD40" i="3"/>
  <c r="DC40" i="3" s="1"/>
  <c r="BX40" i="3"/>
  <c r="DB40" i="3" s="1"/>
  <c r="BQ40" i="3"/>
  <c r="BK40" i="3"/>
  <c r="BE40" i="3"/>
  <c r="AY40" i="3"/>
  <c r="AS40" i="3"/>
  <c r="K40" i="3"/>
  <c r="L40" i="3" s="1"/>
  <c r="GX39" i="3"/>
  <c r="GY39" i="3" s="1"/>
  <c r="GR39" i="3"/>
  <c r="GJ39" i="3"/>
  <c r="GI39" i="3"/>
  <c r="GC39" i="3"/>
  <c r="GM39" i="3" s="1"/>
  <c r="FV39" i="3"/>
  <c r="GL39" i="3" s="1"/>
  <c r="FO39" i="3"/>
  <c r="GK39" i="3" s="1"/>
  <c r="FH39" i="3"/>
  <c r="FA39" i="3"/>
  <c r="ES39" i="3"/>
  <c r="GH39" i="3" s="1"/>
  <c r="EL39" i="3"/>
  <c r="GG39" i="3" s="1"/>
  <c r="EE39" i="3"/>
  <c r="DX39" i="3"/>
  <c r="GE39" i="3" s="1"/>
  <c r="DQ39" i="3"/>
  <c r="GD39" i="3" s="1"/>
  <c r="DD39" i="3"/>
  <c r="DC39" i="3"/>
  <c r="DB39" i="3"/>
  <c r="CX39" i="3"/>
  <c r="CW39" i="3"/>
  <c r="CV39" i="3"/>
  <c r="DF39" i="3" s="1"/>
  <c r="CP39" i="3"/>
  <c r="DE39" i="3" s="1"/>
  <c r="CJ39" i="3"/>
  <c r="CD39" i="3"/>
  <c r="BX39" i="3"/>
  <c r="BQ39" i="3"/>
  <c r="DA39" i="3" s="1"/>
  <c r="BK39" i="3"/>
  <c r="CZ39" i="3" s="1"/>
  <c r="BE39" i="3"/>
  <c r="CY39" i="3" s="1"/>
  <c r="AY39" i="3"/>
  <c r="AS39" i="3"/>
  <c r="GP39" i="3" s="1"/>
  <c r="G39" i="3"/>
  <c r="H39" i="3" s="1"/>
  <c r="J39" i="3" s="1"/>
  <c r="E39" i="3"/>
  <c r="F39" i="3" s="1"/>
  <c r="GM38" i="3"/>
  <c r="GH38" i="3"/>
  <c r="GG38" i="3"/>
  <c r="GF38" i="3"/>
  <c r="GC38" i="3"/>
  <c r="FV38" i="3"/>
  <c r="GL38" i="3" s="1"/>
  <c r="FO38" i="3"/>
  <c r="GK38" i="3" s="1"/>
  <c r="FH38" i="3"/>
  <c r="GJ38" i="3" s="1"/>
  <c r="FA38" i="3"/>
  <c r="GI38" i="3" s="1"/>
  <c r="ES38" i="3"/>
  <c r="EL38" i="3"/>
  <c r="EE38" i="3"/>
  <c r="DX38" i="3"/>
  <c r="GE38" i="3" s="1"/>
  <c r="DQ38" i="3"/>
  <c r="DC38" i="3"/>
  <c r="DB38" i="3"/>
  <c r="DA38" i="3"/>
  <c r="CV38" i="3"/>
  <c r="DF38" i="3" s="1"/>
  <c r="CP38" i="3"/>
  <c r="DE38" i="3" s="1"/>
  <c r="CJ38" i="3"/>
  <c r="DD38" i="3" s="1"/>
  <c r="CD38" i="3"/>
  <c r="BX38" i="3"/>
  <c r="BQ38" i="3"/>
  <c r="BK38" i="3"/>
  <c r="CZ38" i="3" s="1"/>
  <c r="BE38" i="3"/>
  <c r="CY38" i="3" s="1"/>
  <c r="AY38" i="3"/>
  <c r="CX38" i="3" s="1"/>
  <c r="AS38" i="3"/>
  <c r="GP38" i="3" s="1"/>
  <c r="GL37" i="3"/>
  <c r="GK37" i="3"/>
  <c r="GJ37" i="3"/>
  <c r="GF37" i="3"/>
  <c r="GE37" i="3"/>
  <c r="GC37" i="3"/>
  <c r="GM37" i="3" s="1"/>
  <c r="FV37" i="3"/>
  <c r="FO37" i="3"/>
  <c r="FH37" i="3"/>
  <c r="FA37" i="3"/>
  <c r="GI37" i="3" s="1"/>
  <c r="ES37" i="3"/>
  <c r="GH37" i="3" s="1"/>
  <c r="EL37" i="3"/>
  <c r="GG37" i="3" s="1"/>
  <c r="EE37" i="3"/>
  <c r="DX37" i="3"/>
  <c r="DQ37" i="3"/>
  <c r="GD37" i="3" s="1"/>
  <c r="DF37" i="3"/>
  <c r="DE37" i="3"/>
  <c r="CZ37" i="3"/>
  <c r="CY37" i="3"/>
  <c r="CX37" i="3"/>
  <c r="CV37" i="3"/>
  <c r="CP37" i="3"/>
  <c r="CJ37" i="3"/>
  <c r="DD37" i="3" s="1"/>
  <c r="CD37" i="3"/>
  <c r="DC37" i="3" s="1"/>
  <c r="BX37" i="3"/>
  <c r="DB37" i="3" s="1"/>
  <c r="BQ37" i="3"/>
  <c r="DA37" i="3" s="1"/>
  <c r="BK37" i="3"/>
  <c r="BE37" i="3"/>
  <c r="AY37" i="3"/>
  <c r="AS37" i="3"/>
  <c r="E37" i="3" s="1"/>
  <c r="F37" i="3" s="1"/>
  <c r="GJ36" i="3"/>
  <c r="GI36" i="3"/>
  <c r="GH36" i="3"/>
  <c r="GD36" i="3"/>
  <c r="GC36" i="3"/>
  <c r="GM36" i="3" s="1"/>
  <c r="FV36" i="3"/>
  <c r="GL36" i="3" s="1"/>
  <c r="FO36" i="3"/>
  <c r="GK36" i="3" s="1"/>
  <c r="FH36" i="3"/>
  <c r="FA36" i="3"/>
  <c r="ES36" i="3"/>
  <c r="EL36" i="3"/>
  <c r="GG36" i="3" s="1"/>
  <c r="EE36" i="3"/>
  <c r="GF36" i="3" s="1"/>
  <c r="DX36" i="3"/>
  <c r="DQ36" i="3"/>
  <c r="DD36" i="3"/>
  <c r="DC36" i="3"/>
  <c r="DB36" i="3"/>
  <c r="CX36" i="3"/>
  <c r="CW36" i="3"/>
  <c r="CV36" i="3"/>
  <c r="DF36" i="3" s="1"/>
  <c r="CP36" i="3"/>
  <c r="DE36" i="3" s="1"/>
  <c r="CJ36" i="3"/>
  <c r="CD36" i="3"/>
  <c r="BX36" i="3"/>
  <c r="BQ36" i="3"/>
  <c r="DA36" i="3" s="1"/>
  <c r="BK36" i="3"/>
  <c r="CZ36" i="3" s="1"/>
  <c r="BE36" i="3"/>
  <c r="CY36" i="3" s="1"/>
  <c r="AY36" i="3"/>
  <c r="AS36" i="3"/>
  <c r="F36" i="3"/>
  <c r="E36" i="3"/>
  <c r="GM35" i="3"/>
  <c r="GL35" i="3"/>
  <c r="GH35" i="3"/>
  <c r="GG35" i="3"/>
  <c r="GF35" i="3"/>
  <c r="GE35" i="3"/>
  <c r="GC35" i="3"/>
  <c r="FV35" i="3"/>
  <c r="FO35" i="3"/>
  <c r="GK35" i="3" s="1"/>
  <c r="FH35" i="3"/>
  <c r="GJ35" i="3" s="1"/>
  <c r="FA35" i="3"/>
  <c r="GI35" i="3" s="1"/>
  <c r="ES35" i="3"/>
  <c r="EL35" i="3"/>
  <c r="EE35" i="3"/>
  <c r="DX35" i="3"/>
  <c r="DQ35" i="3"/>
  <c r="DF35" i="3"/>
  <c r="DC35" i="3"/>
  <c r="DB35" i="3"/>
  <c r="DA35" i="3"/>
  <c r="CV35" i="3"/>
  <c r="CP35" i="3"/>
  <c r="DE35" i="3" s="1"/>
  <c r="CJ35" i="3"/>
  <c r="DD35" i="3" s="1"/>
  <c r="CD35" i="3"/>
  <c r="BX35" i="3"/>
  <c r="BQ35" i="3"/>
  <c r="BK35" i="3"/>
  <c r="CZ35" i="3" s="1"/>
  <c r="BE35" i="3"/>
  <c r="G35" i="3" s="1"/>
  <c r="H35" i="3" s="1"/>
  <c r="J35" i="3" s="1"/>
  <c r="AY35" i="3"/>
  <c r="CX35" i="3" s="1"/>
  <c r="AS35" i="3"/>
  <c r="K35" i="3"/>
  <c r="L35" i="3" s="1"/>
  <c r="GK34" i="3"/>
  <c r="GJ34" i="3"/>
  <c r="GI34" i="3"/>
  <c r="GE34" i="3"/>
  <c r="GC34" i="3"/>
  <c r="GM34" i="3" s="1"/>
  <c r="FV34" i="3"/>
  <c r="GL34" i="3" s="1"/>
  <c r="FO34" i="3"/>
  <c r="FH34" i="3"/>
  <c r="FA34" i="3"/>
  <c r="ES34" i="3"/>
  <c r="GH34" i="3" s="1"/>
  <c r="EL34" i="3"/>
  <c r="GG34" i="3" s="1"/>
  <c r="EE34" i="3"/>
  <c r="DX34" i="3"/>
  <c r="DQ34" i="3"/>
  <c r="GD34" i="3" s="1"/>
  <c r="DF34" i="3"/>
  <c r="DE34" i="3"/>
  <c r="DC34" i="3"/>
  <c r="CZ34" i="3"/>
  <c r="CY34" i="3"/>
  <c r="CV34" i="3"/>
  <c r="CP34" i="3"/>
  <c r="CJ34" i="3"/>
  <c r="DD34" i="3" s="1"/>
  <c r="CD34" i="3"/>
  <c r="BX34" i="3"/>
  <c r="DB34" i="3" s="1"/>
  <c r="BQ34" i="3"/>
  <c r="DA34" i="3" s="1"/>
  <c r="BK34" i="3"/>
  <c r="BE34" i="3"/>
  <c r="AY34" i="3"/>
  <c r="G34" i="3" s="1"/>
  <c r="H34" i="3" s="1"/>
  <c r="AS34" i="3"/>
  <c r="GR34" i="3" s="1"/>
  <c r="J34" i="3"/>
  <c r="GI33" i="3"/>
  <c r="GH33" i="3"/>
  <c r="GG33" i="3"/>
  <c r="GC33" i="3"/>
  <c r="GM33" i="3" s="1"/>
  <c r="FV33" i="3"/>
  <c r="GL33" i="3" s="1"/>
  <c r="FO33" i="3"/>
  <c r="GK33" i="3" s="1"/>
  <c r="FH33" i="3"/>
  <c r="GJ33" i="3" s="1"/>
  <c r="FA33" i="3"/>
  <c r="ES33" i="3"/>
  <c r="EL33" i="3"/>
  <c r="EE33" i="3"/>
  <c r="GF33" i="3" s="1"/>
  <c r="DX33" i="3"/>
  <c r="GE33" i="3" s="1"/>
  <c r="DQ33" i="3"/>
  <c r="DD33" i="3"/>
  <c r="DB33" i="3"/>
  <c r="DA33" i="3"/>
  <c r="CY33" i="3"/>
  <c r="CX33" i="3"/>
  <c r="CV33" i="3"/>
  <c r="DF33" i="3" s="1"/>
  <c r="CP33" i="3"/>
  <c r="DE33" i="3" s="1"/>
  <c r="CJ33" i="3"/>
  <c r="CD33" i="3"/>
  <c r="DC33" i="3" s="1"/>
  <c r="BX33" i="3"/>
  <c r="BQ33" i="3"/>
  <c r="BK33" i="3"/>
  <c r="CZ33" i="3" s="1"/>
  <c r="BE33" i="3"/>
  <c r="AY33" i="3"/>
  <c r="AS33" i="3"/>
  <c r="E33" i="3"/>
  <c r="F33" i="3" s="1"/>
  <c r="GP32" i="3"/>
  <c r="GM32" i="3"/>
  <c r="GL32" i="3"/>
  <c r="GG32" i="3"/>
  <c r="GF32" i="3"/>
  <c r="GE32" i="3"/>
  <c r="GC32" i="3"/>
  <c r="FV32" i="3"/>
  <c r="FO32" i="3"/>
  <c r="GK32" i="3" s="1"/>
  <c r="FH32" i="3"/>
  <c r="GJ32" i="3" s="1"/>
  <c r="FA32" i="3"/>
  <c r="GI32" i="3" s="1"/>
  <c r="ES32" i="3"/>
  <c r="GH32" i="3" s="1"/>
  <c r="EL32" i="3"/>
  <c r="EE32" i="3"/>
  <c r="DX32" i="3"/>
  <c r="DQ32" i="3"/>
  <c r="DF32" i="3"/>
  <c r="DE32" i="3"/>
  <c r="DB32" i="3"/>
  <c r="CZ32" i="3"/>
  <c r="CY32" i="3"/>
  <c r="CW32" i="3"/>
  <c r="CV32" i="3"/>
  <c r="CP32" i="3"/>
  <c r="CJ32" i="3"/>
  <c r="DD32" i="3" s="1"/>
  <c r="CD32" i="3"/>
  <c r="DC32" i="3" s="1"/>
  <c r="BX32" i="3"/>
  <c r="BQ32" i="3"/>
  <c r="DA32" i="3" s="1"/>
  <c r="BK32" i="3"/>
  <c r="BE32" i="3"/>
  <c r="AY32" i="3"/>
  <c r="CX32" i="3" s="1"/>
  <c r="AS32" i="3"/>
  <c r="M32" i="3"/>
  <c r="N32" i="3" s="1"/>
  <c r="P32" i="3" s="1"/>
  <c r="GL31" i="3"/>
  <c r="GK31" i="3"/>
  <c r="GJ31" i="3"/>
  <c r="GE31" i="3"/>
  <c r="GD31" i="3"/>
  <c r="GC31" i="3"/>
  <c r="GM31" i="3" s="1"/>
  <c r="FV31" i="3"/>
  <c r="FO31" i="3"/>
  <c r="FH31" i="3"/>
  <c r="FA31" i="3"/>
  <c r="GI31" i="3" s="1"/>
  <c r="ES31" i="3"/>
  <c r="GH31" i="3" s="1"/>
  <c r="EL31" i="3"/>
  <c r="GG31" i="3" s="1"/>
  <c r="EE31" i="3"/>
  <c r="GF31" i="3" s="1"/>
  <c r="DX31" i="3"/>
  <c r="DQ31" i="3"/>
  <c r="DF31" i="3"/>
  <c r="DE31" i="3"/>
  <c r="DD31" i="3"/>
  <c r="CZ31" i="3"/>
  <c r="CY31" i="3"/>
  <c r="CX31" i="3"/>
  <c r="CW31" i="3"/>
  <c r="CV31" i="3"/>
  <c r="CP31" i="3"/>
  <c r="CJ31" i="3"/>
  <c r="CD31" i="3"/>
  <c r="DC31" i="3" s="1"/>
  <c r="BX31" i="3"/>
  <c r="DB31" i="3" s="1"/>
  <c r="BQ31" i="3"/>
  <c r="E31" i="3" s="1"/>
  <c r="F31" i="3" s="1"/>
  <c r="BK31" i="3"/>
  <c r="BE31" i="3"/>
  <c r="AY31" i="3"/>
  <c r="AS31" i="3"/>
  <c r="GP30" i="3"/>
  <c r="GJ30" i="3"/>
  <c r="GI30" i="3"/>
  <c r="GH30" i="3"/>
  <c r="GF30" i="3"/>
  <c r="GC30" i="3"/>
  <c r="GM30" i="3" s="1"/>
  <c r="FV30" i="3"/>
  <c r="GL30" i="3" s="1"/>
  <c r="FO30" i="3"/>
  <c r="GK30" i="3" s="1"/>
  <c r="FH30" i="3"/>
  <c r="FA30" i="3"/>
  <c r="ES30" i="3"/>
  <c r="EL30" i="3"/>
  <c r="EE30" i="3"/>
  <c r="DX30" i="3"/>
  <c r="GE30" i="3" s="1"/>
  <c r="DQ30" i="3"/>
  <c r="DD30" i="3"/>
  <c r="DC30" i="3"/>
  <c r="DB30" i="3"/>
  <c r="DA30" i="3"/>
  <c r="CX30" i="3"/>
  <c r="CV30" i="3"/>
  <c r="DF30" i="3" s="1"/>
  <c r="CP30" i="3"/>
  <c r="DE30" i="3" s="1"/>
  <c r="CJ30" i="3"/>
  <c r="CD30" i="3"/>
  <c r="BX30" i="3"/>
  <c r="BQ30" i="3"/>
  <c r="BK30" i="3"/>
  <c r="CZ30" i="3" s="1"/>
  <c r="BE30" i="3"/>
  <c r="AY30" i="3"/>
  <c r="AS30" i="3"/>
  <c r="CW30" i="3" s="1"/>
  <c r="GY29" i="3"/>
  <c r="GX29" i="3"/>
  <c r="GM29" i="3"/>
  <c r="GL29" i="3"/>
  <c r="GK29" i="3"/>
  <c r="GJ29" i="3"/>
  <c r="GG29" i="3"/>
  <c r="GF29" i="3"/>
  <c r="GD29" i="3"/>
  <c r="GC29" i="3"/>
  <c r="FV29" i="3"/>
  <c r="FO29" i="3"/>
  <c r="FH29" i="3"/>
  <c r="FA29" i="3"/>
  <c r="GI29" i="3" s="1"/>
  <c r="ES29" i="3"/>
  <c r="GH29" i="3" s="1"/>
  <c r="EL29" i="3"/>
  <c r="EE29" i="3"/>
  <c r="DX29" i="3"/>
  <c r="GE29" i="3" s="1"/>
  <c r="DQ29" i="3"/>
  <c r="DE29" i="3"/>
  <c r="DC29" i="3"/>
  <c r="DB29" i="3"/>
  <c r="CY29" i="3"/>
  <c r="CW29" i="3"/>
  <c r="CV29" i="3"/>
  <c r="DF29" i="3" s="1"/>
  <c r="CP29" i="3"/>
  <c r="CJ29" i="3"/>
  <c r="DD29" i="3" s="1"/>
  <c r="CD29" i="3"/>
  <c r="BX29" i="3"/>
  <c r="BQ29" i="3"/>
  <c r="DA29" i="3" s="1"/>
  <c r="BK29" i="3"/>
  <c r="BE29" i="3"/>
  <c r="AY29" i="3"/>
  <c r="CX29" i="3" s="1"/>
  <c r="AS29" i="3"/>
  <c r="E29" i="3" s="1"/>
  <c r="F29" i="3" s="1"/>
  <c r="M29" i="3"/>
  <c r="N29" i="3" s="1"/>
  <c r="P29" i="3" s="1"/>
  <c r="GK28" i="3"/>
  <c r="GJ28" i="3"/>
  <c r="GI28" i="3"/>
  <c r="GD28" i="3"/>
  <c r="GC28" i="3"/>
  <c r="GM28" i="3" s="1"/>
  <c r="FV28" i="3"/>
  <c r="GL28" i="3" s="1"/>
  <c r="FO28" i="3"/>
  <c r="FH28" i="3"/>
  <c r="FA28" i="3"/>
  <c r="ES28" i="3"/>
  <c r="GH28" i="3" s="1"/>
  <c r="EL28" i="3"/>
  <c r="GG28" i="3" s="1"/>
  <c r="EE28" i="3"/>
  <c r="DX28" i="3"/>
  <c r="GE28" i="3" s="1"/>
  <c r="DQ28" i="3"/>
  <c r="DE28" i="3"/>
  <c r="DD28" i="3"/>
  <c r="DC28" i="3"/>
  <c r="CY28" i="3"/>
  <c r="CX28" i="3"/>
  <c r="CW28" i="3"/>
  <c r="CV28" i="3"/>
  <c r="DF28" i="3" s="1"/>
  <c r="CP28" i="3"/>
  <c r="CJ28" i="3"/>
  <c r="CD28" i="3"/>
  <c r="BX28" i="3"/>
  <c r="DB28" i="3" s="1"/>
  <c r="BQ28" i="3"/>
  <c r="DA28" i="3" s="1"/>
  <c r="BK28" i="3"/>
  <c r="CZ28" i="3" s="1"/>
  <c r="BE28" i="3"/>
  <c r="AY28" i="3"/>
  <c r="AS28" i="3"/>
  <c r="GM27" i="3"/>
  <c r="GH27" i="3"/>
  <c r="GG27" i="3"/>
  <c r="GF27" i="3"/>
  <c r="GC27" i="3"/>
  <c r="FV27" i="3"/>
  <c r="GL27" i="3" s="1"/>
  <c r="FO27" i="3"/>
  <c r="GK27" i="3" s="1"/>
  <c r="FH27" i="3"/>
  <c r="GJ27" i="3" s="1"/>
  <c r="FA27" i="3"/>
  <c r="GI27" i="3" s="1"/>
  <c r="ES27" i="3"/>
  <c r="EL27" i="3"/>
  <c r="EE27" i="3"/>
  <c r="DX27" i="3"/>
  <c r="GE27" i="3" s="1"/>
  <c r="DQ27" i="3"/>
  <c r="DC27" i="3"/>
  <c r="DB27" i="3"/>
  <c r="CW27" i="3"/>
  <c r="CV27" i="3"/>
  <c r="DF27" i="3" s="1"/>
  <c r="CP27" i="3"/>
  <c r="DE27" i="3" s="1"/>
  <c r="CJ27" i="3"/>
  <c r="DD27" i="3" s="1"/>
  <c r="CD27" i="3"/>
  <c r="BX27" i="3"/>
  <c r="BQ27" i="3"/>
  <c r="DA27" i="3" s="1"/>
  <c r="BK27" i="3"/>
  <c r="CZ27" i="3" s="1"/>
  <c r="BE27" i="3"/>
  <c r="CY27" i="3" s="1"/>
  <c r="AY27" i="3"/>
  <c r="CX27" i="3" s="1"/>
  <c r="AS27" i="3"/>
  <c r="G27" i="3"/>
  <c r="H27" i="3" s="1"/>
  <c r="J27" i="3" s="1"/>
  <c r="GL26" i="3"/>
  <c r="GK26" i="3"/>
  <c r="GJ26" i="3"/>
  <c r="GF26" i="3"/>
  <c r="GE26" i="3"/>
  <c r="GC26" i="3"/>
  <c r="GM26" i="3" s="1"/>
  <c r="FV26" i="3"/>
  <c r="FO26" i="3"/>
  <c r="FH26" i="3"/>
  <c r="FA26" i="3"/>
  <c r="GI26" i="3" s="1"/>
  <c r="ES26" i="3"/>
  <c r="GH26" i="3" s="1"/>
  <c r="EL26" i="3"/>
  <c r="GG26" i="3" s="1"/>
  <c r="EE26" i="3"/>
  <c r="DX26" i="3"/>
  <c r="DQ26" i="3"/>
  <c r="GD26" i="3" s="1"/>
  <c r="DF26" i="3"/>
  <c r="DA26" i="3"/>
  <c r="CZ26" i="3"/>
  <c r="CY26" i="3"/>
  <c r="CV26" i="3"/>
  <c r="CP26" i="3"/>
  <c r="DE26" i="3" s="1"/>
  <c r="CJ26" i="3"/>
  <c r="DD26" i="3" s="1"/>
  <c r="CD26" i="3"/>
  <c r="DC26" i="3" s="1"/>
  <c r="BX26" i="3"/>
  <c r="DB26" i="3" s="1"/>
  <c r="BQ26" i="3"/>
  <c r="BK26" i="3"/>
  <c r="BE26" i="3"/>
  <c r="AY26" i="3"/>
  <c r="CX26" i="3" s="1"/>
  <c r="AS26" i="3"/>
  <c r="L26" i="3"/>
  <c r="K26" i="3"/>
  <c r="GR25" i="3"/>
  <c r="GJ25" i="3"/>
  <c r="GI25" i="3"/>
  <c r="GD25" i="3"/>
  <c r="GC25" i="3"/>
  <c r="GM25" i="3" s="1"/>
  <c r="FV25" i="3"/>
  <c r="GL25" i="3" s="1"/>
  <c r="FO25" i="3"/>
  <c r="GK25" i="3" s="1"/>
  <c r="FH25" i="3"/>
  <c r="FA25" i="3"/>
  <c r="ES25" i="3"/>
  <c r="EL25" i="3"/>
  <c r="GG25" i="3" s="1"/>
  <c r="EE25" i="3"/>
  <c r="DX25" i="3"/>
  <c r="GE25" i="3" s="1"/>
  <c r="DQ25" i="3"/>
  <c r="DE25" i="3"/>
  <c r="DD25" i="3"/>
  <c r="DC25" i="3"/>
  <c r="CY25" i="3"/>
  <c r="CX25" i="3"/>
  <c r="CW25" i="3"/>
  <c r="CV25" i="3"/>
  <c r="DF25" i="3" s="1"/>
  <c r="CP25" i="3"/>
  <c r="CJ25" i="3"/>
  <c r="CD25" i="3"/>
  <c r="BX25" i="3"/>
  <c r="DB25" i="3" s="1"/>
  <c r="BQ25" i="3"/>
  <c r="DA25" i="3" s="1"/>
  <c r="BK25" i="3"/>
  <c r="CZ25" i="3" s="1"/>
  <c r="BE25" i="3"/>
  <c r="AY25" i="3"/>
  <c r="AS25" i="3"/>
  <c r="H25" i="3"/>
  <c r="J25" i="3" s="1"/>
  <c r="G25" i="3"/>
  <c r="GM24" i="3"/>
  <c r="GH24" i="3"/>
  <c r="GG24" i="3"/>
  <c r="GC24" i="3"/>
  <c r="FV24" i="3"/>
  <c r="GL24" i="3" s="1"/>
  <c r="FO24" i="3"/>
  <c r="GK24" i="3" s="1"/>
  <c r="FH24" i="3"/>
  <c r="GJ24" i="3" s="1"/>
  <c r="FA24" i="3"/>
  <c r="GI24" i="3" s="1"/>
  <c r="ES24" i="3"/>
  <c r="EL24" i="3"/>
  <c r="EE24" i="3"/>
  <c r="GF24" i="3" s="1"/>
  <c r="DX24" i="3"/>
  <c r="GE24" i="3" s="1"/>
  <c r="DQ24" i="3"/>
  <c r="DC24" i="3"/>
  <c r="DB24" i="3"/>
  <c r="CW24" i="3"/>
  <c r="CV24" i="3"/>
  <c r="DF24" i="3" s="1"/>
  <c r="CP24" i="3"/>
  <c r="DE24" i="3" s="1"/>
  <c r="CJ24" i="3"/>
  <c r="DD24" i="3" s="1"/>
  <c r="CD24" i="3"/>
  <c r="BX24" i="3"/>
  <c r="BQ24" i="3"/>
  <c r="BK24" i="3"/>
  <c r="CZ24" i="3" s="1"/>
  <c r="BE24" i="3"/>
  <c r="CY24" i="3" s="1"/>
  <c r="AY24" i="3"/>
  <c r="CX24" i="3" s="1"/>
  <c r="AS24" i="3"/>
  <c r="M24" i="3"/>
  <c r="N24" i="3" s="1"/>
  <c r="P24" i="3" s="1"/>
  <c r="GL23" i="3"/>
  <c r="GK23" i="3"/>
  <c r="GF23" i="3"/>
  <c r="GE23" i="3"/>
  <c r="GC23" i="3"/>
  <c r="GM23" i="3" s="1"/>
  <c r="FV23" i="3"/>
  <c r="FO23" i="3"/>
  <c r="FH23" i="3"/>
  <c r="GJ23" i="3" s="1"/>
  <c r="FA23" i="3"/>
  <c r="GI23" i="3" s="1"/>
  <c r="ES23" i="3"/>
  <c r="GH23" i="3" s="1"/>
  <c r="EL23" i="3"/>
  <c r="GG23" i="3" s="1"/>
  <c r="EE23" i="3"/>
  <c r="DX23" i="3"/>
  <c r="DQ23" i="3"/>
  <c r="DF23" i="3"/>
  <c r="DA23" i="3"/>
  <c r="CZ23" i="3"/>
  <c r="CV23" i="3"/>
  <c r="CP23" i="3"/>
  <c r="DE23" i="3" s="1"/>
  <c r="CJ23" i="3"/>
  <c r="DD23" i="3" s="1"/>
  <c r="CD23" i="3"/>
  <c r="DC23" i="3" s="1"/>
  <c r="BX23" i="3"/>
  <c r="DB23" i="3" s="1"/>
  <c r="BQ23" i="3"/>
  <c r="BK23" i="3"/>
  <c r="BE23" i="3"/>
  <c r="CY23" i="3" s="1"/>
  <c r="AY23" i="3"/>
  <c r="CX23" i="3" s="1"/>
  <c r="AS23" i="3"/>
  <c r="E23" i="3"/>
  <c r="F23" i="3" s="1"/>
  <c r="GJ22" i="3"/>
  <c r="GI22" i="3"/>
  <c r="GD22" i="3"/>
  <c r="GC22" i="3"/>
  <c r="GM22" i="3" s="1"/>
  <c r="FV22" i="3"/>
  <c r="GL22" i="3" s="1"/>
  <c r="FO22" i="3"/>
  <c r="GK22" i="3" s="1"/>
  <c r="FH22" i="3"/>
  <c r="FA22" i="3"/>
  <c r="ES22" i="3"/>
  <c r="GH22" i="3" s="1"/>
  <c r="EL22" i="3"/>
  <c r="GG22" i="3" s="1"/>
  <c r="EE22" i="3"/>
  <c r="DX22" i="3"/>
  <c r="GE22" i="3" s="1"/>
  <c r="DQ22" i="3"/>
  <c r="DE22" i="3"/>
  <c r="DD22" i="3"/>
  <c r="CY22" i="3"/>
  <c r="CX22" i="3"/>
  <c r="CV22" i="3"/>
  <c r="DF22" i="3" s="1"/>
  <c r="CP22" i="3"/>
  <c r="CJ22" i="3"/>
  <c r="CD22" i="3"/>
  <c r="DC22" i="3" s="1"/>
  <c r="BX22" i="3"/>
  <c r="DB22" i="3" s="1"/>
  <c r="BQ22" i="3"/>
  <c r="DA22" i="3" s="1"/>
  <c r="BK22" i="3"/>
  <c r="CZ22" i="3" s="1"/>
  <c r="BE22" i="3"/>
  <c r="AY22" i="3"/>
  <c r="AS22" i="3"/>
  <c r="E22" i="3" s="1"/>
  <c r="F22" i="3" s="1"/>
  <c r="GM21" i="3"/>
  <c r="GH21" i="3"/>
  <c r="GG21" i="3"/>
  <c r="GF21" i="3"/>
  <c r="GC21" i="3"/>
  <c r="FV21" i="3"/>
  <c r="GL21" i="3" s="1"/>
  <c r="FO21" i="3"/>
  <c r="GK21" i="3" s="1"/>
  <c r="FH21" i="3"/>
  <c r="GJ21" i="3" s="1"/>
  <c r="FA21" i="3"/>
  <c r="GI21" i="3" s="1"/>
  <c r="ES21" i="3"/>
  <c r="EL21" i="3"/>
  <c r="EE21" i="3"/>
  <c r="DX21" i="3"/>
  <c r="GE21" i="3" s="1"/>
  <c r="DQ21" i="3"/>
  <c r="GD21" i="3" s="1"/>
  <c r="DC21" i="3"/>
  <c r="DB21" i="3"/>
  <c r="CW21" i="3"/>
  <c r="CV21" i="3"/>
  <c r="DF21" i="3" s="1"/>
  <c r="CP21" i="3"/>
  <c r="DE21" i="3" s="1"/>
  <c r="CJ21" i="3"/>
  <c r="DD21" i="3" s="1"/>
  <c r="CD21" i="3"/>
  <c r="BX21" i="3"/>
  <c r="BQ21" i="3"/>
  <c r="DA21" i="3" s="1"/>
  <c r="BK21" i="3"/>
  <c r="CZ21" i="3" s="1"/>
  <c r="BE21" i="3"/>
  <c r="CY21" i="3" s="1"/>
  <c r="AY21" i="3"/>
  <c r="CX21" i="3" s="1"/>
  <c r="AS21" i="3"/>
  <c r="M21" i="3"/>
  <c r="N21" i="3" s="1"/>
  <c r="P21" i="3" s="1"/>
  <c r="HE20" i="3"/>
  <c r="GW20" i="3"/>
  <c r="GM20" i="3"/>
  <c r="GL20" i="3"/>
  <c r="GK20" i="3"/>
  <c r="GH20" i="3"/>
  <c r="GG20" i="3"/>
  <c r="GE20" i="3"/>
  <c r="GC20" i="3"/>
  <c r="FV20" i="3"/>
  <c r="FO20" i="3"/>
  <c r="FH20" i="3"/>
  <c r="GJ20" i="3" s="1"/>
  <c r="FA20" i="3"/>
  <c r="GI20" i="3" s="1"/>
  <c r="ES20" i="3"/>
  <c r="EL20" i="3"/>
  <c r="EE20" i="3"/>
  <c r="GX20" i="3" s="1"/>
  <c r="GY20" i="3" s="1"/>
  <c r="DX20" i="3"/>
  <c r="DQ20" i="3"/>
  <c r="DC20" i="3"/>
  <c r="DB20" i="3"/>
  <c r="DA20" i="3"/>
  <c r="CZ20" i="3"/>
  <c r="CW20" i="3"/>
  <c r="CV20" i="3"/>
  <c r="DF20" i="3" s="1"/>
  <c r="CP20" i="3"/>
  <c r="DE20" i="3" s="1"/>
  <c r="CJ20" i="3"/>
  <c r="DD20" i="3" s="1"/>
  <c r="CD20" i="3"/>
  <c r="BX20" i="3"/>
  <c r="BQ20" i="3"/>
  <c r="BK20" i="3"/>
  <c r="BE20" i="3"/>
  <c r="CY20" i="3" s="1"/>
  <c r="AY20" i="3"/>
  <c r="AS20" i="3"/>
  <c r="K20" i="3"/>
  <c r="L20" i="3" s="1"/>
  <c r="G20" i="3"/>
  <c r="H20" i="3" s="1"/>
  <c r="J20" i="3" s="1"/>
  <c r="HE19" i="3"/>
  <c r="GW19" i="3"/>
  <c r="GM19" i="3"/>
  <c r="GH19" i="3"/>
  <c r="GG19" i="3"/>
  <c r="GC19" i="3"/>
  <c r="FV19" i="3"/>
  <c r="GL19" i="3" s="1"/>
  <c r="FO19" i="3"/>
  <c r="GK19" i="3" s="1"/>
  <c r="FH19" i="3"/>
  <c r="GJ19" i="3" s="1"/>
  <c r="FA19" i="3"/>
  <c r="GI19" i="3" s="1"/>
  <c r="ES19" i="3"/>
  <c r="EL19" i="3"/>
  <c r="EE19" i="3"/>
  <c r="GF19" i="3" s="1"/>
  <c r="DX19" i="3"/>
  <c r="DQ19" i="3"/>
  <c r="DF19" i="3"/>
  <c r="DB19" i="3"/>
  <c r="DA19" i="3"/>
  <c r="CZ19" i="3"/>
  <c r="CV19" i="3"/>
  <c r="CP19" i="3"/>
  <c r="DE19" i="3" s="1"/>
  <c r="CJ19" i="3"/>
  <c r="DD19" i="3" s="1"/>
  <c r="CD19" i="3"/>
  <c r="DC19" i="3" s="1"/>
  <c r="BX19" i="3"/>
  <c r="BQ19" i="3"/>
  <c r="BK19" i="3"/>
  <c r="BE19" i="3"/>
  <c r="CY19" i="3" s="1"/>
  <c r="AY19" i="3"/>
  <c r="AS19" i="3"/>
  <c r="GP19" i="3" s="1"/>
  <c r="HE18" i="3"/>
  <c r="GW18" i="3"/>
  <c r="GM18" i="3"/>
  <c r="GL18" i="3"/>
  <c r="GG18" i="3"/>
  <c r="GF18" i="3"/>
  <c r="GC18" i="3"/>
  <c r="FV18" i="3"/>
  <c r="FO18" i="3"/>
  <c r="GK18" i="3" s="1"/>
  <c r="FH18" i="3"/>
  <c r="GJ18" i="3" s="1"/>
  <c r="FA18" i="3"/>
  <c r="GI18" i="3" s="1"/>
  <c r="ES18" i="3"/>
  <c r="GH18" i="3" s="1"/>
  <c r="EL18" i="3"/>
  <c r="EE18" i="3"/>
  <c r="DX18" i="3"/>
  <c r="GE18" i="3" s="1"/>
  <c r="DQ18" i="3"/>
  <c r="DF18" i="3"/>
  <c r="DE18" i="3"/>
  <c r="DB18" i="3"/>
  <c r="DA18" i="3"/>
  <c r="CZ18" i="3"/>
  <c r="CY18" i="3"/>
  <c r="CV18" i="3"/>
  <c r="CP18" i="3"/>
  <c r="CJ18" i="3"/>
  <c r="DD18" i="3" s="1"/>
  <c r="CD18" i="3"/>
  <c r="DC18" i="3" s="1"/>
  <c r="BX18" i="3"/>
  <c r="BQ18" i="3"/>
  <c r="BK18" i="3"/>
  <c r="BE18" i="3"/>
  <c r="AY18" i="3"/>
  <c r="CX18" i="3" s="1"/>
  <c r="AS18" i="3"/>
  <c r="G18" i="3"/>
  <c r="H18" i="3" s="1"/>
  <c r="J18" i="3" s="1"/>
  <c r="HE17" i="3"/>
  <c r="GW17" i="3"/>
  <c r="GM17" i="3"/>
  <c r="GL17" i="3"/>
  <c r="GK17" i="3"/>
  <c r="GG17" i="3"/>
  <c r="GF17" i="3"/>
  <c r="GE17" i="3"/>
  <c r="GC17" i="3"/>
  <c r="FV17" i="3"/>
  <c r="FO17" i="3"/>
  <c r="FH17" i="3"/>
  <c r="GJ17" i="3" s="1"/>
  <c r="FA17" i="3"/>
  <c r="GI17" i="3" s="1"/>
  <c r="ES17" i="3"/>
  <c r="GH17" i="3" s="1"/>
  <c r="EL17" i="3"/>
  <c r="EE17" i="3"/>
  <c r="DX17" i="3"/>
  <c r="DQ17" i="3"/>
  <c r="DF17" i="3"/>
  <c r="DE17" i="3"/>
  <c r="DB17" i="3"/>
  <c r="CZ17" i="3"/>
  <c r="CY17" i="3"/>
  <c r="CV17" i="3"/>
  <c r="CP17" i="3"/>
  <c r="CJ17" i="3"/>
  <c r="DD17" i="3" s="1"/>
  <c r="CD17" i="3"/>
  <c r="DC17" i="3" s="1"/>
  <c r="BX17" i="3"/>
  <c r="BQ17" i="3"/>
  <c r="DA17" i="3" s="1"/>
  <c r="BK17" i="3"/>
  <c r="BE17" i="3"/>
  <c r="AY17" i="3"/>
  <c r="CX17" i="3" s="1"/>
  <c r="AS17" i="3"/>
  <c r="CW17" i="3" s="1"/>
  <c r="G17" i="3"/>
  <c r="H17" i="3" s="1"/>
  <c r="J17" i="3" s="1"/>
  <c r="HE16" i="3"/>
  <c r="GW16" i="3"/>
  <c r="GM16" i="3"/>
  <c r="GL16" i="3"/>
  <c r="GK16" i="3"/>
  <c r="GJ16" i="3"/>
  <c r="GG16" i="3"/>
  <c r="GE16" i="3"/>
  <c r="GD16" i="3"/>
  <c r="GC16" i="3"/>
  <c r="FV16" i="3"/>
  <c r="FO16" i="3"/>
  <c r="FH16" i="3"/>
  <c r="FA16" i="3"/>
  <c r="GI16" i="3" s="1"/>
  <c r="ES16" i="3"/>
  <c r="EL16" i="3"/>
  <c r="EE16" i="3"/>
  <c r="GF16" i="3" s="1"/>
  <c r="DX16" i="3"/>
  <c r="K16" i="3" s="1"/>
  <c r="L16" i="3" s="1"/>
  <c r="DQ16" i="3"/>
  <c r="DF16" i="3"/>
  <c r="DE16" i="3"/>
  <c r="DC16" i="3"/>
  <c r="DB16" i="3"/>
  <c r="CY16" i="3"/>
  <c r="CW16" i="3"/>
  <c r="CV16" i="3"/>
  <c r="CP16" i="3"/>
  <c r="CJ16" i="3"/>
  <c r="DD16" i="3" s="1"/>
  <c r="CD16" i="3"/>
  <c r="BX16" i="3"/>
  <c r="BQ16" i="3"/>
  <c r="DA16" i="3" s="1"/>
  <c r="BK16" i="3"/>
  <c r="CZ16" i="3" s="1"/>
  <c r="BE16" i="3"/>
  <c r="AY16" i="3"/>
  <c r="CX16" i="3" s="1"/>
  <c r="AS16" i="3"/>
  <c r="M16" i="3"/>
  <c r="N16" i="3" s="1"/>
  <c r="P16" i="3" s="1"/>
  <c r="E16" i="3"/>
  <c r="F16" i="3" s="1"/>
  <c r="HE15" i="3"/>
  <c r="GW15" i="3"/>
  <c r="GM15" i="3"/>
  <c r="GK15" i="3"/>
  <c r="GJ15" i="3"/>
  <c r="GG15" i="3"/>
  <c r="GD15" i="3"/>
  <c r="GC15" i="3"/>
  <c r="FV15" i="3"/>
  <c r="GL15" i="3" s="1"/>
  <c r="FO15" i="3"/>
  <c r="FH15" i="3"/>
  <c r="FA15" i="3"/>
  <c r="GI15" i="3" s="1"/>
  <c r="ES15" i="3"/>
  <c r="GH15" i="3" s="1"/>
  <c r="EL15" i="3"/>
  <c r="EE15" i="3"/>
  <c r="GF15" i="3" s="1"/>
  <c r="DX15" i="3"/>
  <c r="GE15" i="3" s="1"/>
  <c r="DQ15" i="3"/>
  <c r="GX15" i="3" s="1"/>
  <c r="GY15" i="3" s="1"/>
  <c r="DE15" i="3"/>
  <c r="DC15" i="3"/>
  <c r="DB15" i="3"/>
  <c r="CW15" i="3"/>
  <c r="CV15" i="3"/>
  <c r="DF15" i="3" s="1"/>
  <c r="CP15" i="3"/>
  <c r="CJ15" i="3"/>
  <c r="DD15" i="3" s="1"/>
  <c r="CD15" i="3"/>
  <c r="BX15" i="3"/>
  <c r="BQ15" i="3"/>
  <c r="DA15" i="3" s="1"/>
  <c r="BK15" i="3"/>
  <c r="BE15" i="3"/>
  <c r="GR15" i="3" s="1"/>
  <c r="AY15" i="3"/>
  <c r="CX15" i="3" s="1"/>
  <c r="AS15" i="3"/>
  <c r="M15" i="3"/>
  <c r="N15" i="3" s="1"/>
  <c r="P15" i="3" s="1"/>
  <c r="HE14" i="3"/>
  <c r="GW14" i="3"/>
  <c r="GR14" i="3"/>
  <c r="GM14" i="3"/>
  <c r="GJ14" i="3"/>
  <c r="GH14" i="3"/>
  <c r="GG14" i="3"/>
  <c r="GC14" i="3"/>
  <c r="FV14" i="3"/>
  <c r="GL14" i="3" s="1"/>
  <c r="FO14" i="3"/>
  <c r="GK14" i="3" s="1"/>
  <c r="FH14" i="3"/>
  <c r="FA14" i="3"/>
  <c r="GI14" i="3" s="1"/>
  <c r="ES14" i="3"/>
  <c r="EL14" i="3"/>
  <c r="EE14" i="3"/>
  <c r="GF14" i="3" s="1"/>
  <c r="DX14" i="3"/>
  <c r="DQ14" i="3"/>
  <c r="GD14" i="3" s="1"/>
  <c r="DC14" i="3"/>
  <c r="DB14" i="3"/>
  <c r="DA14" i="3"/>
  <c r="CV14" i="3"/>
  <c r="DF14" i="3" s="1"/>
  <c r="CP14" i="3"/>
  <c r="DE14" i="3" s="1"/>
  <c r="CJ14" i="3"/>
  <c r="DD14" i="3" s="1"/>
  <c r="CD14" i="3"/>
  <c r="BX14" i="3"/>
  <c r="BQ14" i="3"/>
  <c r="BK14" i="3"/>
  <c r="CZ14" i="3" s="1"/>
  <c r="BE14" i="3"/>
  <c r="CY14" i="3" s="1"/>
  <c r="AY14" i="3"/>
  <c r="CX14" i="3" s="1"/>
  <c r="AS14" i="3"/>
  <c r="CW14" i="3" s="1"/>
  <c r="HE13" i="3"/>
  <c r="GW13" i="3"/>
  <c r="GM13" i="3"/>
  <c r="GH13" i="3"/>
  <c r="GG13" i="3"/>
  <c r="GC13" i="3"/>
  <c r="FV13" i="3"/>
  <c r="GL13" i="3" s="1"/>
  <c r="FO13" i="3"/>
  <c r="GK13" i="3" s="1"/>
  <c r="FH13" i="3"/>
  <c r="GJ13" i="3" s="1"/>
  <c r="FA13" i="3"/>
  <c r="GI13" i="3" s="1"/>
  <c r="ES13" i="3"/>
  <c r="EL13" i="3"/>
  <c r="EE13" i="3"/>
  <c r="GF13" i="3" s="1"/>
  <c r="DX13" i="3"/>
  <c r="DQ13" i="3"/>
  <c r="GX13" i="3" s="1"/>
  <c r="GY13" i="3" s="1"/>
  <c r="DF13" i="3"/>
  <c r="DB13" i="3"/>
  <c r="DA13" i="3"/>
  <c r="CZ13" i="3"/>
  <c r="CV13" i="3"/>
  <c r="CP13" i="3"/>
  <c r="DE13" i="3" s="1"/>
  <c r="CJ13" i="3"/>
  <c r="DD13" i="3" s="1"/>
  <c r="CD13" i="3"/>
  <c r="DC13" i="3" s="1"/>
  <c r="BX13" i="3"/>
  <c r="BQ13" i="3"/>
  <c r="BK13" i="3"/>
  <c r="BE13" i="3"/>
  <c r="CY13" i="3" s="1"/>
  <c r="AY13" i="3"/>
  <c r="AS13" i="3"/>
  <c r="G13" i="3" s="1"/>
  <c r="H13" i="3" s="1"/>
  <c r="J13" i="3" s="1"/>
  <c r="HE12" i="3"/>
  <c r="GW12" i="3"/>
  <c r="GR12" i="3"/>
  <c r="GK12" i="3"/>
  <c r="GJ12" i="3"/>
  <c r="GE12" i="3"/>
  <c r="GD12" i="3"/>
  <c r="GC12" i="3"/>
  <c r="GM12" i="3" s="1"/>
  <c r="FV12" i="3"/>
  <c r="GL12" i="3" s="1"/>
  <c r="FO12" i="3"/>
  <c r="FH12" i="3"/>
  <c r="FA12" i="3"/>
  <c r="GI12" i="3" s="1"/>
  <c r="ES12" i="3"/>
  <c r="EL12" i="3"/>
  <c r="GZ12" i="3" s="1"/>
  <c r="HA12" i="3" s="1"/>
  <c r="EE12" i="3"/>
  <c r="GF12" i="3" s="1"/>
  <c r="DX12" i="3"/>
  <c r="GX12" i="3" s="1"/>
  <c r="GY12" i="3" s="1"/>
  <c r="DQ12" i="3"/>
  <c r="DF12" i="3"/>
  <c r="DE12" i="3"/>
  <c r="CZ12" i="3"/>
  <c r="CY12" i="3"/>
  <c r="CV12" i="3"/>
  <c r="CP12" i="3"/>
  <c r="CJ12" i="3"/>
  <c r="DD12" i="3" s="1"/>
  <c r="CD12" i="3"/>
  <c r="DC12" i="3" s="1"/>
  <c r="BX12" i="3"/>
  <c r="DB12" i="3" s="1"/>
  <c r="BQ12" i="3"/>
  <c r="DA12" i="3" s="1"/>
  <c r="BK12" i="3"/>
  <c r="BE12" i="3"/>
  <c r="AY12" i="3"/>
  <c r="CX12" i="3" s="1"/>
  <c r="AS12" i="3"/>
  <c r="HE11" i="3"/>
  <c r="GW11" i="3"/>
  <c r="GK11" i="3"/>
  <c r="GJ11" i="3"/>
  <c r="GE11" i="3"/>
  <c r="GD11" i="3"/>
  <c r="GC11" i="3"/>
  <c r="GM11" i="3" s="1"/>
  <c r="FV11" i="3"/>
  <c r="GL11" i="3" s="1"/>
  <c r="FO11" i="3"/>
  <c r="FH11" i="3"/>
  <c r="FA11" i="3"/>
  <c r="GI11" i="3" s="1"/>
  <c r="ES11" i="3"/>
  <c r="EL11" i="3"/>
  <c r="EE11" i="3"/>
  <c r="GF11" i="3" s="1"/>
  <c r="DX11" i="3"/>
  <c r="DQ11" i="3"/>
  <c r="DF11" i="3"/>
  <c r="DE11" i="3"/>
  <c r="CZ11" i="3"/>
  <c r="CY11" i="3"/>
  <c r="CV11" i="3"/>
  <c r="CP11" i="3"/>
  <c r="CJ11" i="3"/>
  <c r="DD11" i="3" s="1"/>
  <c r="CD11" i="3"/>
  <c r="DC11" i="3" s="1"/>
  <c r="BX11" i="3"/>
  <c r="DB11" i="3" s="1"/>
  <c r="BQ11" i="3"/>
  <c r="DA11" i="3" s="1"/>
  <c r="BK11" i="3"/>
  <c r="BE11" i="3"/>
  <c r="AY11" i="3"/>
  <c r="CX11" i="3" s="1"/>
  <c r="AS11" i="3"/>
  <c r="P56" i="2"/>
  <c r="GM50" i="2"/>
  <c r="GL50" i="2"/>
  <c r="GG50" i="2"/>
  <c r="GF50" i="2"/>
  <c r="GC50" i="2"/>
  <c r="FV50" i="2"/>
  <c r="FO50" i="2"/>
  <c r="GK50" i="2" s="1"/>
  <c r="FH50" i="2"/>
  <c r="GJ50" i="2" s="1"/>
  <c r="FA50" i="2"/>
  <c r="GI50" i="2" s="1"/>
  <c r="ES50" i="2"/>
  <c r="GH50" i="2" s="1"/>
  <c r="EL50" i="2"/>
  <c r="EE50" i="2"/>
  <c r="DX50" i="2"/>
  <c r="GE50" i="2" s="1"/>
  <c r="DQ50" i="2"/>
  <c r="DB50" i="2"/>
  <c r="DA50" i="2"/>
  <c r="CV50" i="2"/>
  <c r="DF50" i="2" s="1"/>
  <c r="CP50" i="2"/>
  <c r="DE50" i="2" s="1"/>
  <c r="CJ50" i="2"/>
  <c r="DD50" i="2" s="1"/>
  <c r="CD50" i="2"/>
  <c r="DC50" i="2" s="1"/>
  <c r="BX50" i="2"/>
  <c r="BQ50" i="2"/>
  <c r="BK50" i="2"/>
  <c r="CZ50" i="2" s="1"/>
  <c r="BE50" i="2"/>
  <c r="CY50" i="2" s="1"/>
  <c r="AY50" i="2"/>
  <c r="CX50" i="2" s="1"/>
  <c r="AS50" i="2"/>
  <c r="GR50" i="2" s="1"/>
  <c r="GK49" i="2"/>
  <c r="GJ49" i="2"/>
  <c r="GE49" i="2"/>
  <c r="GD49" i="2"/>
  <c r="GC49" i="2"/>
  <c r="GM49" i="2" s="1"/>
  <c r="FV49" i="2"/>
  <c r="GL49" i="2" s="1"/>
  <c r="FO49" i="2"/>
  <c r="FH49" i="2"/>
  <c r="FA49" i="2"/>
  <c r="GI49" i="2" s="1"/>
  <c r="ES49" i="2"/>
  <c r="EL49" i="2"/>
  <c r="GG49" i="2" s="1"/>
  <c r="EE49" i="2"/>
  <c r="GF49" i="2" s="1"/>
  <c r="DX49" i="2"/>
  <c r="DQ49" i="2"/>
  <c r="GX49" i="2" s="1"/>
  <c r="GY49" i="2" s="1"/>
  <c r="DF49" i="2"/>
  <c r="DE49" i="2"/>
  <c r="CZ49" i="2"/>
  <c r="CY49" i="2"/>
  <c r="CV49" i="2"/>
  <c r="CP49" i="2"/>
  <c r="CJ49" i="2"/>
  <c r="DD49" i="2" s="1"/>
  <c r="CD49" i="2"/>
  <c r="DC49" i="2" s="1"/>
  <c r="BX49" i="2"/>
  <c r="DB49" i="2" s="1"/>
  <c r="BQ49" i="2"/>
  <c r="DA49" i="2" s="1"/>
  <c r="BK49" i="2"/>
  <c r="BE49" i="2"/>
  <c r="AY49" i="2"/>
  <c r="CX49" i="2" s="1"/>
  <c r="AS49" i="2"/>
  <c r="GR49" i="2" s="1"/>
  <c r="GI48" i="2"/>
  <c r="GH48" i="2"/>
  <c r="GC48" i="2"/>
  <c r="GM48" i="2" s="1"/>
  <c r="FV48" i="2"/>
  <c r="GL48" i="2" s="1"/>
  <c r="FO48" i="2"/>
  <c r="GK48" i="2" s="1"/>
  <c r="FH48" i="2"/>
  <c r="GJ48" i="2" s="1"/>
  <c r="FA48" i="2"/>
  <c r="ES48" i="2"/>
  <c r="EL48" i="2"/>
  <c r="GG48" i="2" s="1"/>
  <c r="EE48" i="2"/>
  <c r="GZ48" i="2" s="1"/>
  <c r="HA48" i="2" s="1"/>
  <c r="DX48" i="2"/>
  <c r="GE48" i="2" s="1"/>
  <c r="DQ48" i="2"/>
  <c r="GX48" i="2" s="1"/>
  <c r="GY48" i="2" s="1"/>
  <c r="DD48" i="2"/>
  <c r="DC48" i="2"/>
  <c r="CX48" i="2"/>
  <c r="CW48" i="2"/>
  <c r="CV48" i="2"/>
  <c r="DF48" i="2" s="1"/>
  <c r="CP48" i="2"/>
  <c r="DE48" i="2" s="1"/>
  <c r="CJ48" i="2"/>
  <c r="CD48" i="2"/>
  <c r="BX48" i="2"/>
  <c r="DB48" i="2" s="1"/>
  <c r="BQ48" i="2"/>
  <c r="DA48" i="2" s="1"/>
  <c r="BK48" i="2"/>
  <c r="BE48" i="2"/>
  <c r="CY48" i="2" s="1"/>
  <c r="AY48" i="2"/>
  <c r="AS48" i="2"/>
  <c r="GR48" i="2" s="1"/>
  <c r="G48" i="2"/>
  <c r="H48" i="2" s="1"/>
  <c r="J48" i="2" s="1"/>
  <c r="GM47" i="2"/>
  <c r="GL47" i="2"/>
  <c r="GG47" i="2"/>
  <c r="GF47" i="2"/>
  <c r="GC47" i="2"/>
  <c r="FV47" i="2"/>
  <c r="FO47" i="2"/>
  <c r="GK47" i="2" s="1"/>
  <c r="FH47" i="2"/>
  <c r="GJ47" i="2" s="1"/>
  <c r="FA47" i="2"/>
  <c r="GI47" i="2" s="1"/>
  <c r="ES47" i="2"/>
  <c r="GH47" i="2" s="1"/>
  <c r="EL47" i="2"/>
  <c r="EE47" i="2"/>
  <c r="DX47" i="2"/>
  <c r="GE47" i="2" s="1"/>
  <c r="DQ47" i="2"/>
  <c r="DB47" i="2"/>
  <c r="DA47" i="2"/>
  <c r="CV47" i="2"/>
  <c r="DF47" i="2" s="1"/>
  <c r="CP47" i="2"/>
  <c r="DE47" i="2" s="1"/>
  <c r="CJ47" i="2"/>
  <c r="DD47" i="2" s="1"/>
  <c r="CD47" i="2"/>
  <c r="DC47" i="2" s="1"/>
  <c r="BX47" i="2"/>
  <c r="BQ47" i="2"/>
  <c r="BK47" i="2"/>
  <c r="CZ47" i="2" s="1"/>
  <c r="BE47" i="2"/>
  <c r="CY47" i="2" s="1"/>
  <c r="AY47" i="2"/>
  <c r="CX47" i="2" s="1"/>
  <c r="AS47" i="2"/>
  <c r="GR47" i="2" s="1"/>
  <c r="E47" i="2"/>
  <c r="F47" i="2" s="1"/>
  <c r="GK46" i="2"/>
  <c r="GJ46" i="2"/>
  <c r="GE46" i="2"/>
  <c r="GD46" i="2"/>
  <c r="GC46" i="2"/>
  <c r="GM46" i="2" s="1"/>
  <c r="FV46" i="2"/>
  <c r="GL46" i="2" s="1"/>
  <c r="FO46" i="2"/>
  <c r="FH46" i="2"/>
  <c r="FA46" i="2"/>
  <c r="GI46" i="2" s="1"/>
  <c r="ES46" i="2"/>
  <c r="EL46" i="2"/>
  <c r="GG46" i="2" s="1"/>
  <c r="EE46" i="2"/>
  <c r="GF46" i="2" s="1"/>
  <c r="DX46" i="2"/>
  <c r="DQ46" i="2"/>
  <c r="DF46" i="2"/>
  <c r="DE46" i="2"/>
  <c r="CZ46" i="2"/>
  <c r="CY46" i="2"/>
  <c r="CV46" i="2"/>
  <c r="CP46" i="2"/>
  <c r="CJ46" i="2"/>
  <c r="DD46" i="2" s="1"/>
  <c r="CD46" i="2"/>
  <c r="DC46" i="2" s="1"/>
  <c r="BX46" i="2"/>
  <c r="DB46" i="2" s="1"/>
  <c r="BQ46" i="2"/>
  <c r="DA46" i="2" s="1"/>
  <c r="BK46" i="2"/>
  <c r="BE46" i="2"/>
  <c r="AY46" i="2"/>
  <c r="CX46" i="2" s="1"/>
  <c r="AS46" i="2"/>
  <c r="GI45" i="2"/>
  <c r="GH45" i="2"/>
  <c r="GC45" i="2"/>
  <c r="GM45" i="2" s="1"/>
  <c r="FV45" i="2"/>
  <c r="GL45" i="2" s="1"/>
  <c r="FO45" i="2"/>
  <c r="GK45" i="2" s="1"/>
  <c r="FH45" i="2"/>
  <c r="GJ45" i="2" s="1"/>
  <c r="FA45" i="2"/>
  <c r="ES45" i="2"/>
  <c r="EL45" i="2"/>
  <c r="GG45" i="2" s="1"/>
  <c r="EE45" i="2"/>
  <c r="GZ45" i="2" s="1"/>
  <c r="HA45" i="2" s="1"/>
  <c r="DX45" i="2"/>
  <c r="GE45" i="2" s="1"/>
  <c r="DQ45" i="2"/>
  <c r="DD45" i="2"/>
  <c r="DC45" i="2"/>
  <c r="CX45" i="2"/>
  <c r="CW45" i="2"/>
  <c r="CV45" i="2"/>
  <c r="DF45" i="2" s="1"/>
  <c r="CP45" i="2"/>
  <c r="DE45" i="2" s="1"/>
  <c r="CJ45" i="2"/>
  <c r="CD45" i="2"/>
  <c r="BX45" i="2"/>
  <c r="DB45" i="2" s="1"/>
  <c r="BQ45" i="2"/>
  <c r="DA45" i="2" s="1"/>
  <c r="BK45" i="2"/>
  <c r="BE45" i="2"/>
  <c r="CY45" i="2" s="1"/>
  <c r="AY45" i="2"/>
  <c r="AS45" i="2"/>
  <c r="G45" i="2"/>
  <c r="H45" i="2" s="1"/>
  <c r="J45" i="2" s="1"/>
  <c r="GM44" i="2"/>
  <c r="GL44" i="2"/>
  <c r="GG44" i="2"/>
  <c r="GF44" i="2"/>
  <c r="GC44" i="2"/>
  <c r="FV44" i="2"/>
  <c r="FO44" i="2"/>
  <c r="GK44" i="2" s="1"/>
  <c r="FH44" i="2"/>
  <c r="GJ44" i="2" s="1"/>
  <c r="FA44" i="2"/>
  <c r="GI44" i="2" s="1"/>
  <c r="ES44" i="2"/>
  <c r="GH44" i="2" s="1"/>
  <c r="EL44" i="2"/>
  <c r="EE44" i="2"/>
  <c r="DX44" i="2"/>
  <c r="GE44" i="2" s="1"/>
  <c r="DQ44" i="2"/>
  <c r="DB44" i="2"/>
  <c r="DA44" i="2"/>
  <c r="CV44" i="2"/>
  <c r="DF44" i="2" s="1"/>
  <c r="CP44" i="2"/>
  <c r="DE44" i="2" s="1"/>
  <c r="CJ44" i="2"/>
  <c r="DD44" i="2" s="1"/>
  <c r="CD44" i="2"/>
  <c r="DC44" i="2" s="1"/>
  <c r="BX44" i="2"/>
  <c r="BQ44" i="2"/>
  <c r="BK44" i="2"/>
  <c r="CZ44" i="2" s="1"/>
  <c r="BE44" i="2"/>
  <c r="CY44" i="2" s="1"/>
  <c r="AY44" i="2"/>
  <c r="CX44" i="2" s="1"/>
  <c r="AS44" i="2"/>
  <c r="GR44" i="2" s="1"/>
  <c r="E44" i="2"/>
  <c r="F44" i="2" s="1"/>
  <c r="GR43" i="2"/>
  <c r="GK43" i="2"/>
  <c r="GJ43" i="2"/>
  <c r="GE43" i="2"/>
  <c r="GD43" i="2"/>
  <c r="GC43" i="2"/>
  <c r="GM43" i="2" s="1"/>
  <c r="FV43" i="2"/>
  <c r="GL43" i="2" s="1"/>
  <c r="FO43" i="2"/>
  <c r="FH43" i="2"/>
  <c r="FA43" i="2"/>
  <c r="GI43" i="2" s="1"/>
  <c r="ES43" i="2"/>
  <c r="GH43" i="2" s="1"/>
  <c r="EL43" i="2"/>
  <c r="GG43" i="2" s="1"/>
  <c r="EE43" i="2"/>
  <c r="GF43" i="2" s="1"/>
  <c r="DX43" i="2"/>
  <c r="DQ43" i="2"/>
  <c r="DF43" i="2"/>
  <c r="DE43" i="2"/>
  <c r="CZ43" i="2"/>
  <c r="CY43" i="2"/>
  <c r="CV43" i="2"/>
  <c r="CP43" i="2"/>
  <c r="CJ43" i="2"/>
  <c r="DD43" i="2" s="1"/>
  <c r="CD43" i="2"/>
  <c r="DC43" i="2" s="1"/>
  <c r="BX43" i="2"/>
  <c r="DB43" i="2" s="1"/>
  <c r="BQ43" i="2"/>
  <c r="DA43" i="2" s="1"/>
  <c r="BK43" i="2"/>
  <c r="BE43" i="2"/>
  <c r="AY43" i="2"/>
  <c r="CX43" i="2" s="1"/>
  <c r="AS43" i="2"/>
  <c r="K43" i="2"/>
  <c r="L43" i="2" s="1"/>
  <c r="GP42" i="2"/>
  <c r="GS42" i="2" s="1"/>
  <c r="GI42" i="2"/>
  <c r="GH42" i="2"/>
  <c r="GC42" i="2"/>
  <c r="GM42" i="2" s="1"/>
  <c r="FV42" i="2"/>
  <c r="GL42" i="2" s="1"/>
  <c r="FO42" i="2"/>
  <c r="GK42" i="2" s="1"/>
  <c r="FH42" i="2"/>
  <c r="GJ42" i="2" s="1"/>
  <c r="FA42" i="2"/>
  <c r="ES42" i="2"/>
  <c r="EL42" i="2"/>
  <c r="GG42" i="2" s="1"/>
  <c r="EE42" i="2"/>
  <c r="DX42" i="2"/>
  <c r="GE42" i="2" s="1"/>
  <c r="DQ42" i="2"/>
  <c r="GX42" i="2" s="1"/>
  <c r="GY42" i="2" s="1"/>
  <c r="DD42" i="2"/>
  <c r="DC42" i="2"/>
  <c r="CX42" i="2"/>
  <c r="CW42" i="2"/>
  <c r="CV42" i="2"/>
  <c r="DF42" i="2" s="1"/>
  <c r="CP42" i="2"/>
  <c r="DE42" i="2" s="1"/>
  <c r="CJ42" i="2"/>
  <c r="CD42" i="2"/>
  <c r="BX42" i="2"/>
  <c r="DB42" i="2" s="1"/>
  <c r="BQ42" i="2"/>
  <c r="DA42" i="2" s="1"/>
  <c r="BK42" i="2"/>
  <c r="E42" i="2" s="1"/>
  <c r="F42" i="2" s="1"/>
  <c r="BE42" i="2"/>
  <c r="CY42" i="2" s="1"/>
  <c r="AY42" i="2"/>
  <c r="AS42" i="2"/>
  <c r="GR42" i="2" s="1"/>
  <c r="G42" i="2"/>
  <c r="H42" i="2" s="1"/>
  <c r="J42" i="2" s="1"/>
  <c r="GY41" i="2"/>
  <c r="GX41" i="2"/>
  <c r="GM41" i="2"/>
  <c r="GL41" i="2"/>
  <c r="GG41" i="2"/>
  <c r="GF41" i="2"/>
  <c r="GC41" i="2"/>
  <c r="FV41" i="2"/>
  <c r="FO41" i="2"/>
  <c r="GK41" i="2" s="1"/>
  <c r="FH41" i="2"/>
  <c r="GJ41" i="2" s="1"/>
  <c r="FA41" i="2"/>
  <c r="GI41" i="2" s="1"/>
  <c r="ES41" i="2"/>
  <c r="GH41" i="2" s="1"/>
  <c r="EL41" i="2"/>
  <c r="EE41" i="2"/>
  <c r="DX41" i="2"/>
  <c r="GE41" i="2" s="1"/>
  <c r="DQ41" i="2"/>
  <c r="DB41" i="2"/>
  <c r="DA41" i="2"/>
  <c r="CV41" i="2"/>
  <c r="DF41" i="2" s="1"/>
  <c r="CP41" i="2"/>
  <c r="DE41" i="2" s="1"/>
  <c r="CJ41" i="2"/>
  <c r="DD41" i="2" s="1"/>
  <c r="CD41" i="2"/>
  <c r="DC41" i="2" s="1"/>
  <c r="BX41" i="2"/>
  <c r="BQ41" i="2"/>
  <c r="BK41" i="2"/>
  <c r="BE41" i="2"/>
  <c r="CY41" i="2" s="1"/>
  <c r="AY41" i="2"/>
  <c r="CX41" i="2" s="1"/>
  <c r="AS41" i="2"/>
  <c r="M41" i="2"/>
  <c r="N41" i="2" s="1"/>
  <c r="P41" i="2" s="1"/>
  <c r="GK40" i="2"/>
  <c r="GJ40" i="2"/>
  <c r="GE40" i="2"/>
  <c r="GD40" i="2"/>
  <c r="GC40" i="2"/>
  <c r="GM40" i="2" s="1"/>
  <c r="FV40" i="2"/>
  <c r="GL40" i="2" s="1"/>
  <c r="FO40" i="2"/>
  <c r="FH40" i="2"/>
  <c r="FA40" i="2"/>
  <c r="GI40" i="2" s="1"/>
  <c r="ES40" i="2"/>
  <c r="GH40" i="2" s="1"/>
  <c r="EL40" i="2"/>
  <c r="GG40" i="2" s="1"/>
  <c r="EE40" i="2"/>
  <c r="GF40" i="2" s="1"/>
  <c r="DX40" i="2"/>
  <c r="DQ40" i="2"/>
  <c r="DF40" i="2"/>
  <c r="DE40" i="2"/>
  <c r="CZ40" i="2"/>
  <c r="CY40" i="2"/>
  <c r="CV40" i="2"/>
  <c r="CP40" i="2"/>
  <c r="CJ40" i="2"/>
  <c r="DD40" i="2" s="1"/>
  <c r="CD40" i="2"/>
  <c r="DC40" i="2" s="1"/>
  <c r="BX40" i="2"/>
  <c r="DB40" i="2" s="1"/>
  <c r="BQ40" i="2"/>
  <c r="DA40" i="2" s="1"/>
  <c r="BK40" i="2"/>
  <c r="BE40" i="2"/>
  <c r="AY40" i="2"/>
  <c r="CX40" i="2" s="1"/>
  <c r="AS40" i="2"/>
  <c r="GR40" i="2" s="1"/>
  <c r="GI39" i="2"/>
  <c r="GH39" i="2"/>
  <c r="GC39" i="2"/>
  <c r="GM39" i="2" s="1"/>
  <c r="FV39" i="2"/>
  <c r="GL39" i="2" s="1"/>
  <c r="FO39" i="2"/>
  <c r="GK39" i="2" s="1"/>
  <c r="FH39" i="2"/>
  <c r="GJ39" i="2" s="1"/>
  <c r="FA39" i="2"/>
  <c r="ES39" i="2"/>
  <c r="EL39" i="2"/>
  <c r="GG39" i="2" s="1"/>
  <c r="EE39" i="2"/>
  <c r="DX39" i="2"/>
  <c r="GE39" i="2" s="1"/>
  <c r="DQ39" i="2"/>
  <c r="GX39" i="2" s="1"/>
  <c r="GY39" i="2" s="1"/>
  <c r="DD39" i="2"/>
  <c r="DC39" i="2"/>
  <c r="CX39" i="2"/>
  <c r="CW39" i="2"/>
  <c r="CV39" i="2"/>
  <c r="DF39" i="2" s="1"/>
  <c r="CP39" i="2"/>
  <c r="DE39" i="2" s="1"/>
  <c r="CJ39" i="2"/>
  <c r="CD39" i="2"/>
  <c r="BX39" i="2"/>
  <c r="DB39" i="2" s="1"/>
  <c r="BQ39" i="2"/>
  <c r="DA39" i="2" s="1"/>
  <c r="BK39" i="2"/>
  <c r="E39" i="2" s="1"/>
  <c r="F39" i="2" s="1"/>
  <c r="BE39" i="2"/>
  <c r="CY39" i="2" s="1"/>
  <c r="AY39" i="2"/>
  <c r="AS39" i="2"/>
  <c r="H39" i="2"/>
  <c r="J39" i="2" s="1"/>
  <c r="G39" i="2"/>
  <c r="GM38" i="2"/>
  <c r="GL38" i="2"/>
  <c r="GG38" i="2"/>
  <c r="GF38" i="2"/>
  <c r="GC38" i="2"/>
  <c r="FV38" i="2"/>
  <c r="FO38" i="2"/>
  <c r="GK38" i="2" s="1"/>
  <c r="FH38" i="2"/>
  <c r="GJ38" i="2" s="1"/>
  <c r="FA38" i="2"/>
  <c r="GI38" i="2" s="1"/>
  <c r="ES38" i="2"/>
  <c r="GH38" i="2" s="1"/>
  <c r="EL38" i="2"/>
  <c r="EE38" i="2"/>
  <c r="DX38" i="2"/>
  <c r="GE38" i="2" s="1"/>
  <c r="DQ38" i="2"/>
  <c r="DB38" i="2"/>
  <c r="DA38" i="2"/>
  <c r="CV38" i="2"/>
  <c r="DF38" i="2" s="1"/>
  <c r="CP38" i="2"/>
  <c r="DE38" i="2" s="1"/>
  <c r="CJ38" i="2"/>
  <c r="DD38" i="2" s="1"/>
  <c r="CD38" i="2"/>
  <c r="DC38" i="2" s="1"/>
  <c r="BX38" i="2"/>
  <c r="BQ38" i="2"/>
  <c r="BK38" i="2"/>
  <c r="CZ38" i="2" s="1"/>
  <c r="BE38" i="2"/>
  <c r="CY38" i="2" s="1"/>
  <c r="AY38" i="2"/>
  <c r="CX38" i="2" s="1"/>
  <c r="AS38" i="2"/>
  <c r="GR38" i="2" s="1"/>
  <c r="M38" i="2"/>
  <c r="N38" i="2" s="1"/>
  <c r="P38" i="2" s="1"/>
  <c r="GR37" i="2"/>
  <c r="GK37" i="2"/>
  <c r="GJ37" i="2"/>
  <c r="GE37" i="2"/>
  <c r="GD37" i="2"/>
  <c r="GC37" i="2"/>
  <c r="GM37" i="2" s="1"/>
  <c r="FV37" i="2"/>
  <c r="GL37" i="2" s="1"/>
  <c r="FO37" i="2"/>
  <c r="FH37" i="2"/>
  <c r="FA37" i="2"/>
  <c r="GI37" i="2" s="1"/>
  <c r="ES37" i="2"/>
  <c r="GH37" i="2" s="1"/>
  <c r="EL37" i="2"/>
  <c r="GG37" i="2" s="1"/>
  <c r="EE37" i="2"/>
  <c r="GF37" i="2" s="1"/>
  <c r="DX37" i="2"/>
  <c r="DQ37" i="2"/>
  <c r="GZ37" i="2" s="1"/>
  <c r="HA37" i="2" s="1"/>
  <c r="DF37" i="2"/>
  <c r="DE37" i="2"/>
  <c r="CZ37" i="2"/>
  <c r="CY37" i="2"/>
  <c r="CV37" i="2"/>
  <c r="CP37" i="2"/>
  <c r="CJ37" i="2"/>
  <c r="DD37" i="2" s="1"/>
  <c r="CD37" i="2"/>
  <c r="DC37" i="2" s="1"/>
  <c r="BX37" i="2"/>
  <c r="DB37" i="2" s="1"/>
  <c r="BQ37" i="2"/>
  <c r="DA37" i="2" s="1"/>
  <c r="BK37" i="2"/>
  <c r="BE37" i="2"/>
  <c r="AY37" i="2"/>
  <c r="CX37" i="2" s="1"/>
  <c r="AS37" i="2"/>
  <c r="K37" i="2"/>
  <c r="L37" i="2" s="1"/>
  <c r="GI36" i="2"/>
  <c r="GH36" i="2"/>
  <c r="GC36" i="2"/>
  <c r="GM36" i="2" s="1"/>
  <c r="FV36" i="2"/>
  <c r="GL36" i="2" s="1"/>
  <c r="FO36" i="2"/>
  <c r="GK36" i="2" s="1"/>
  <c r="FH36" i="2"/>
  <c r="GJ36" i="2" s="1"/>
  <c r="FA36" i="2"/>
  <c r="ES36" i="2"/>
  <c r="EL36" i="2"/>
  <c r="GG36" i="2" s="1"/>
  <c r="EE36" i="2"/>
  <c r="DX36" i="2"/>
  <c r="GE36" i="2" s="1"/>
  <c r="DQ36" i="2"/>
  <c r="DD36" i="2"/>
  <c r="DC36" i="2"/>
  <c r="CX36" i="2"/>
  <c r="CW36" i="2"/>
  <c r="CV36" i="2"/>
  <c r="DF36" i="2" s="1"/>
  <c r="CP36" i="2"/>
  <c r="DE36" i="2" s="1"/>
  <c r="CJ36" i="2"/>
  <c r="CD36" i="2"/>
  <c r="BX36" i="2"/>
  <c r="DB36" i="2" s="1"/>
  <c r="BQ36" i="2"/>
  <c r="DA36" i="2" s="1"/>
  <c r="BK36" i="2"/>
  <c r="BE36" i="2"/>
  <c r="CY36" i="2" s="1"/>
  <c r="AY36" i="2"/>
  <c r="AS36" i="2"/>
  <c r="GM35" i="2"/>
  <c r="GL35" i="2"/>
  <c r="GG35" i="2"/>
  <c r="GF35" i="2"/>
  <c r="GC35" i="2"/>
  <c r="FV35" i="2"/>
  <c r="FO35" i="2"/>
  <c r="GK35" i="2" s="1"/>
  <c r="FH35" i="2"/>
  <c r="GJ35" i="2" s="1"/>
  <c r="FA35" i="2"/>
  <c r="GI35" i="2" s="1"/>
  <c r="ES35" i="2"/>
  <c r="GH35" i="2" s="1"/>
  <c r="EL35" i="2"/>
  <c r="EE35" i="2"/>
  <c r="DX35" i="2"/>
  <c r="GE35" i="2" s="1"/>
  <c r="DQ35" i="2"/>
  <c r="M35" i="2" s="1"/>
  <c r="N35" i="2" s="1"/>
  <c r="P35" i="2" s="1"/>
  <c r="DB35" i="2"/>
  <c r="DA35" i="2"/>
  <c r="CV35" i="2"/>
  <c r="DF35" i="2" s="1"/>
  <c r="CP35" i="2"/>
  <c r="DE35" i="2" s="1"/>
  <c r="CJ35" i="2"/>
  <c r="DD35" i="2" s="1"/>
  <c r="CD35" i="2"/>
  <c r="DC35" i="2" s="1"/>
  <c r="BX35" i="2"/>
  <c r="BQ35" i="2"/>
  <c r="BK35" i="2"/>
  <c r="CZ35" i="2" s="1"/>
  <c r="BE35" i="2"/>
  <c r="CY35" i="2" s="1"/>
  <c r="AY35" i="2"/>
  <c r="CX35" i="2" s="1"/>
  <c r="AS35" i="2"/>
  <c r="GR35" i="2" s="1"/>
  <c r="E35" i="2"/>
  <c r="F35" i="2" s="1"/>
  <c r="GK34" i="2"/>
  <c r="GJ34" i="2"/>
  <c r="GE34" i="2"/>
  <c r="GD34" i="2"/>
  <c r="GC34" i="2"/>
  <c r="GM34" i="2" s="1"/>
  <c r="FV34" i="2"/>
  <c r="GL34" i="2" s="1"/>
  <c r="FO34" i="2"/>
  <c r="FH34" i="2"/>
  <c r="FA34" i="2"/>
  <c r="GI34" i="2" s="1"/>
  <c r="ES34" i="2"/>
  <c r="GH34" i="2" s="1"/>
  <c r="EL34" i="2"/>
  <c r="GG34" i="2" s="1"/>
  <c r="EE34" i="2"/>
  <c r="DX34" i="2"/>
  <c r="DQ34" i="2"/>
  <c r="DF34" i="2"/>
  <c r="DE34" i="2"/>
  <c r="DD34" i="2"/>
  <c r="CZ34" i="2"/>
  <c r="CY34" i="2"/>
  <c r="CX34" i="2"/>
  <c r="CW34" i="2"/>
  <c r="CV34" i="2"/>
  <c r="CP34" i="2"/>
  <c r="CJ34" i="2"/>
  <c r="CD34" i="2"/>
  <c r="DC34" i="2" s="1"/>
  <c r="BX34" i="2"/>
  <c r="DB34" i="2" s="1"/>
  <c r="BQ34" i="2"/>
  <c r="BK34" i="2"/>
  <c r="BE34" i="2"/>
  <c r="AY34" i="2"/>
  <c r="AS34" i="2"/>
  <c r="E34" i="2"/>
  <c r="F34" i="2" s="1"/>
  <c r="GI33" i="2"/>
  <c r="GH33" i="2"/>
  <c r="GG33" i="2"/>
  <c r="GC33" i="2"/>
  <c r="GM33" i="2" s="1"/>
  <c r="FV33" i="2"/>
  <c r="GL33" i="2" s="1"/>
  <c r="FO33" i="2"/>
  <c r="GK33" i="2" s="1"/>
  <c r="FH33" i="2"/>
  <c r="GJ33" i="2" s="1"/>
  <c r="FA33" i="2"/>
  <c r="ES33" i="2"/>
  <c r="EL33" i="2"/>
  <c r="EE33" i="2"/>
  <c r="GF33" i="2" s="1"/>
  <c r="DX33" i="2"/>
  <c r="GE33" i="2" s="1"/>
  <c r="DQ33" i="2"/>
  <c r="GZ33" i="2" s="1"/>
  <c r="HA33" i="2" s="1"/>
  <c r="DD33" i="2"/>
  <c r="DB33" i="2"/>
  <c r="DA33" i="2"/>
  <c r="CX33" i="2"/>
  <c r="CV33" i="2"/>
  <c r="DF33" i="2" s="1"/>
  <c r="CP33" i="2"/>
  <c r="DE33" i="2" s="1"/>
  <c r="CJ33" i="2"/>
  <c r="CD33" i="2"/>
  <c r="DC33" i="2" s="1"/>
  <c r="BX33" i="2"/>
  <c r="BQ33" i="2"/>
  <c r="BK33" i="2"/>
  <c r="CZ33" i="2" s="1"/>
  <c r="BE33" i="2"/>
  <c r="CY33" i="2" s="1"/>
  <c r="AY33" i="2"/>
  <c r="AS33" i="2"/>
  <c r="GP33" i="2" s="1"/>
  <c r="GS33" i="2" s="1"/>
  <c r="GM32" i="2"/>
  <c r="GL32" i="2"/>
  <c r="GK32" i="2"/>
  <c r="GG32" i="2"/>
  <c r="GF32" i="2"/>
  <c r="GE32" i="2"/>
  <c r="GC32" i="2"/>
  <c r="FV32" i="2"/>
  <c r="FO32" i="2"/>
  <c r="FH32" i="2"/>
  <c r="GJ32" i="2" s="1"/>
  <c r="FA32" i="2"/>
  <c r="GI32" i="2" s="1"/>
  <c r="ES32" i="2"/>
  <c r="GH32" i="2" s="1"/>
  <c r="EL32" i="2"/>
  <c r="EE32" i="2"/>
  <c r="DX32" i="2"/>
  <c r="DQ32" i="2"/>
  <c r="DF32" i="2"/>
  <c r="DB32" i="2"/>
  <c r="DA32" i="2"/>
  <c r="CZ32" i="2"/>
  <c r="CV32" i="2"/>
  <c r="CP32" i="2"/>
  <c r="DE32" i="2" s="1"/>
  <c r="CJ32" i="2"/>
  <c r="DD32" i="2" s="1"/>
  <c r="CD32" i="2"/>
  <c r="DC32" i="2" s="1"/>
  <c r="BX32" i="2"/>
  <c r="BQ32" i="2"/>
  <c r="BK32" i="2"/>
  <c r="BE32" i="2"/>
  <c r="CY32" i="2" s="1"/>
  <c r="AY32" i="2"/>
  <c r="AS32" i="2"/>
  <c r="K32" i="2"/>
  <c r="L32" i="2" s="1"/>
  <c r="GK31" i="2"/>
  <c r="GJ31" i="2"/>
  <c r="GI31" i="2"/>
  <c r="GE31" i="2"/>
  <c r="GD31" i="2"/>
  <c r="GC31" i="2"/>
  <c r="GM31" i="2" s="1"/>
  <c r="FV31" i="2"/>
  <c r="GL31" i="2" s="1"/>
  <c r="FO31" i="2"/>
  <c r="FH31" i="2"/>
  <c r="FA31" i="2"/>
  <c r="ES31" i="2"/>
  <c r="GH31" i="2" s="1"/>
  <c r="EL31" i="2"/>
  <c r="GG31" i="2" s="1"/>
  <c r="EE31" i="2"/>
  <c r="GZ31" i="2" s="1"/>
  <c r="HA31" i="2" s="1"/>
  <c r="DX31" i="2"/>
  <c r="DQ31" i="2"/>
  <c r="DF31" i="2"/>
  <c r="DE31" i="2"/>
  <c r="DD31" i="2"/>
  <c r="DC31" i="2"/>
  <c r="CY31" i="2"/>
  <c r="CX31" i="2"/>
  <c r="CW31" i="2"/>
  <c r="CV31" i="2"/>
  <c r="CP31" i="2"/>
  <c r="CJ31" i="2"/>
  <c r="CD31" i="2"/>
  <c r="BX31" i="2"/>
  <c r="BQ31" i="2"/>
  <c r="DA31" i="2" s="1"/>
  <c r="BK31" i="2"/>
  <c r="CZ31" i="2" s="1"/>
  <c r="BE31" i="2"/>
  <c r="AY31" i="2"/>
  <c r="AS31" i="2"/>
  <c r="GP31" i="2" s="1"/>
  <c r="GS31" i="2" s="1"/>
  <c r="GM30" i="2"/>
  <c r="GL30" i="2"/>
  <c r="GH30" i="2"/>
  <c r="GG30" i="2"/>
  <c r="GF30" i="2"/>
  <c r="GC30" i="2"/>
  <c r="FV30" i="2"/>
  <c r="FO30" i="2"/>
  <c r="GK30" i="2" s="1"/>
  <c r="FH30" i="2"/>
  <c r="GJ30" i="2" s="1"/>
  <c r="FA30" i="2"/>
  <c r="GI30" i="2" s="1"/>
  <c r="ES30" i="2"/>
  <c r="EL30" i="2"/>
  <c r="EE30" i="2"/>
  <c r="DX30" i="2"/>
  <c r="GE30" i="2" s="1"/>
  <c r="DQ30" i="2"/>
  <c r="GX30" i="2" s="1"/>
  <c r="GY30" i="2" s="1"/>
  <c r="DC30" i="2"/>
  <c r="DB30" i="2"/>
  <c r="DA30" i="2"/>
  <c r="CW30" i="2"/>
  <c r="CV30" i="2"/>
  <c r="DF30" i="2" s="1"/>
  <c r="CP30" i="2"/>
  <c r="DE30" i="2" s="1"/>
  <c r="CJ30" i="2"/>
  <c r="DD30" i="2" s="1"/>
  <c r="CD30" i="2"/>
  <c r="BX30" i="2"/>
  <c r="BQ30" i="2"/>
  <c r="BK30" i="2"/>
  <c r="BE30" i="2"/>
  <c r="CY30" i="2" s="1"/>
  <c r="AY30" i="2"/>
  <c r="CX30" i="2" s="1"/>
  <c r="AS30" i="2"/>
  <c r="GL29" i="2"/>
  <c r="GK29" i="2"/>
  <c r="GJ29" i="2"/>
  <c r="GF29" i="2"/>
  <c r="GE29" i="2"/>
  <c r="GD29" i="2"/>
  <c r="GC29" i="2"/>
  <c r="GM29" i="2" s="1"/>
  <c r="FV29" i="2"/>
  <c r="FO29" i="2"/>
  <c r="FH29" i="2"/>
  <c r="FA29" i="2"/>
  <c r="GI29" i="2" s="1"/>
  <c r="ES29" i="2"/>
  <c r="GH29" i="2" s="1"/>
  <c r="EL29" i="2"/>
  <c r="GG29" i="2" s="1"/>
  <c r="EE29" i="2"/>
  <c r="DX29" i="2"/>
  <c r="DQ29" i="2"/>
  <c r="GZ29" i="2" s="1"/>
  <c r="HA29" i="2" s="1"/>
  <c r="DF29" i="2"/>
  <c r="DE29" i="2"/>
  <c r="DA29" i="2"/>
  <c r="CZ29" i="2"/>
  <c r="CY29" i="2"/>
  <c r="CV29" i="2"/>
  <c r="CP29" i="2"/>
  <c r="CJ29" i="2"/>
  <c r="DD29" i="2" s="1"/>
  <c r="CD29" i="2"/>
  <c r="DC29" i="2" s="1"/>
  <c r="BX29" i="2"/>
  <c r="DB29" i="2" s="1"/>
  <c r="BQ29" i="2"/>
  <c r="BK29" i="2"/>
  <c r="BE29" i="2"/>
  <c r="AY29" i="2"/>
  <c r="CX29" i="2" s="1"/>
  <c r="AS29" i="2"/>
  <c r="GR29" i="2" s="1"/>
  <c r="K29" i="2"/>
  <c r="L29" i="2" s="1"/>
  <c r="GJ28" i="2"/>
  <c r="GI28" i="2"/>
  <c r="GH28" i="2"/>
  <c r="GD28" i="2"/>
  <c r="GC28" i="2"/>
  <c r="GM28" i="2" s="1"/>
  <c r="FV28" i="2"/>
  <c r="GL28" i="2" s="1"/>
  <c r="FO28" i="2"/>
  <c r="GK28" i="2" s="1"/>
  <c r="FH28" i="2"/>
  <c r="FA28" i="2"/>
  <c r="ES28" i="2"/>
  <c r="EL28" i="2"/>
  <c r="GG28" i="2" s="1"/>
  <c r="EE28" i="2"/>
  <c r="GZ28" i="2" s="1"/>
  <c r="HA28" i="2" s="1"/>
  <c r="DX28" i="2"/>
  <c r="GE28" i="2" s="1"/>
  <c r="DQ28" i="2"/>
  <c r="GX28" i="2" s="1"/>
  <c r="GY28" i="2" s="1"/>
  <c r="DE28" i="2"/>
  <c r="DD28" i="2"/>
  <c r="DC28" i="2"/>
  <c r="CY28" i="2"/>
  <c r="CX28" i="2"/>
  <c r="CW28" i="2"/>
  <c r="CV28" i="2"/>
  <c r="DF28" i="2" s="1"/>
  <c r="CP28" i="2"/>
  <c r="CJ28" i="2"/>
  <c r="CD28" i="2"/>
  <c r="BX28" i="2"/>
  <c r="BQ28" i="2"/>
  <c r="GP28" i="2" s="1"/>
  <c r="GS28" i="2" s="1"/>
  <c r="BK28" i="2"/>
  <c r="CZ28" i="2" s="1"/>
  <c r="BE28" i="2"/>
  <c r="AY28" i="2"/>
  <c r="AS28" i="2"/>
  <c r="E28" i="2" s="1"/>
  <c r="F28" i="2" s="1"/>
  <c r="GY27" i="2"/>
  <c r="GM27" i="2"/>
  <c r="GL27" i="2"/>
  <c r="GH27" i="2"/>
  <c r="GG27" i="2"/>
  <c r="GF27" i="2"/>
  <c r="GC27" i="2"/>
  <c r="FV27" i="2"/>
  <c r="FO27" i="2"/>
  <c r="GK27" i="2" s="1"/>
  <c r="FH27" i="2"/>
  <c r="GJ27" i="2" s="1"/>
  <c r="FA27" i="2"/>
  <c r="GI27" i="2" s="1"/>
  <c r="ES27" i="2"/>
  <c r="EL27" i="2"/>
  <c r="EE27" i="2"/>
  <c r="DX27" i="2"/>
  <c r="GE27" i="2" s="1"/>
  <c r="DQ27" i="2"/>
  <c r="GX27" i="2" s="1"/>
  <c r="DC27" i="2"/>
  <c r="DB27" i="2"/>
  <c r="DA27" i="2"/>
  <c r="CW27" i="2"/>
  <c r="CV27" i="2"/>
  <c r="DF27" i="2" s="1"/>
  <c r="CP27" i="2"/>
  <c r="DE27" i="2" s="1"/>
  <c r="CJ27" i="2"/>
  <c r="DD27" i="2" s="1"/>
  <c r="CD27" i="2"/>
  <c r="BX27" i="2"/>
  <c r="BQ27" i="2"/>
  <c r="BK27" i="2"/>
  <c r="BE27" i="2"/>
  <c r="CY27" i="2" s="1"/>
  <c r="AY27" i="2"/>
  <c r="CX27" i="2" s="1"/>
  <c r="AS27" i="2"/>
  <c r="GR27" i="2" s="1"/>
  <c r="M27" i="2"/>
  <c r="N27" i="2" s="1"/>
  <c r="P27" i="2" s="1"/>
  <c r="GL26" i="2"/>
  <c r="GK26" i="2"/>
  <c r="GJ26" i="2"/>
  <c r="GF26" i="2"/>
  <c r="GE26" i="2"/>
  <c r="GD26" i="2"/>
  <c r="GC26" i="2"/>
  <c r="GM26" i="2" s="1"/>
  <c r="FV26" i="2"/>
  <c r="FO26" i="2"/>
  <c r="FH26" i="2"/>
  <c r="FA26" i="2"/>
  <c r="GI26" i="2" s="1"/>
  <c r="ES26" i="2"/>
  <c r="GH26" i="2" s="1"/>
  <c r="EL26" i="2"/>
  <c r="GG26" i="2" s="1"/>
  <c r="EE26" i="2"/>
  <c r="DX26" i="2"/>
  <c r="DQ26" i="2"/>
  <c r="GZ26" i="2" s="1"/>
  <c r="HA26" i="2" s="1"/>
  <c r="DF26" i="2"/>
  <c r="DE26" i="2"/>
  <c r="DA26" i="2"/>
  <c r="CZ26" i="2"/>
  <c r="CY26" i="2"/>
  <c r="CV26" i="2"/>
  <c r="CP26" i="2"/>
  <c r="CJ26" i="2"/>
  <c r="DD26" i="2" s="1"/>
  <c r="CD26" i="2"/>
  <c r="DC26" i="2" s="1"/>
  <c r="BX26" i="2"/>
  <c r="DB26" i="2" s="1"/>
  <c r="BQ26" i="2"/>
  <c r="BK26" i="2"/>
  <c r="BE26" i="2"/>
  <c r="AY26" i="2"/>
  <c r="CX26" i="2" s="1"/>
  <c r="AS26" i="2"/>
  <c r="GR26" i="2" s="1"/>
  <c r="K26" i="2"/>
  <c r="L26" i="2" s="1"/>
  <c r="GQ25" i="2"/>
  <c r="GJ25" i="2"/>
  <c r="GI25" i="2"/>
  <c r="GH25" i="2"/>
  <c r="GD25" i="2"/>
  <c r="GC25" i="2"/>
  <c r="GM25" i="2" s="1"/>
  <c r="FV25" i="2"/>
  <c r="GL25" i="2" s="1"/>
  <c r="FO25" i="2"/>
  <c r="GK25" i="2" s="1"/>
  <c r="FH25" i="2"/>
  <c r="FA25" i="2"/>
  <c r="ES25" i="2"/>
  <c r="EL25" i="2"/>
  <c r="GG25" i="2" s="1"/>
  <c r="EE25" i="2"/>
  <c r="GZ25" i="2" s="1"/>
  <c r="HA25" i="2" s="1"/>
  <c r="DX25" i="2"/>
  <c r="GE25" i="2" s="1"/>
  <c r="DQ25" i="2"/>
  <c r="DE25" i="2"/>
  <c r="DD25" i="2"/>
  <c r="DC25" i="2"/>
  <c r="CY25" i="2"/>
  <c r="CX25" i="2"/>
  <c r="CW25" i="2"/>
  <c r="CV25" i="2"/>
  <c r="DF25" i="2" s="1"/>
  <c r="CP25" i="2"/>
  <c r="CJ25" i="2"/>
  <c r="CD25" i="2"/>
  <c r="BX25" i="2"/>
  <c r="BQ25" i="2"/>
  <c r="GP25" i="2" s="1"/>
  <c r="GS25" i="2" s="1"/>
  <c r="BK25" i="2"/>
  <c r="CZ25" i="2" s="1"/>
  <c r="BE25" i="2"/>
  <c r="AY25" i="2"/>
  <c r="AS25" i="2"/>
  <c r="E25" i="2" s="1"/>
  <c r="F25" i="2" s="1"/>
  <c r="GM24" i="2"/>
  <c r="GL24" i="2"/>
  <c r="GH24" i="2"/>
  <c r="GG24" i="2"/>
  <c r="GF24" i="2"/>
  <c r="GC24" i="2"/>
  <c r="FV24" i="2"/>
  <c r="FO24" i="2"/>
  <c r="GK24" i="2" s="1"/>
  <c r="FH24" i="2"/>
  <c r="GJ24" i="2" s="1"/>
  <c r="FA24" i="2"/>
  <c r="GI24" i="2" s="1"/>
  <c r="ES24" i="2"/>
  <c r="EL24" i="2"/>
  <c r="EE24" i="2"/>
  <c r="DX24" i="2"/>
  <c r="GE24" i="2" s="1"/>
  <c r="DQ24" i="2"/>
  <c r="GX24" i="2" s="1"/>
  <c r="GY24" i="2" s="1"/>
  <c r="DC24" i="2"/>
  <c r="DB24" i="2"/>
  <c r="DA24" i="2"/>
  <c r="CW24" i="2"/>
  <c r="CV24" i="2"/>
  <c r="DF24" i="2" s="1"/>
  <c r="CP24" i="2"/>
  <c r="DE24" i="2" s="1"/>
  <c r="CJ24" i="2"/>
  <c r="DD24" i="2" s="1"/>
  <c r="CD24" i="2"/>
  <c r="BX24" i="2"/>
  <c r="BQ24" i="2"/>
  <c r="BK24" i="2"/>
  <c r="BE24" i="2"/>
  <c r="CY24" i="2" s="1"/>
  <c r="AY24" i="2"/>
  <c r="CX24" i="2" s="1"/>
  <c r="AS24" i="2"/>
  <c r="GL23" i="2"/>
  <c r="GK23" i="2"/>
  <c r="GJ23" i="2"/>
  <c r="GF23" i="2"/>
  <c r="GE23" i="2"/>
  <c r="GD23" i="2"/>
  <c r="GC23" i="2"/>
  <c r="GM23" i="2" s="1"/>
  <c r="FV23" i="2"/>
  <c r="FO23" i="2"/>
  <c r="FH23" i="2"/>
  <c r="FA23" i="2"/>
  <c r="GI23" i="2" s="1"/>
  <c r="ES23" i="2"/>
  <c r="GH23" i="2" s="1"/>
  <c r="EL23" i="2"/>
  <c r="GG23" i="2" s="1"/>
  <c r="EE23" i="2"/>
  <c r="DX23" i="2"/>
  <c r="DQ23" i="2"/>
  <c r="GZ23" i="2" s="1"/>
  <c r="HA23" i="2" s="1"/>
  <c r="DF23" i="2"/>
  <c r="DE23" i="2"/>
  <c r="DA23" i="2"/>
  <c r="CZ23" i="2"/>
  <c r="CY23" i="2"/>
  <c r="CV23" i="2"/>
  <c r="CP23" i="2"/>
  <c r="CJ23" i="2"/>
  <c r="DD23" i="2" s="1"/>
  <c r="CD23" i="2"/>
  <c r="DC23" i="2" s="1"/>
  <c r="BX23" i="2"/>
  <c r="DB23" i="2" s="1"/>
  <c r="BQ23" i="2"/>
  <c r="BK23" i="2"/>
  <c r="BE23" i="2"/>
  <c r="AY23" i="2"/>
  <c r="CX23" i="2" s="1"/>
  <c r="AS23" i="2"/>
  <c r="GR23" i="2" s="1"/>
  <c r="K23" i="2"/>
  <c r="L23" i="2" s="1"/>
  <c r="GJ22" i="2"/>
  <c r="GI22" i="2"/>
  <c r="GH22" i="2"/>
  <c r="GD22" i="2"/>
  <c r="GC22" i="2"/>
  <c r="GM22" i="2" s="1"/>
  <c r="FV22" i="2"/>
  <c r="GL22" i="2" s="1"/>
  <c r="FO22" i="2"/>
  <c r="GK22" i="2" s="1"/>
  <c r="FH22" i="2"/>
  <c r="FA22" i="2"/>
  <c r="ES22" i="2"/>
  <c r="EL22" i="2"/>
  <c r="GG22" i="2" s="1"/>
  <c r="EE22" i="2"/>
  <c r="GZ22" i="2" s="1"/>
  <c r="HA22" i="2" s="1"/>
  <c r="DX22" i="2"/>
  <c r="GE22" i="2" s="1"/>
  <c r="DQ22" i="2"/>
  <c r="GX22" i="2" s="1"/>
  <c r="GY22" i="2" s="1"/>
  <c r="DE22" i="2"/>
  <c r="DD22" i="2"/>
  <c r="DC22" i="2"/>
  <c r="CY22" i="2"/>
  <c r="CX22" i="2"/>
  <c r="CW22" i="2"/>
  <c r="CV22" i="2"/>
  <c r="DF22" i="2" s="1"/>
  <c r="CP22" i="2"/>
  <c r="CJ22" i="2"/>
  <c r="CD22" i="2"/>
  <c r="BX22" i="2"/>
  <c r="BQ22" i="2"/>
  <c r="GP22" i="2" s="1"/>
  <c r="GS22" i="2" s="1"/>
  <c r="BK22" i="2"/>
  <c r="CZ22" i="2" s="1"/>
  <c r="BE22" i="2"/>
  <c r="AY22" i="2"/>
  <c r="AS22" i="2"/>
  <c r="E22" i="2" s="1"/>
  <c r="F22" i="2" s="1"/>
  <c r="GY21" i="2"/>
  <c r="GM21" i="2"/>
  <c r="GL21" i="2"/>
  <c r="GH21" i="2"/>
  <c r="GG21" i="2"/>
  <c r="GF21" i="2"/>
  <c r="GC21" i="2"/>
  <c r="FV21" i="2"/>
  <c r="FO21" i="2"/>
  <c r="GK21" i="2" s="1"/>
  <c r="FH21" i="2"/>
  <c r="GJ21" i="2" s="1"/>
  <c r="FA21" i="2"/>
  <c r="GI21" i="2" s="1"/>
  <c r="ES21" i="2"/>
  <c r="EL21" i="2"/>
  <c r="EE21" i="2"/>
  <c r="DX21" i="2"/>
  <c r="GE21" i="2" s="1"/>
  <c r="DQ21" i="2"/>
  <c r="GX21" i="2" s="1"/>
  <c r="DC21" i="2"/>
  <c r="DB21" i="2"/>
  <c r="DA21" i="2"/>
  <c r="CW21" i="2"/>
  <c r="CV21" i="2"/>
  <c r="DF21" i="2" s="1"/>
  <c r="CP21" i="2"/>
  <c r="DE21" i="2" s="1"/>
  <c r="CJ21" i="2"/>
  <c r="DD21" i="2" s="1"/>
  <c r="CD21" i="2"/>
  <c r="BX21" i="2"/>
  <c r="BQ21" i="2"/>
  <c r="BK21" i="2"/>
  <c r="BE21" i="2"/>
  <c r="CY21" i="2" s="1"/>
  <c r="AY21" i="2"/>
  <c r="CX21" i="2" s="1"/>
  <c r="AS21" i="2"/>
  <c r="GR21" i="2" s="1"/>
  <c r="M21" i="2"/>
  <c r="N21" i="2" s="1"/>
  <c r="P21" i="2" s="1"/>
  <c r="HE20" i="2"/>
  <c r="GW20" i="2"/>
  <c r="GM20" i="2"/>
  <c r="GL20" i="2"/>
  <c r="GH20" i="2"/>
  <c r="GG20" i="2"/>
  <c r="GF20" i="2"/>
  <c r="GC20" i="2"/>
  <c r="FV20" i="2"/>
  <c r="FO20" i="2"/>
  <c r="GK20" i="2" s="1"/>
  <c r="FH20" i="2"/>
  <c r="GJ20" i="2" s="1"/>
  <c r="FA20" i="2"/>
  <c r="GI20" i="2" s="1"/>
  <c r="ES20" i="2"/>
  <c r="EL20" i="2"/>
  <c r="EE20" i="2"/>
  <c r="DX20" i="2"/>
  <c r="GE20" i="2" s="1"/>
  <c r="DQ20" i="2"/>
  <c r="DC20" i="2"/>
  <c r="DB20" i="2"/>
  <c r="DA20" i="2"/>
  <c r="CW20" i="2"/>
  <c r="CV20" i="2"/>
  <c r="DF20" i="2" s="1"/>
  <c r="CP20" i="2"/>
  <c r="DE20" i="2" s="1"/>
  <c r="CJ20" i="2"/>
  <c r="DD20" i="2" s="1"/>
  <c r="CD20" i="2"/>
  <c r="BX20" i="2"/>
  <c r="BQ20" i="2"/>
  <c r="BK20" i="2"/>
  <c r="BE20" i="2"/>
  <c r="CY20" i="2" s="1"/>
  <c r="AY20" i="2"/>
  <c r="CX20" i="2" s="1"/>
  <c r="AS20" i="2"/>
  <c r="HE19" i="2"/>
  <c r="GX19" i="2"/>
  <c r="GY19" i="2" s="1"/>
  <c r="GW19" i="2"/>
  <c r="GM19" i="2"/>
  <c r="GL19" i="2"/>
  <c r="GH19" i="2"/>
  <c r="GG19" i="2"/>
  <c r="GF19" i="2"/>
  <c r="GC19" i="2"/>
  <c r="FV19" i="2"/>
  <c r="FO19" i="2"/>
  <c r="GK19" i="2" s="1"/>
  <c r="FH19" i="2"/>
  <c r="GJ19" i="2" s="1"/>
  <c r="FA19" i="2"/>
  <c r="GI19" i="2" s="1"/>
  <c r="ES19" i="2"/>
  <c r="EL19" i="2"/>
  <c r="EE19" i="2"/>
  <c r="DX19" i="2"/>
  <c r="GE19" i="2" s="1"/>
  <c r="DQ19" i="2"/>
  <c r="K19" i="2" s="1"/>
  <c r="L19" i="2" s="1"/>
  <c r="DC19" i="2"/>
  <c r="DB19" i="2"/>
  <c r="DA19" i="2"/>
  <c r="CW19" i="2"/>
  <c r="CV19" i="2"/>
  <c r="DF19" i="2" s="1"/>
  <c r="CP19" i="2"/>
  <c r="DE19" i="2" s="1"/>
  <c r="CJ19" i="2"/>
  <c r="DD19" i="2" s="1"/>
  <c r="CD19" i="2"/>
  <c r="BX19" i="2"/>
  <c r="BQ19" i="2"/>
  <c r="BK19" i="2"/>
  <c r="BE19" i="2"/>
  <c r="CY19" i="2" s="1"/>
  <c r="AY19" i="2"/>
  <c r="CX19" i="2" s="1"/>
  <c r="AS19" i="2"/>
  <c r="GR19" i="2" s="1"/>
  <c r="M19" i="2"/>
  <c r="N19" i="2" s="1"/>
  <c r="P19" i="2" s="1"/>
  <c r="HE18" i="2"/>
  <c r="GX18" i="2"/>
  <c r="GY18" i="2" s="1"/>
  <c r="GW18" i="2"/>
  <c r="GM18" i="2"/>
  <c r="GL18" i="2"/>
  <c r="GH18" i="2"/>
  <c r="GG18" i="2"/>
  <c r="GF18" i="2"/>
  <c r="GC18" i="2"/>
  <c r="FV18" i="2"/>
  <c r="FO18" i="2"/>
  <c r="GK18" i="2" s="1"/>
  <c r="FH18" i="2"/>
  <c r="GJ18" i="2" s="1"/>
  <c r="FA18" i="2"/>
  <c r="GI18" i="2" s="1"/>
  <c r="ES18" i="2"/>
  <c r="EL18" i="2"/>
  <c r="EE18" i="2"/>
  <c r="DX18" i="2"/>
  <c r="GE18" i="2" s="1"/>
  <c r="DQ18" i="2"/>
  <c r="K18" i="2" s="1"/>
  <c r="L18" i="2" s="1"/>
  <c r="DC18" i="2"/>
  <c r="DB18" i="2"/>
  <c r="DA18" i="2"/>
  <c r="CW18" i="2"/>
  <c r="CV18" i="2"/>
  <c r="DF18" i="2" s="1"/>
  <c r="CP18" i="2"/>
  <c r="DE18" i="2" s="1"/>
  <c r="CJ18" i="2"/>
  <c r="DD18" i="2" s="1"/>
  <c r="CD18" i="2"/>
  <c r="BX18" i="2"/>
  <c r="BQ18" i="2"/>
  <c r="BK18" i="2"/>
  <c r="BE18" i="2"/>
  <c r="CY18" i="2" s="1"/>
  <c r="AY18" i="2"/>
  <c r="CX18" i="2" s="1"/>
  <c r="AS18" i="2"/>
  <c r="GR18" i="2" s="1"/>
  <c r="M18" i="2"/>
  <c r="N18" i="2" s="1"/>
  <c r="P18" i="2" s="1"/>
  <c r="HE17" i="2"/>
  <c r="GW17" i="2"/>
  <c r="GM17" i="2"/>
  <c r="GL17" i="2"/>
  <c r="GH17" i="2"/>
  <c r="GG17" i="2"/>
  <c r="GF17" i="2"/>
  <c r="GC17" i="2"/>
  <c r="FV17" i="2"/>
  <c r="FO17" i="2"/>
  <c r="GK17" i="2" s="1"/>
  <c r="FH17" i="2"/>
  <c r="GJ17" i="2" s="1"/>
  <c r="FA17" i="2"/>
  <c r="GI17" i="2" s="1"/>
  <c r="ES17" i="2"/>
  <c r="EL17" i="2"/>
  <c r="EE17" i="2"/>
  <c r="DX17" i="2"/>
  <c r="GE17" i="2" s="1"/>
  <c r="DQ17" i="2"/>
  <c r="DC17" i="2"/>
  <c r="DB17" i="2"/>
  <c r="DA17" i="2"/>
  <c r="CW17" i="2"/>
  <c r="CV17" i="2"/>
  <c r="DF17" i="2" s="1"/>
  <c r="CP17" i="2"/>
  <c r="DE17" i="2" s="1"/>
  <c r="CJ17" i="2"/>
  <c r="DD17" i="2" s="1"/>
  <c r="CD17" i="2"/>
  <c r="BX17" i="2"/>
  <c r="BQ17" i="2"/>
  <c r="BK17" i="2"/>
  <c r="BE17" i="2"/>
  <c r="CY17" i="2" s="1"/>
  <c r="AY17" i="2"/>
  <c r="CX17" i="2" s="1"/>
  <c r="AS17" i="2"/>
  <c r="HE16" i="2"/>
  <c r="GX16" i="2"/>
  <c r="GY16" i="2" s="1"/>
  <c r="GW16" i="2"/>
  <c r="GM16" i="2"/>
  <c r="GL16" i="2"/>
  <c r="GH16" i="2"/>
  <c r="GG16" i="2"/>
  <c r="GF16" i="2"/>
  <c r="GC16" i="2"/>
  <c r="FV16" i="2"/>
  <c r="FO16" i="2"/>
  <c r="GK16" i="2" s="1"/>
  <c r="FH16" i="2"/>
  <c r="GJ16" i="2" s="1"/>
  <c r="FA16" i="2"/>
  <c r="GI16" i="2" s="1"/>
  <c r="ES16" i="2"/>
  <c r="EL16" i="2"/>
  <c r="EE16" i="2"/>
  <c r="DX16" i="2"/>
  <c r="GE16" i="2" s="1"/>
  <c r="DQ16" i="2"/>
  <c r="K16" i="2" s="1"/>
  <c r="L16" i="2" s="1"/>
  <c r="DC16" i="2"/>
  <c r="DB16" i="2"/>
  <c r="DA16" i="2"/>
  <c r="CW16" i="2"/>
  <c r="CV16" i="2"/>
  <c r="DF16" i="2" s="1"/>
  <c r="CP16" i="2"/>
  <c r="DE16" i="2" s="1"/>
  <c r="CJ16" i="2"/>
  <c r="DD16" i="2" s="1"/>
  <c r="CD16" i="2"/>
  <c r="BX16" i="2"/>
  <c r="BQ16" i="2"/>
  <c r="BK16" i="2"/>
  <c r="BE16" i="2"/>
  <c r="CY16" i="2" s="1"/>
  <c r="AY16" i="2"/>
  <c r="CX16" i="2" s="1"/>
  <c r="AS16" i="2"/>
  <c r="GR16" i="2" s="1"/>
  <c r="M16" i="2"/>
  <c r="N16" i="2" s="1"/>
  <c r="P16" i="2" s="1"/>
  <c r="HE15" i="2"/>
  <c r="GX15" i="2"/>
  <c r="GY15" i="2" s="1"/>
  <c r="GW15" i="2"/>
  <c r="GM15" i="2"/>
  <c r="GL15" i="2"/>
  <c r="GH15" i="2"/>
  <c r="GG15" i="2"/>
  <c r="GF15" i="2"/>
  <c r="GC15" i="2"/>
  <c r="FV15" i="2"/>
  <c r="FO15" i="2"/>
  <c r="GK15" i="2" s="1"/>
  <c r="FH15" i="2"/>
  <c r="GJ15" i="2" s="1"/>
  <c r="FA15" i="2"/>
  <c r="GI15" i="2" s="1"/>
  <c r="ES15" i="2"/>
  <c r="EL15" i="2"/>
  <c r="EE15" i="2"/>
  <c r="DX15" i="2"/>
  <c r="GE15" i="2" s="1"/>
  <c r="DQ15" i="2"/>
  <c r="K15" i="2" s="1"/>
  <c r="L15" i="2" s="1"/>
  <c r="DC15" i="2"/>
  <c r="DB15" i="2"/>
  <c r="DA15" i="2"/>
  <c r="CW15" i="2"/>
  <c r="CV15" i="2"/>
  <c r="DF15" i="2" s="1"/>
  <c r="CP15" i="2"/>
  <c r="DE15" i="2" s="1"/>
  <c r="CJ15" i="2"/>
  <c r="DD15" i="2" s="1"/>
  <c r="CD15" i="2"/>
  <c r="BX15" i="2"/>
  <c r="BQ15" i="2"/>
  <c r="BK15" i="2"/>
  <c r="BE15" i="2"/>
  <c r="CY15" i="2" s="1"/>
  <c r="AY15" i="2"/>
  <c r="CX15" i="2" s="1"/>
  <c r="AS15" i="2"/>
  <c r="GR15" i="2" s="1"/>
  <c r="M15" i="2"/>
  <c r="N15" i="2" s="1"/>
  <c r="P15" i="2" s="1"/>
  <c r="HE14" i="2"/>
  <c r="GW14" i="2"/>
  <c r="GM14" i="2"/>
  <c r="GL14" i="2"/>
  <c r="GH14" i="2"/>
  <c r="GG14" i="2"/>
  <c r="GF14" i="2"/>
  <c r="GC14" i="2"/>
  <c r="FV14" i="2"/>
  <c r="FO14" i="2"/>
  <c r="GK14" i="2" s="1"/>
  <c r="FH14" i="2"/>
  <c r="GJ14" i="2" s="1"/>
  <c r="FA14" i="2"/>
  <c r="GI14" i="2" s="1"/>
  <c r="ES14" i="2"/>
  <c r="EL14" i="2"/>
  <c r="EE14" i="2"/>
  <c r="DX14" i="2"/>
  <c r="GE14" i="2" s="1"/>
  <c r="DQ14" i="2"/>
  <c r="DC14" i="2"/>
  <c r="DB14" i="2"/>
  <c r="DA14" i="2"/>
  <c r="CW14" i="2"/>
  <c r="CV14" i="2"/>
  <c r="DF14" i="2" s="1"/>
  <c r="CP14" i="2"/>
  <c r="DE14" i="2" s="1"/>
  <c r="CJ14" i="2"/>
  <c r="DD14" i="2" s="1"/>
  <c r="CD14" i="2"/>
  <c r="BX14" i="2"/>
  <c r="BQ14" i="2"/>
  <c r="BK14" i="2"/>
  <c r="BE14" i="2"/>
  <c r="CY14" i="2" s="1"/>
  <c r="AY14" i="2"/>
  <c r="CX14" i="2" s="1"/>
  <c r="AS14" i="2"/>
  <c r="HE13" i="2"/>
  <c r="GX13" i="2"/>
  <c r="GY13" i="2" s="1"/>
  <c r="GW13" i="2"/>
  <c r="GM13" i="2"/>
  <c r="GL13" i="2"/>
  <c r="GH13" i="2"/>
  <c r="GG13" i="2"/>
  <c r="GF13" i="2"/>
  <c r="GC13" i="2"/>
  <c r="FV13" i="2"/>
  <c r="FO13" i="2"/>
  <c r="GK13" i="2" s="1"/>
  <c r="FH13" i="2"/>
  <c r="GJ13" i="2" s="1"/>
  <c r="FA13" i="2"/>
  <c r="GI13" i="2" s="1"/>
  <c r="ES13" i="2"/>
  <c r="EL13" i="2"/>
  <c r="EE13" i="2"/>
  <c r="DX13" i="2"/>
  <c r="GE13" i="2" s="1"/>
  <c r="DQ13" i="2"/>
  <c r="K13" i="2" s="1"/>
  <c r="L13" i="2" s="1"/>
  <c r="DC13" i="2"/>
  <c r="DB13" i="2"/>
  <c r="DA13" i="2"/>
  <c r="CW13" i="2"/>
  <c r="CV13" i="2"/>
  <c r="DF13" i="2" s="1"/>
  <c r="CP13" i="2"/>
  <c r="DE13" i="2" s="1"/>
  <c r="CJ13" i="2"/>
  <c r="DD13" i="2" s="1"/>
  <c r="CD13" i="2"/>
  <c r="BX13" i="2"/>
  <c r="BQ13" i="2"/>
  <c r="BK13" i="2"/>
  <c r="BE13" i="2"/>
  <c r="CY13" i="2" s="1"/>
  <c r="AY13" i="2"/>
  <c r="CX13" i="2" s="1"/>
  <c r="AS13" i="2"/>
  <c r="GR13" i="2" s="1"/>
  <c r="M13" i="2"/>
  <c r="N13" i="2" s="1"/>
  <c r="P13" i="2" s="1"/>
  <c r="HE12" i="2"/>
  <c r="GX12" i="2"/>
  <c r="GY12" i="2" s="1"/>
  <c r="GW12" i="2"/>
  <c r="GM12" i="2"/>
  <c r="GL12" i="2"/>
  <c r="GH12" i="2"/>
  <c r="GG12" i="2"/>
  <c r="GF12" i="2"/>
  <c r="GC12" i="2"/>
  <c r="FV12" i="2"/>
  <c r="FO12" i="2"/>
  <c r="GK12" i="2" s="1"/>
  <c r="FH12" i="2"/>
  <c r="GJ12" i="2" s="1"/>
  <c r="FA12" i="2"/>
  <c r="GI12" i="2" s="1"/>
  <c r="ES12" i="2"/>
  <c r="EL12" i="2"/>
  <c r="EE12" i="2"/>
  <c r="DX12" i="2"/>
  <c r="GE12" i="2" s="1"/>
  <c r="DQ12" i="2"/>
  <c r="K12" i="2" s="1"/>
  <c r="L12" i="2" s="1"/>
  <c r="DC12" i="2"/>
  <c r="DB12" i="2"/>
  <c r="DA12" i="2"/>
  <c r="CW12" i="2"/>
  <c r="CV12" i="2"/>
  <c r="DF12" i="2" s="1"/>
  <c r="CP12" i="2"/>
  <c r="DE12" i="2" s="1"/>
  <c r="CJ12" i="2"/>
  <c r="DD12" i="2" s="1"/>
  <c r="CD12" i="2"/>
  <c r="BX12" i="2"/>
  <c r="BQ12" i="2"/>
  <c r="BK12" i="2"/>
  <c r="BE12" i="2"/>
  <c r="CY12" i="2" s="1"/>
  <c r="AY12" i="2"/>
  <c r="CX12" i="2" s="1"/>
  <c r="AS12" i="2"/>
  <c r="GR12" i="2" s="1"/>
  <c r="M12" i="2"/>
  <c r="N12" i="2" s="1"/>
  <c r="P12" i="2" s="1"/>
  <c r="HE11" i="2"/>
  <c r="GW11" i="2"/>
  <c r="GM11" i="2"/>
  <c r="GL11" i="2"/>
  <c r="GH11" i="2"/>
  <c r="GG11" i="2"/>
  <c r="GF11" i="2"/>
  <c r="GC11" i="2"/>
  <c r="FV11" i="2"/>
  <c r="FO11" i="2"/>
  <c r="GK11" i="2" s="1"/>
  <c r="FH11" i="2"/>
  <c r="GJ11" i="2" s="1"/>
  <c r="FA11" i="2"/>
  <c r="GI11" i="2" s="1"/>
  <c r="ES11" i="2"/>
  <c r="EL11" i="2"/>
  <c r="EE11" i="2"/>
  <c r="DX11" i="2"/>
  <c r="GE11" i="2" s="1"/>
  <c r="DQ11" i="2"/>
  <c r="DC11" i="2"/>
  <c r="DB11" i="2"/>
  <c r="DA11" i="2"/>
  <c r="CW11" i="2"/>
  <c r="CV11" i="2"/>
  <c r="DF11" i="2" s="1"/>
  <c r="CP11" i="2"/>
  <c r="DE11" i="2" s="1"/>
  <c r="CJ11" i="2"/>
  <c r="DD11" i="2" s="1"/>
  <c r="CD11" i="2"/>
  <c r="BX11" i="2"/>
  <c r="BQ11" i="2"/>
  <c r="BK11" i="2"/>
  <c r="BE11" i="2"/>
  <c r="CY11" i="2" s="1"/>
  <c r="AY11" i="2"/>
  <c r="CX11" i="2" s="1"/>
  <c r="AS11" i="2"/>
  <c r="P56" i="1"/>
  <c r="GJ50" i="1"/>
  <c r="GI50" i="1"/>
  <c r="GH50" i="1"/>
  <c r="GD50" i="1"/>
  <c r="GC50" i="1"/>
  <c r="GM50" i="1" s="1"/>
  <c r="FV50" i="1"/>
  <c r="GL50" i="1" s="1"/>
  <c r="FO50" i="1"/>
  <c r="GK50" i="1" s="1"/>
  <c r="FH50" i="1"/>
  <c r="FA50" i="1"/>
  <c r="ES50" i="1"/>
  <c r="EL50" i="1"/>
  <c r="GG50" i="1" s="1"/>
  <c r="EE50" i="1"/>
  <c r="DX50" i="1"/>
  <c r="GE50" i="1" s="1"/>
  <c r="DQ50" i="1"/>
  <c r="DE50" i="1"/>
  <c r="DD50" i="1"/>
  <c r="DC50" i="1"/>
  <c r="CY50" i="1"/>
  <c r="CX50" i="1"/>
  <c r="CW50" i="1"/>
  <c r="CV50" i="1"/>
  <c r="DF50" i="1" s="1"/>
  <c r="CP50" i="1"/>
  <c r="CJ50" i="1"/>
  <c r="CD50" i="1"/>
  <c r="BX50" i="1"/>
  <c r="DB50" i="1" s="1"/>
  <c r="BQ50" i="1"/>
  <c r="BK50" i="1"/>
  <c r="CZ50" i="1" s="1"/>
  <c r="BE50" i="1"/>
  <c r="AY50" i="1"/>
  <c r="AS50" i="1"/>
  <c r="E50" i="1" s="1"/>
  <c r="F50" i="1" s="1"/>
  <c r="G50" i="1"/>
  <c r="H50" i="1" s="1"/>
  <c r="J50" i="1" s="1"/>
  <c r="GM49" i="1"/>
  <c r="GL49" i="1"/>
  <c r="GH49" i="1"/>
  <c r="GG49" i="1"/>
  <c r="GF49" i="1"/>
  <c r="GC49" i="1"/>
  <c r="FV49" i="1"/>
  <c r="FO49" i="1"/>
  <c r="GK49" i="1" s="1"/>
  <c r="FH49" i="1"/>
  <c r="GJ49" i="1" s="1"/>
  <c r="FA49" i="1"/>
  <c r="GI49" i="1" s="1"/>
  <c r="ES49" i="1"/>
  <c r="EL49" i="1"/>
  <c r="EE49" i="1"/>
  <c r="DX49" i="1"/>
  <c r="GE49" i="1" s="1"/>
  <c r="DQ49" i="1"/>
  <c r="DC49" i="1"/>
  <c r="DB49" i="1"/>
  <c r="DA49" i="1"/>
  <c r="CW49" i="1"/>
  <c r="CV49" i="1"/>
  <c r="DF49" i="1" s="1"/>
  <c r="CP49" i="1"/>
  <c r="DE49" i="1" s="1"/>
  <c r="CJ49" i="1"/>
  <c r="DD49" i="1" s="1"/>
  <c r="CD49" i="1"/>
  <c r="BX49" i="1"/>
  <c r="BQ49" i="1"/>
  <c r="BK49" i="1"/>
  <c r="CZ49" i="1" s="1"/>
  <c r="BE49" i="1"/>
  <c r="CY49" i="1" s="1"/>
  <c r="AY49" i="1"/>
  <c r="CX49" i="1" s="1"/>
  <c r="AS49" i="1"/>
  <c r="E49" i="1"/>
  <c r="F49" i="1" s="1"/>
  <c r="GL48" i="1"/>
  <c r="GK48" i="1"/>
  <c r="GJ48" i="1"/>
  <c r="GF48" i="1"/>
  <c r="GE48" i="1"/>
  <c r="GD48" i="1"/>
  <c r="GC48" i="1"/>
  <c r="GM48" i="1" s="1"/>
  <c r="FV48" i="1"/>
  <c r="FO48" i="1"/>
  <c r="FH48" i="1"/>
  <c r="FA48" i="1"/>
  <c r="GI48" i="1" s="1"/>
  <c r="ES48" i="1"/>
  <c r="GH48" i="1" s="1"/>
  <c r="EL48" i="1"/>
  <c r="GG48" i="1" s="1"/>
  <c r="EE48" i="1"/>
  <c r="DX48" i="1"/>
  <c r="DQ48" i="1"/>
  <c r="DF48" i="1"/>
  <c r="DE48" i="1"/>
  <c r="DA48" i="1"/>
  <c r="CZ48" i="1"/>
  <c r="CY48" i="1"/>
  <c r="CV48" i="1"/>
  <c r="CP48" i="1"/>
  <c r="CJ48" i="1"/>
  <c r="DD48" i="1" s="1"/>
  <c r="CD48" i="1"/>
  <c r="DC48" i="1" s="1"/>
  <c r="BX48" i="1"/>
  <c r="DB48" i="1" s="1"/>
  <c r="BQ48" i="1"/>
  <c r="BK48" i="1"/>
  <c r="BE48" i="1"/>
  <c r="AY48" i="1"/>
  <c r="CX48" i="1" s="1"/>
  <c r="AS48" i="1"/>
  <c r="K48" i="1"/>
  <c r="L48" i="1" s="1"/>
  <c r="GZ47" i="1"/>
  <c r="HA47" i="1" s="1"/>
  <c r="GJ47" i="1"/>
  <c r="GI47" i="1"/>
  <c r="GH47" i="1"/>
  <c r="GD47" i="1"/>
  <c r="GC47" i="1"/>
  <c r="GM47" i="1" s="1"/>
  <c r="FV47" i="1"/>
  <c r="GL47" i="1" s="1"/>
  <c r="FO47" i="1"/>
  <c r="GK47" i="1" s="1"/>
  <c r="FH47" i="1"/>
  <c r="FA47" i="1"/>
  <c r="ES47" i="1"/>
  <c r="EL47" i="1"/>
  <c r="GG47" i="1" s="1"/>
  <c r="EE47" i="1"/>
  <c r="DX47" i="1"/>
  <c r="GE47" i="1" s="1"/>
  <c r="DQ47" i="1"/>
  <c r="DE47" i="1"/>
  <c r="DD47" i="1"/>
  <c r="DC47" i="1"/>
  <c r="CY47" i="1"/>
  <c r="CX47" i="1"/>
  <c r="CW47" i="1"/>
  <c r="CV47" i="1"/>
  <c r="DF47" i="1" s="1"/>
  <c r="CP47" i="1"/>
  <c r="CJ47" i="1"/>
  <c r="CD47" i="1"/>
  <c r="BX47" i="1"/>
  <c r="DB47" i="1" s="1"/>
  <c r="BQ47" i="1"/>
  <c r="DA47" i="1" s="1"/>
  <c r="BK47" i="1"/>
  <c r="CZ47" i="1" s="1"/>
  <c r="BE47" i="1"/>
  <c r="AY47" i="1"/>
  <c r="AS47" i="1"/>
  <c r="E47" i="1" s="1"/>
  <c r="F47" i="1" s="1"/>
  <c r="G47" i="1"/>
  <c r="H47" i="1" s="1"/>
  <c r="J47" i="1" s="1"/>
  <c r="GM46" i="1"/>
  <c r="GL46" i="1"/>
  <c r="GH46" i="1"/>
  <c r="GG46" i="1"/>
  <c r="GF46" i="1"/>
  <c r="GC46" i="1"/>
  <c r="FV46" i="1"/>
  <c r="FO46" i="1"/>
  <c r="GK46" i="1" s="1"/>
  <c r="FH46" i="1"/>
  <c r="GJ46" i="1" s="1"/>
  <c r="FA46" i="1"/>
  <c r="GI46" i="1" s="1"/>
  <c r="ES46" i="1"/>
  <c r="EL46" i="1"/>
  <c r="EE46" i="1"/>
  <c r="DX46" i="1"/>
  <c r="GE46" i="1" s="1"/>
  <c r="DQ46" i="1"/>
  <c r="DC46" i="1"/>
  <c r="DB46" i="1"/>
  <c r="DA46" i="1"/>
  <c r="CW46" i="1"/>
  <c r="CV46" i="1"/>
  <c r="DF46" i="1" s="1"/>
  <c r="CP46" i="1"/>
  <c r="DE46" i="1" s="1"/>
  <c r="CJ46" i="1"/>
  <c r="DD46" i="1" s="1"/>
  <c r="CD46" i="1"/>
  <c r="BX46" i="1"/>
  <c r="BQ46" i="1"/>
  <c r="BK46" i="1"/>
  <c r="CZ46" i="1" s="1"/>
  <c r="BE46" i="1"/>
  <c r="AY46" i="1"/>
  <c r="CX46" i="1" s="1"/>
  <c r="AS46" i="1"/>
  <c r="E46" i="1"/>
  <c r="F46" i="1" s="1"/>
  <c r="GL45" i="1"/>
  <c r="GK45" i="1"/>
  <c r="GJ45" i="1"/>
  <c r="GF45" i="1"/>
  <c r="GE45" i="1"/>
  <c r="GD45" i="1"/>
  <c r="GC45" i="1"/>
  <c r="GM45" i="1" s="1"/>
  <c r="FV45" i="1"/>
  <c r="FO45" i="1"/>
  <c r="FH45" i="1"/>
  <c r="FA45" i="1"/>
  <c r="GI45" i="1" s="1"/>
  <c r="ES45" i="1"/>
  <c r="GH45" i="1" s="1"/>
  <c r="EL45" i="1"/>
  <c r="GG45" i="1" s="1"/>
  <c r="EE45" i="1"/>
  <c r="DX45" i="1"/>
  <c r="DQ45" i="1"/>
  <c r="DF45" i="1"/>
  <c r="DE45" i="1"/>
  <c r="DA45" i="1"/>
  <c r="CZ45" i="1"/>
  <c r="CY45" i="1"/>
  <c r="CV45" i="1"/>
  <c r="CP45" i="1"/>
  <c r="CJ45" i="1"/>
  <c r="DD45" i="1" s="1"/>
  <c r="CD45" i="1"/>
  <c r="DC45" i="1" s="1"/>
  <c r="BX45" i="1"/>
  <c r="DB45" i="1" s="1"/>
  <c r="BQ45" i="1"/>
  <c r="BK45" i="1"/>
  <c r="BE45" i="1"/>
  <c r="AY45" i="1"/>
  <c r="CX45" i="1" s="1"/>
  <c r="AS45" i="1"/>
  <c r="K45" i="1"/>
  <c r="L45" i="1" s="1"/>
  <c r="GZ44" i="1"/>
  <c r="HA44" i="1" s="1"/>
  <c r="GJ44" i="1"/>
  <c r="GI44" i="1"/>
  <c r="GH44" i="1"/>
  <c r="GD44" i="1"/>
  <c r="GC44" i="1"/>
  <c r="GM44" i="1" s="1"/>
  <c r="FV44" i="1"/>
  <c r="GL44" i="1" s="1"/>
  <c r="FO44" i="1"/>
  <c r="GK44" i="1" s="1"/>
  <c r="FH44" i="1"/>
  <c r="FA44" i="1"/>
  <c r="ES44" i="1"/>
  <c r="EL44" i="1"/>
  <c r="GG44" i="1" s="1"/>
  <c r="EE44" i="1"/>
  <c r="DX44" i="1"/>
  <c r="GE44" i="1" s="1"/>
  <c r="DQ44" i="1"/>
  <c r="DE44" i="1"/>
  <c r="DD44" i="1"/>
  <c r="DC44" i="1"/>
  <c r="CY44" i="1"/>
  <c r="CX44" i="1"/>
  <c r="CW44" i="1"/>
  <c r="CV44" i="1"/>
  <c r="DF44" i="1" s="1"/>
  <c r="CP44" i="1"/>
  <c r="CJ44" i="1"/>
  <c r="CD44" i="1"/>
  <c r="BX44" i="1"/>
  <c r="DB44" i="1" s="1"/>
  <c r="BQ44" i="1"/>
  <c r="DA44" i="1" s="1"/>
  <c r="BK44" i="1"/>
  <c r="CZ44" i="1" s="1"/>
  <c r="BE44" i="1"/>
  <c r="AY44" i="1"/>
  <c r="AS44" i="1"/>
  <c r="E44" i="1" s="1"/>
  <c r="F44" i="1" s="1"/>
  <c r="G44" i="1"/>
  <c r="H44" i="1" s="1"/>
  <c r="J44" i="1" s="1"/>
  <c r="GM43" i="1"/>
  <c r="GL43" i="1"/>
  <c r="GH43" i="1"/>
  <c r="GG43" i="1"/>
  <c r="GF43" i="1"/>
  <c r="GC43" i="1"/>
  <c r="FV43" i="1"/>
  <c r="FO43" i="1"/>
  <c r="GK43" i="1" s="1"/>
  <c r="FH43" i="1"/>
  <c r="GJ43" i="1" s="1"/>
  <c r="FA43" i="1"/>
  <c r="GI43" i="1" s="1"/>
  <c r="ES43" i="1"/>
  <c r="EL43" i="1"/>
  <c r="EE43" i="1"/>
  <c r="DX43" i="1"/>
  <c r="GE43" i="1" s="1"/>
  <c r="DQ43" i="1"/>
  <c r="DC43" i="1"/>
  <c r="DB43" i="1"/>
  <c r="DA43" i="1"/>
  <c r="CW43" i="1"/>
  <c r="CV43" i="1"/>
  <c r="DF43" i="1" s="1"/>
  <c r="CP43" i="1"/>
  <c r="DE43" i="1" s="1"/>
  <c r="CJ43" i="1"/>
  <c r="DD43" i="1" s="1"/>
  <c r="CD43" i="1"/>
  <c r="BX43" i="1"/>
  <c r="BQ43" i="1"/>
  <c r="BK43" i="1"/>
  <c r="CZ43" i="1" s="1"/>
  <c r="BE43" i="1"/>
  <c r="AY43" i="1"/>
  <c r="CX43" i="1" s="1"/>
  <c r="AS43" i="1"/>
  <c r="E43" i="1"/>
  <c r="F43" i="1" s="1"/>
  <c r="GL42" i="1"/>
  <c r="GK42" i="1"/>
  <c r="GJ42" i="1"/>
  <c r="GF42" i="1"/>
  <c r="GE42" i="1"/>
  <c r="GD42" i="1"/>
  <c r="GC42" i="1"/>
  <c r="GM42" i="1" s="1"/>
  <c r="FV42" i="1"/>
  <c r="FO42" i="1"/>
  <c r="FH42" i="1"/>
  <c r="FA42" i="1"/>
  <c r="GI42" i="1" s="1"/>
  <c r="ES42" i="1"/>
  <c r="GH42" i="1" s="1"/>
  <c r="EL42" i="1"/>
  <c r="GG42" i="1" s="1"/>
  <c r="EE42" i="1"/>
  <c r="DX42" i="1"/>
  <c r="DQ42" i="1"/>
  <c r="DF42" i="1"/>
  <c r="DE42" i="1"/>
  <c r="DA42" i="1"/>
  <c r="CZ42" i="1"/>
  <c r="CY42" i="1"/>
  <c r="CV42" i="1"/>
  <c r="CP42" i="1"/>
  <c r="CJ42" i="1"/>
  <c r="DD42" i="1" s="1"/>
  <c r="CD42" i="1"/>
  <c r="DC42" i="1" s="1"/>
  <c r="BX42" i="1"/>
  <c r="DB42" i="1" s="1"/>
  <c r="BQ42" i="1"/>
  <c r="BK42" i="1"/>
  <c r="BE42" i="1"/>
  <c r="AY42" i="1"/>
  <c r="CX42" i="1" s="1"/>
  <c r="AS42" i="1"/>
  <c r="K42" i="1"/>
  <c r="L42" i="1" s="1"/>
  <c r="GZ41" i="1"/>
  <c r="HA41" i="1" s="1"/>
  <c r="GJ41" i="1"/>
  <c r="GI41" i="1"/>
  <c r="GH41" i="1"/>
  <c r="GD41" i="1"/>
  <c r="GC41" i="1"/>
  <c r="GM41" i="1" s="1"/>
  <c r="FV41" i="1"/>
  <c r="GL41" i="1" s="1"/>
  <c r="FO41" i="1"/>
  <c r="GK41" i="1" s="1"/>
  <c r="FH41" i="1"/>
  <c r="FA41" i="1"/>
  <c r="ES41" i="1"/>
  <c r="EL41" i="1"/>
  <c r="GG41" i="1" s="1"/>
  <c r="EE41" i="1"/>
  <c r="DX41" i="1"/>
  <c r="GE41" i="1" s="1"/>
  <c r="DQ41" i="1"/>
  <c r="DE41" i="1"/>
  <c r="DD41" i="1"/>
  <c r="DC41" i="1"/>
  <c r="CY41" i="1"/>
  <c r="CX41" i="1"/>
  <c r="CW41" i="1"/>
  <c r="CV41" i="1"/>
  <c r="DF41" i="1" s="1"/>
  <c r="CP41" i="1"/>
  <c r="CJ41" i="1"/>
  <c r="CD41" i="1"/>
  <c r="BX41" i="1"/>
  <c r="DB41" i="1" s="1"/>
  <c r="BQ41" i="1"/>
  <c r="DA41" i="1" s="1"/>
  <c r="BK41" i="1"/>
  <c r="CZ41" i="1" s="1"/>
  <c r="BE41" i="1"/>
  <c r="AY41" i="1"/>
  <c r="AS41" i="1"/>
  <c r="E41" i="1" s="1"/>
  <c r="F41" i="1" s="1"/>
  <c r="G41" i="1"/>
  <c r="H41" i="1" s="1"/>
  <c r="J41" i="1" s="1"/>
  <c r="GM40" i="1"/>
  <c r="GL40" i="1"/>
  <c r="GH40" i="1"/>
  <c r="GG40" i="1"/>
  <c r="GF40" i="1"/>
  <c r="GC40" i="1"/>
  <c r="FV40" i="1"/>
  <c r="FO40" i="1"/>
  <c r="GK40" i="1" s="1"/>
  <c r="FH40" i="1"/>
  <c r="GJ40" i="1" s="1"/>
  <c r="FA40" i="1"/>
  <c r="GI40" i="1" s="1"/>
  <c r="ES40" i="1"/>
  <c r="EL40" i="1"/>
  <c r="EE40" i="1"/>
  <c r="DX40" i="1"/>
  <c r="GE40" i="1" s="1"/>
  <c r="DQ40" i="1"/>
  <c r="DC40" i="1"/>
  <c r="DB40" i="1"/>
  <c r="DA40" i="1"/>
  <c r="CW40" i="1"/>
  <c r="CV40" i="1"/>
  <c r="DF40" i="1" s="1"/>
  <c r="CP40" i="1"/>
  <c r="DE40" i="1" s="1"/>
  <c r="CJ40" i="1"/>
  <c r="DD40" i="1" s="1"/>
  <c r="CD40" i="1"/>
  <c r="BX40" i="1"/>
  <c r="BQ40" i="1"/>
  <c r="BK40" i="1"/>
  <c r="CZ40" i="1" s="1"/>
  <c r="BE40" i="1"/>
  <c r="AY40" i="1"/>
  <c r="CX40" i="1" s="1"/>
  <c r="AS40" i="1"/>
  <c r="E40" i="1"/>
  <c r="F40" i="1" s="1"/>
  <c r="GL39" i="1"/>
  <c r="GK39" i="1"/>
  <c r="GF39" i="1"/>
  <c r="GE39" i="1"/>
  <c r="GC39" i="1"/>
  <c r="GM39" i="1" s="1"/>
  <c r="FV39" i="1"/>
  <c r="FO39" i="1"/>
  <c r="FH39" i="1"/>
  <c r="GJ39" i="1" s="1"/>
  <c r="FA39" i="1"/>
  <c r="GI39" i="1" s="1"/>
  <c r="ES39" i="1"/>
  <c r="GH39" i="1" s="1"/>
  <c r="EL39" i="1"/>
  <c r="GG39" i="1" s="1"/>
  <c r="EE39" i="1"/>
  <c r="DX39" i="1"/>
  <c r="DQ39" i="1"/>
  <c r="DF39" i="1"/>
  <c r="DA39" i="1"/>
  <c r="CZ39" i="1"/>
  <c r="CV39" i="1"/>
  <c r="CP39" i="1"/>
  <c r="DE39" i="1" s="1"/>
  <c r="CJ39" i="1"/>
  <c r="DD39" i="1" s="1"/>
  <c r="CD39" i="1"/>
  <c r="DC39" i="1" s="1"/>
  <c r="BX39" i="1"/>
  <c r="DB39" i="1" s="1"/>
  <c r="BQ39" i="1"/>
  <c r="BK39" i="1"/>
  <c r="BE39" i="1"/>
  <c r="CY39" i="1" s="1"/>
  <c r="AY39" i="1"/>
  <c r="CX39" i="1" s="1"/>
  <c r="AS39" i="1"/>
  <c r="E39" i="1"/>
  <c r="F39" i="1" s="1"/>
  <c r="GJ38" i="1"/>
  <c r="GI38" i="1"/>
  <c r="GD38" i="1"/>
  <c r="GC38" i="1"/>
  <c r="GM38" i="1" s="1"/>
  <c r="FV38" i="1"/>
  <c r="GL38" i="1" s="1"/>
  <c r="FO38" i="1"/>
  <c r="GK38" i="1" s="1"/>
  <c r="FH38" i="1"/>
  <c r="FA38" i="1"/>
  <c r="ES38" i="1"/>
  <c r="GH38" i="1" s="1"/>
  <c r="EL38" i="1"/>
  <c r="GG38" i="1" s="1"/>
  <c r="EE38" i="1"/>
  <c r="DX38" i="1"/>
  <c r="GE38" i="1" s="1"/>
  <c r="DQ38" i="1"/>
  <c r="DE38" i="1"/>
  <c r="DD38" i="1"/>
  <c r="CY38" i="1"/>
  <c r="CX38" i="1"/>
  <c r="CV38" i="1"/>
  <c r="DF38" i="1" s="1"/>
  <c r="CP38" i="1"/>
  <c r="CJ38" i="1"/>
  <c r="CD38" i="1"/>
  <c r="DC38" i="1" s="1"/>
  <c r="BX38" i="1"/>
  <c r="DB38" i="1" s="1"/>
  <c r="BQ38" i="1"/>
  <c r="DA38" i="1" s="1"/>
  <c r="BK38" i="1"/>
  <c r="CZ38" i="1" s="1"/>
  <c r="BE38" i="1"/>
  <c r="AY38" i="1"/>
  <c r="AS38" i="1"/>
  <c r="E38" i="1" s="1"/>
  <c r="F38" i="1" s="1"/>
  <c r="GZ37" i="1"/>
  <c r="HA37" i="1" s="1"/>
  <c r="GM37" i="1"/>
  <c r="GH37" i="1"/>
  <c r="GG37" i="1"/>
  <c r="GC37" i="1"/>
  <c r="FV37" i="1"/>
  <c r="GL37" i="1" s="1"/>
  <c r="FO37" i="1"/>
  <c r="GK37" i="1" s="1"/>
  <c r="FH37" i="1"/>
  <c r="GJ37" i="1" s="1"/>
  <c r="FA37" i="1"/>
  <c r="GI37" i="1" s="1"/>
  <c r="ES37" i="1"/>
  <c r="EL37" i="1"/>
  <c r="EE37" i="1"/>
  <c r="GF37" i="1" s="1"/>
  <c r="DX37" i="1"/>
  <c r="GE37" i="1" s="1"/>
  <c r="DQ37" i="1"/>
  <c r="DC37" i="1"/>
  <c r="DB37" i="1"/>
  <c r="CW37" i="1"/>
  <c r="CV37" i="1"/>
  <c r="DF37" i="1" s="1"/>
  <c r="CP37" i="1"/>
  <c r="DE37" i="1" s="1"/>
  <c r="CJ37" i="1"/>
  <c r="DD37" i="1" s="1"/>
  <c r="CD37" i="1"/>
  <c r="BX37" i="1"/>
  <c r="BQ37" i="1"/>
  <c r="DA37" i="1" s="1"/>
  <c r="BK37" i="1"/>
  <c r="CZ37" i="1" s="1"/>
  <c r="BE37" i="1"/>
  <c r="CY37" i="1" s="1"/>
  <c r="AY37" i="1"/>
  <c r="CX37" i="1" s="1"/>
  <c r="AS37" i="1"/>
  <c r="G37" i="1"/>
  <c r="H37" i="1" s="1"/>
  <c r="J37" i="1" s="1"/>
  <c r="GL36" i="1"/>
  <c r="GK36" i="1"/>
  <c r="GF36" i="1"/>
  <c r="GE36" i="1"/>
  <c r="GC36" i="1"/>
  <c r="GM36" i="1" s="1"/>
  <c r="FV36" i="1"/>
  <c r="FO36" i="1"/>
  <c r="FH36" i="1"/>
  <c r="GJ36" i="1" s="1"/>
  <c r="FA36" i="1"/>
  <c r="GI36" i="1" s="1"/>
  <c r="ES36" i="1"/>
  <c r="GH36" i="1" s="1"/>
  <c r="EL36" i="1"/>
  <c r="GG36" i="1" s="1"/>
  <c r="EE36" i="1"/>
  <c r="DX36" i="1"/>
  <c r="DQ36" i="1"/>
  <c r="GD36" i="1" s="1"/>
  <c r="DF36" i="1"/>
  <c r="DA36" i="1"/>
  <c r="CZ36" i="1"/>
  <c r="CV36" i="1"/>
  <c r="CP36" i="1"/>
  <c r="DE36" i="1" s="1"/>
  <c r="CJ36" i="1"/>
  <c r="DD36" i="1" s="1"/>
  <c r="CD36" i="1"/>
  <c r="DC36" i="1" s="1"/>
  <c r="BX36" i="1"/>
  <c r="DB36" i="1" s="1"/>
  <c r="BQ36" i="1"/>
  <c r="BK36" i="1"/>
  <c r="BE36" i="1"/>
  <c r="CY36" i="1" s="1"/>
  <c r="AY36" i="1"/>
  <c r="CX36" i="1" s="1"/>
  <c r="AS36" i="1"/>
  <c r="GJ35" i="1"/>
  <c r="GI35" i="1"/>
  <c r="GD35" i="1"/>
  <c r="GC35" i="1"/>
  <c r="GM35" i="1" s="1"/>
  <c r="FV35" i="1"/>
  <c r="GL35" i="1" s="1"/>
  <c r="FO35" i="1"/>
  <c r="GK35" i="1" s="1"/>
  <c r="FH35" i="1"/>
  <c r="FA35" i="1"/>
  <c r="ES35" i="1"/>
  <c r="GZ35" i="1" s="1"/>
  <c r="HA35" i="1" s="1"/>
  <c r="EL35" i="1"/>
  <c r="GG35" i="1" s="1"/>
  <c r="EE35" i="1"/>
  <c r="GF35" i="1" s="1"/>
  <c r="DX35" i="1"/>
  <c r="GE35" i="1" s="1"/>
  <c r="DQ35" i="1"/>
  <c r="DE35" i="1"/>
  <c r="DD35" i="1"/>
  <c r="DB35" i="1"/>
  <c r="CY35" i="1"/>
  <c r="CX35" i="1"/>
  <c r="CW35" i="1"/>
  <c r="CV35" i="1"/>
  <c r="DF35" i="1" s="1"/>
  <c r="CP35" i="1"/>
  <c r="CJ35" i="1"/>
  <c r="CD35" i="1"/>
  <c r="DC35" i="1" s="1"/>
  <c r="BX35" i="1"/>
  <c r="BQ35" i="1"/>
  <c r="DA35" i="1" s="1"/>
  <c r="BK35" i="1"/>
  <c r="CZ35" i="1" s="1"/>
  <c r="BE35" i="1"/>
  <c r="AY35" i="1"/>
  <c r="AS35" i="1"/>
  <c r="M35" i="1"/>
  <c r="N35" i="1" s="1"/>
  <c r="P35" i="1" s="1"/>
  <c r="GM34" i="1"/>
  <c r="GK34" i="1"/>
  <c r="GH34" i="1"/>
  <c r="GG34" i="1"/>
  <c r="GC34" i="1"/>
  <c r="FV34" i="1"/>
  <c r="GL34" i="1" s="1"/>
  <c r="FO34" i="1"/>
  <c r="FH34" i="1"/>
  <c r="GJ34" i="1" s="1"/>
  <c r="FA34" i="1"/>
  <c r="GI34" i="1" s="1"/>
  <c r="ES34" i="1"/>
  <c r="EL34" i="1"/>
  <c r="EE34" i="1"/>
  <c r="M34" i="1" s="1"/>
  <c r="N34" i="1" s="1"/>
  <c r="P34" i="1" s="1"/>
  <c r="DX34" i="1"/>
  <c r="GE34" i="1" s="1"/>
  <c r="DQ34" i="1"/>
  <c r="GD34" i="1" s="1"/>
  <c r="DC34" i="1"/>
  <c r="DB34" i="1"/>
  <c r="DA34" i="1"/>
  <c r="CW34" i="1"/>
  <c r="CV34" i="1"/>
  <c r="DF34" i="1" s="1"/>
  <c r="CP34" i="1"/>
  <c r="DE34" i="1" s="1"/>
  <c r="CJ34" i="1"/>
  <c r="DD34" i="1" s="1"/>
  <c r="CD34" i="1"/>
  <c r="BX34" i="1"/>
  <c r="BQ34" i="1"/>
  <c r="BK34" i="1"/>
  <c r="CZ34" i="1" s="1"/>
  <c r="BE34" i="1"/>
  <c r="CY34" i="1" s="1"/>
  <c r="AY34" i="1"/>
  <c r="CX34" i="1" s="1"/>
  <c r="AS34" i="1"/>
  <c r="GR34" i="1" s="1"/>
  <c r="GL33" i="1"/>
  <c r="GK33" i="1"/>
  <c r="GF33" i="1"/>
  <c r="GE33" i="1"/>
  <c r="GC33" i="1"/>
  <c r="GM33" i="1" s="1"/>
  <c r="FV33" i="1"/>
  <c r="FO33" i="1"/>
  <c r="FH33" i="1"/>
  <c r="GJ33" i="1" s="1"/>
  <c r="FA33" i="1"/>
  <c r="GI33" i="1" s="1"/>
  <c r="ES33" i="1"/>
  <c r="GH33" i="1" s="1"/>
  <c r="EL33" i="1"/>
  <c r="GG33" i="1" s="1"/>
  <c r="EE33" i="1"/>
  <c r="DX33" i="1"/>
  <c r="DQ33" i="1"/>
  <c r="DF33" i="1"/>
  <c r="DA33" i="1"/>
  <c r="CZ33" i="1"/>
  <c r="CY33" i="1"/>
  <c r="CX33" i="1"/>
  <c r="CV33" i="1"/>
  <c r="CP33" i="1"/>
  <c r="DE33" i="1" s="1"/>
  <c r="CJ33" i="1"/>
  <c r="DD33" i="1" s="1"/>
  <c r="CD33" i="1"/>
  <c r="DC33" i="1" s="1"/>
  <c r="BX33" i="1"/>
  <c r="DB33" i="1" s="1"/>
  <c r="BQ33" i="1"/>
  <c r="BK33" i="1"/>
  <c r="BE33" i="1"/>
  <c r="AY33" i="1"/>
  <c r="E33" i="1" s="1"/>
  <c r="F33" i="1" s="1"/>
  <c r="AS33" i="1"/>
  <c r="GJ32" i="1"/>
  <c r="GI32" i="1"/>
  <c r="GH32" i="1"/>
  <c r="GD32" i="1"/>
  <c r="GC32" i="1"/>
  <c r="GM32" i="1" s="1"/>
  <c r="FV32" i="1"/>
  <c r="GL32" i="1" s="1"/>
  <c r="FO32" i="1"/>
  <c r="GK32" i="1" s="1"/>
  <c r="FH32" i="1"/>
  <c r="FA32" i="1"/>
  <c r="ES32" i="1"/>
  <c r="EL32" i="1"/>
  <c r="GG32" i="1" s="1"/>
  <c r="EE32" i="1"/>
  <c r="GF32" i="1" s="1"/>
  <c r="DX32" i="1"/>
  <c r="GE32" i="1" s="1"/>
  <c r="DQ32" i="1"/>
  <c r="DE32" i="1"/>
  <c r="DD32" i="1"/>
  <c r="DC32" i="1"/>
  <c r="DB32" i="1"/>
  <c r="CY32" i="1"/>
  <c r="CX32" i="1"/>
  <c r="CW32" i="1"/>
  <c r="CV32" i="1"/>
  <c r="DF32" i="1" s="1"/>
  <c r="CP32" i="1"/>
  <c r="CJ32" i="1"/>
  <c r="CD32" i="1"/>
  <c r="BX32" i="1"/>
  <c r="BQ32" i="1"/>
  <c r="DA32" i="1" s="1"/>
  <c r="BK32" i="1"/>
  <c r="CZ32" i="1" s="1"/>
  <c r="BE32" i="1"/>
  <c r="AY32" i="1"/>
  <c r="AS32" i="1"/>
  <c r="GP32" i="1" s="1"/>
  <c r="GM31" i="1"/>
  <c r="GL31" i="1"/>
  <c r="GH31" i="1"/>
  <c r="GG31" i="1"/>
  <c r="GF31" i="1"/>
  <c r="GC31" i="1"/>
  <c r="FV31" i="1"/>
  <c r="FO31" i="1"/>
  <c r="GK31" i="1" s="1"/>
  <c r="FH31" i="1"/>
  <c r="GJ31" i="1" s="1"/>
  <c r="FA31" i="1"/>
  <c r="GI31" i="1" s="1"/>
  <c r="ES31" i="1"/>
  <c r="EL31" i="1"/>
  <c r="EE31" i="1"/>
  <c r="DX31" i="1"/>
  <c r="GE31" i="1" s="1"/>
  <c r="DQ31" i="1"/>
  <c r="GD31" i="1" s="1"/>
  <c r="DC31" i="1"/>
  <c r="DB31" i="1"/>
  <c r="CZ31" i="1"/>
  <c r="CW31" i="1"/>
  <c r="CV31" i="1"/>
  <c r="DF31" i="1" s="1"/>
  <c r="CP31" i="1"/>
  <c r="DE31" i="1" s="1"/>
  <c r="CJ31" i="1"/>
  <c r="DD31" i="1" s="1"/>
  <c r="CD31" i="1"/>
  <c r="BX31" i="1"/>
  <c r="BQ31" i="1"/>
  <c r="G31" i="1" s="1"/>
  <c r="H31" i="1" s="1"/>
  <c r="J31" i="1" s="1"/>
  <c r="BK31" i="1"/>
  <c r="BE31" i="1"/>
  <c r="CY31" i="1" s="1"/>
  <c r="AY31" i="1"/>
  <c r="CX31" i="1" s="1"/>
  <c r="AS31" i="1"/>
  <c r="M31" i="1"/>
  <c r="N31" i="1" s="1"/>
  <c r="P31" i="1" s="1"/>
  <c r="GL30" i="1"/>
  <c r="GK30" i="1"/>
  <c r="GI30" i="1"/>
  <c r="GF30" i="1"/>
  <c r="GE30" i="1"/>
  <c r="GD30" i="1"/>
  <c r="GC30" i="1"/>
  <c r="GM30" i="1" s="1"/>
  <c r="FV30" i="1"/>
  <c r="FO30" i="1"/>
  <c r="FH30" i="1"/>
  <c r="GJ30" i="1" s="1"/>
  <c r="FA30" i="1"/>
  <c r="ES30" i="1"/>
  <c r="GH30" i="1" s="1"/>
  <c r="EL30" i="1"/>
  <c r="GG30" i="1" s="1"/>
  <c r="EE30" i="1"/>
  <c r="DX30" i="1"/>
  <c r="DQ30" i="1"/>
  <c r="DF30" i="1"/>
  <c r="DD30" i="1"/>
  <c r="DA30" i="1"/>
  <c r="CZ30" i="1"/>
  <c r="CV30" i="1"/>
  <c r="CP30" i="1"/>
  <c r="DE30" i="1" s="1"/>
  <c r="CJ30" i="1"/>
  <c r="CD30" i="1"/>
  <c r="DC30" i="1" s="1"/>
  <c r="BX30" i="1"/>
  <c r="DB30" i="1" s="1"/>
  <c r="BQ30" i="1"/>
  <c r="BK30" i="1"/>
  <c r="BE30" i="1"/>
  <c r="E30" i="1" s="1"/>
  <c r="F30" i="1" s="1"/>
  <c r="AY30" i="1"/>
  <c r="CX30" i="1" s="1"/>
  <c r="AS30" i="1"/>
  <c r="GJ29" i="1"/>
  <c r="GI29" i="1"/>
  <c r="GH29" i="1"/>
  <c r="GD29" i="1"/>
  <c r="GC29" i="1"/>
  <c r="GM29" i="1" s="1"/>
  <c r="FV29" i="1"/>
  <c r="GL29" i="1" s="1"/>
  <c r="FO29" i="1"/>
  <c r="GK29" i="1" s="1"/>
  <c r="FH29" i="1"/>
  <c r="FA29" i="1"/>
  <c r="ES29" i="1"/>
  <c r="EL29" i="1"/>
  <c r="GG29" i="1" s="1"/>
  <c r="EE29" i="1"/>
  <c r="GF29" i="1" s="1"/>
  <c r="DX29" i="1"/>
  <c r="GE29" i="1" s="1"/>
  <c r="DQ29" i="1"/>
  <c r="GX29" i="1" s="1"/>
  <c r="GY29" i="1" s="1"/>
  <c r="DE29" i="1"/>
  <c r="DD29" i="1"/>
  <c r="CY29" i="1"/>
  <c r="CX29" i="1"/>
  <c r="CV29" i="1"/>
  <c r="DF29" i="1" s="1"/>
  <c r="CP29" i="1"/>
  <c r="CJ29" i="1"/>
  <c r="CD29" i="1"/>
  <c r="DC29" i="1" s="1"/>
  <c r="BX29" i="1"/>
  <c r="DB29" i="1" s="1"/>
  <c r="BQ29" i="1"/>
  <c r="DA29" i="1" s="1"/>
  <c r="BK29" i="1"/>
  <c r="CZ29" i="1" s="1"/>
  <c r="BE29" i="1"/>
  <c r="AY29" i="1"/>
  <c r="AS29" i="1"/>
  <c r="E29" i="1" s="1"/>
  <c r="F29" i="1"/>
  <c r="GM28" i="1"/>
  <c r="GH28" i="1"/>
  <c r="GG28" i="1"/>
  <c r="GF28" i="1"/>
  <c r="GE28" i="1"/>
  <c r="GC28" i="1"/>
  <c r="FV28" i="1"/>
  <c r="GL28" i="1" s="1"/>
  <c r="FO28" i="1"/>
  <c r="GK28" i="1" s="1"/>
  <c r="FH28" i="1"/>
  <c r="GJ28" i="1" s="1"/>
  <c r="FA28" i="1"/>
  <c r="GI28" i="1" s="1"/>
  <c r="ES28" i="1"/>
  <c r="EL28" i="1"/>
  <c r="EE28" i="1"/>
  <c r="DX28" i="1"/>
  <c r="GZ28" i="1" s="1"/>
  <c r="HA28" i="1" s="1"/>
  <c r="DQ28" i="1"/>
  <c r="GD28" i="1" s="1"/>
  <c r="DC28" i="1"/>
  <c r="DB28" i="1"/>
  <c r="DA28" i="1"/>
  <c r="CW28" i="1"/>
  <c r="CV28" i="1"/>
  <c r="DF28" i="1" s="1"/>
  <c r="CP28" i="1"/>
  <c r="DE28" i="1" s="1"/>
  <c r="CJ28" i="1"/>
  <c r="DD28" i="1" s="1"/>
  <c r="CD28" i="1"/>
  <c r="BX28" i="1"/>
  <c r="BQ28" i="1"/>
  <c r="BK28" i="1"/>
  <c r="CZ28" i="1" s="1"/>
  <c r="BE28" i="1"/>
  <c r="CY28" i="1" s="1"/>
  <c r="AY28" i="1"/>
  <c r="CX28" i="1" s="1"/>
  <c r="AS28" i="1"/>
  <c r="K28" i="1"/>
  <c r="L28" i="1" s="1"/>
  <c r="GX27" i="1"/>
  <c r="GY27" i="1" s="1"/>
  <c r="GL27" i="1"/>
  <c r="GK27" i="1"/>
  <c r="GJ27" i="1"/>
  <c r="GI27" i="1"/>
  <c r="GF27" i="1"/>
  <c r="GE27" i="1"/>
  <c r="GD27" i="1"/>
  <c r="GC27" i="1"/>
  <c r="GM27" i="1" s="1"/>
  <c r="FV27" i="1"/>
  <c r="FO27" i="1"/>
  <c r="FH27" i="1"/>
  <c r="FA27" i="1"/>
  <c r="ES27" i="1"/>
  <c r="GH27" i="1" s="1"/>
  <c r="EL27" i="1"/>
  <c r="GG27" i="1" s="1"/>
  <c r="EE27" i="1"/>
  <c r="DX27" i="1"/>
  <c r="DQ27" i="1"/>
  <c r="DF27" i="1"/>
  <c r="DE27" i="1"/>
  <c r="DA27" i="1"/>
  <c r="CZ27" i="1"/>
  <c r="CY27" i="1"/>
  <c r="CV27" i="1"/>
  <c r="CP27" i="1"/>
  <c r="CJ27" i="1"/>
  <c r="DD27" i="1" s="1"/>
  <c r="CD27" i="1"/>
  <c r="DC27" i="1" s="1"/>
  <c r="BX27" i="1"/>
  <c r="DB27" i="1" s="1"/>
  <c r="BQ27" i="1"/>
  <c r="BK27" i="1"/>
  <c r="BE27" i="1"/>
  <c r="AY27" i="1"/>
  <c r="CX27" i="1" s="1"/>
  <c r="AS27" i="1"/>
  <c r="K27" i="1"/>
  <c r="L27" i="1" s="1"/>
  <c r="E27" i="1"/>
  <c r="F27" i="1" s="1"/>
  <c r="GJ26" i="1"/>
  <c r="GI26" i="1"/>
  <c r="GG26" i="1"/>
  <c r="GD26" i="1"/>
  <c r="GC26" i="1"/>
  <c r="GM26" i="1" s="1"/>
  <c r="FV26" i="1"/>
  <c r="GL26" i="1" s="1"/>
  <c r="FO26" i="1"/>
  <c r="GK26" i="1" s="1"/>
  <c r="FH26" i="1"/>
  <c r="FA26" i="1"/>
  <c r="ES26" i="1"/>
  <c r="GH26" i="1" s="1"/>
  <c r="EL26" i="1"/>
  <c r="EE26" i="1"/>
  <c r="GF26" i="1" s="1"/>
  <c r="DX26" i="1"/>
  <c r="GE26" i="1" s="1"/>
  <c r="DQ26" i="1"/>
  <c r="DE26" i="1"/>
  <c r="DD26" i="1"/>
  <c r="DC26" i="1"/>
  <c r="CX26" i="1"/>
  <c r="CW26" i="1"/>
  <c r="CV26" i="1"/>
  <c r="DF26" i="1" s="1"/>
  <c r="CP26" i="1"/>
  <c r="CJ26" i="1"/>
  <c r="CD26" i="1"/>
  <c r="BX26" i="1"/>
  <c r="DB26" i="1" s="1"/>
  <c r="BQ26" i="1"/>
  <c r="DA26" i="1" s="1"/>
  <c r="BK26" i="1"/>
  <c r="CZ26" i="1" s="1"/>
  <c r="BE26" i="1"/>
  <c r="E26" i="1" s="1"/>
  <c r="F26" i="1" s="1"/>
  <c r="AY26" i="1"/>
  <c r="AS26" i="1"/>
  <c r="GR26" i="1" s="1"/>
  <c r="GM25" i="1"/>
  <c r="GJ25" i="1"/>
  <c r="GH25" i="1"/>
  <c r="GG25" i="1"/>
  <c r="GE25" i="1"/>
  <c r="GC25" i="1"/>
  <c r="FV25" i="1"/>
  <c r="GL25" i="1" s="1"/>
  <c r="FO25" i="1"/>
  <c r="GK25" i="1" s="1"/>
  <c r="FH25" i="1"/>
  <c r="FA25" i="1"/>
  <c r="GI25" i="1" s="1"/>
  <c r="ES25" i="1"/>
  <c r="EL25" i="1"/>
  <c r="EE25" i="1"/>
  <c r="GF25" i="1" s="1"/>
  <c r="DX25" i="1"/>
  <c r="DQ25" i="1"/>
  <c r="GZ25" i="1" s="1"/>
  <c r="HA25" i="1" s="1"/>
  <c r="DC25" i="1"/>
  <c r="DB25" i="1"/>
  <c r="DA25" i="1"/>
  <c r="CV25" i="1"/>
  <c r="DF25" i="1" s="1"/>
  <c r="CP25" i="1"/>
  <c r="DE25" i="1" s="1"/>
  <c r="CJ25" i="1"/>
  <c r="DD25" i="1" s="1"/>
  <c r="CD25" i="1"/>
  <c r="BX25" i="1"/>
  <c r="BQ25" i="1"/>
  <c r="BK25" i="1"/>
  <c r="CZ25" i="1" s="1"/>
  <c r="BE25" i="1"/>
  <c r="G25" i="1" s="1"/>
  <c r="H25" i="1" s="1"/>
  <c r="J25" i="1" s="1"/>
  <c r="AY25" i="1"/>
  <c r="CX25" i="1" s="1"/>
  <c r="AS25" i="1"/>
  <c r="GP25" i="1" s="1"/>
  <c r="K25" i="1"/>
  <c r="L25" i="1" s="1"/>
  <c r="GL24" i="1"/>
  <c r="GK24" i="1"/>
  <c r="GF24" i="1"/>
  <c r="GE24" i="1"/>
  <c r="GC24" i="1"/>
  <c r="GM24" i="1" s="1"/>
  <c r="FV24" i="1"/>
  <c r="FO24" i="1"/>
  <c r="FH24" i="1"/>
  <c r="GJ24" i="1" s="1"/>
  <c r="FA24" i="1"/>
  <c r="GZ24" i="1" s="1"/>
  <c r="HA24" i="1" s="1"/>
  <c r="ES24" i="1"/>
  <c r="GH24" i="1" s="1"/>
  <c r="EL24" i="1"/>
  <c r="GG24" i="1" s="1"/>
  <c r="EE24" i="1"/>
  <c r="DX24" i="1"/>
  <c r="DQ24" i="1"/>
  <c r="DF24" i="1"/>
  <c r="DE24" i="1"/>
  <c r="CZ24" i="1"/>
  <c r="CY24" i="1"/>
  <c r="CV24" i="1"/>
  <c r="CP24" i="1"/>
  <c r="CJ24" i="1"/>
  <c r="DD24" i="1" s="1"/>
  <c r="CD24" i="1"/>
  <c r="DC24" i="1" s="1"/>
  <c r="BX24" i="1"/>
  <c r="DB24" i="1" s="1"/>
  <c r="BQ24" i="1"/>
  <c r="DA24" i="1" s="1"/>
  <c r="BK24" i="1"/>
  <c r="BE24" i="1"/>
  <c r="AY24" i="1"/>
  <c r="CX24" i="1" s="1"/>
  <c r="AS24" i="1"/>
  <c r="G24" i="1" s="1"/>
  <c r="H24" i="1" s="1"/>
  <c r="J24" i="1" s="1"/>
  <c r="GL23" i="1"/>
  <c r="GJ23" i="1"/>
  <c r="GI23" i="1"/>
  <c r="GD23" i="1"/>
  <c r="GC23" i="1"/>
  <c r="GM23" i="1" s="1"/>
  <c r="FV23" i="1"/>
  <c r="FO23" i="1"/>
  <c r="GK23" i="1" s="1"/>
  <c r="FH23" i="1"/>
  <c r="FA23" i="1"/>
  <c r="ES23" i="1"/>
  <c r="GH23" i="1" s="1"/>
  <c r="EL23" i="1"/>
  <c r="M23" i="1" s="1"/>
  <c r="N23" i="1" s="1"/>
  <c r="P23" i="1" s="1"/>
  <c r="EE23" i="1"/>
  <c r="GF23" i="1" s="1"/>
  <c r="DX23" i="1"/>
  <c r="GE23" i="1" s="1"/>
  <c r="DQ23" i="1"/>
  <c r="GZ23" i="1" s="1"/>
  <c r="HA23" i="1" s="1"/>
  <c r="DE23" i="1"/>
  <c r="DD23" i="1"/>
  <c r="DA23" i="1"/>
  <c r="CY23" i="1"/>
  <c r="CX23" i="1"/>
  <c r="CV23" i="1"/>
  <c r="DF23" i="1" s="1"/>
  <c r="CP23" i="1"/>
  <c r="CJ23" i="1"/>
  <c r="CD23" i="1"/>
  <c r="DC23" i="1" s="1"/>
  <c r="BX23" i="1"/>
  <c r="DB23" i="1" s="1"/>
  <c r="BQ23" i="1"/>
  <c r="BK23" i="1"/>
  <c r="CZ23" i="1" s="1"/>
  <c r="BE23" i="1"/>
  <c r="AY23" i="1"/>
  <c r="AS23" i="1"/>
  <c r="GR23" i="1" s="1"/>
  <c r="GM22" i="1"/>
  <c r="GJ22" i="1"/>
  <c r="GH22" i="1"/>
  <c r="GG22" i="1"/>
  <c r="GD22" i="1"/>
  <c r="GC22" i="1"/>
  <c r="FV22" i="1"/>
  <c r="GL22" i="1" s="1"/>
  <c r="FO22" i="1"/>
  <c r="GK22" i="1" s="1"/>
  <c r="FH22" i="1"/>
  <c r="FA22" i="1"/>
  <c r="GI22" i="1" s="1"/>
  <c r="ES22" i="1"/>
  <c r="EL22" i="1"/>
  <c r="EE22" i="1"/>
  <c r="GF22" i="1" s="1"/>
  <c r="DX22" i="1"/>
  <c r="GE22" i="1" s="1"/>
  <c r="DQ22" i="1"/>
  <c r="GX22" i="1" s="1"/>
  <c r="GY22" i="1" s="1"/>
  <c r="DE22" i="1"/>
  <c r="DC22" i="1"/>
  <c r="DB22" i="1"/>
  <c r="CY22" i="1"/>
  <c r="CW22" i="1"/>
  <c r="CV22" i="1"/>
  <c r="DF22" i="1" s="1"/>
  <c r="CP22" i="1"/>
  <c r="CJ22" i="1"/>
  <c r="DD22" i="1" s="1"/>
  <c r="CD22" i="1"/>
  <c r="BX22" i="1"/>
  <c r="BQ22" i="1"/>
  <c r="DA22" i="1" s="1"/>
  <c r="BK22" i="1"/>
  <c r="CZ22" i="1" s="1"/>
  <c r="BE22" i="1"/>
  <c r="AY22" i="1"/>
  <c r="CX22" i="1" s="1"/>
  <c r="AS22" i="1"/>
  <c r="E22" i="1" s="1"/>
  <c r="F22" i="1" s="1"/>
  <c r="M22" i="1"/>
  <c r="N22" i="1" s="1"/>
  <c r="P22" i="1" s="1"/>
  <c r="GL21" i="1"/>
  <c r="GK21" i="1"/>
  <c r="GH21" i="1"/>
  <c r="GF21" i="1"/>
  <c r="GE21" i="1"/>
  <c r="GC21" i="1"/>
  <c r="GM21" i="1" s="1"/>
  <c r="FV21" i="1"/>
  <c r="FO21" i="1"/>
  <c r="FH21" i="1"/>
  <c r="GJ21" i="1" s="1"/>
  <c r="FA21" i="1"/>
  <c r="GI21" i="1" s="1"/>
  <c r="ES21" i="1"/>
  <c r="EL21" i="1"/>
  <c r="GG21" i="1" s="1"/>
  <c r="EE21" i="1"/>
  <c r="DX21" i="1"/>
  <c r="DQ21" i="1"/>
  <c r="GD21" i="1" s="1"/>
  <c r="DF21" i="1"/>
  <c r="DC21" i="1"/>
  <c r="DA21" i="1"/>
  <c r="CZ21" i="1"/>
  <c r="CW21" i="1"/>
  <c r="CV21" i="1"/>
  <c r="CP21" i="1"/>
  <c r="DE21" i="1" s="1"/>
  <c r="CJ21" i="1"/>
  <c r="DD21" i="1" s="1"/>
  <c r="CD21" i="1"/>
  <c r="BX21" i="1"/>
  <c r="DB21" i="1" s="1"/>
  <c r="BQ21" i="1"/>
  <c r="BK21" i="1"/>
  <c r="BE21" i="1"/>
  <c r="CY21" i="1" s="1"/>
  <c r="AY21" i="1"/>
  <c r="CX21" i="1" s="1"/>
  <c r="AS21" i="1"/>
  <c r="GR21" i="1" s="1"/>
  <c r="K21" i="1"/>
  <c r="L21" i="1" s="1"/>
  <c r="HE20" i="1"/>
  <c r="GW20" i="1"/>
  <c r="GH20" i="1"/>
  <c r="GE20" i="1"/>
  <c r="GC20" i="1"/>
  <c r="GM20" i="1" s="1"/>
  <c r="FV20" i="1"/>
  <c r="GL20" i="1" s="1"/>
  <c r="FO20" i="1"/>
  <c r="GK20" i="1" s="1"/>
  <c r="FH20" i="1"/>
  <c r="GJ20" i="1" s="1"/>
  <c r="FA20" i="1"/>
  <c r="GI20" i="1" s="1"/>
  <c r="ES20" i="1"/>
  <c r="EL20" i="1"/>
  <c r="GG20" i="1" s="1"/>
  <c r="EE20" i="1"/>
  <c r="GF20" i="1" s="1"/>
  <c r="DX20" i="1"/>
  <c r="DQ20" i="1"/>
  <c r="GD20" i="1" s="1"/>
  <c r="CV20" i="1"/>
  <c r="DF20" i="1" s="1"/>
  <c r="CP20" i="1"/>
  <c r="DE20" i="1" s="1"/>
  <c r="CJ20" i="1"/>
  <c r="DD20" i="1" s="1"/>
  <c r="CD20" i="1"/>
  <c r="DC20" i="1" s="1"/>
  <c r="BX20" i="1"/>
  <c r="DB20" i="1" s="1"/>
  <c r="BQ20" i="1"/>
  <c r="DA20" i="1" s="1"/>
  <c r="BK20" i="1"/>
  <c r="CZ20" i="1" s="1"/>
  <c r="BE20" i="1"/>
  <c r="CY20" i="1" s="1"/>
  <c r="AY20" i="1"/>
  <c r="CX20" i="1" s="1"/>
  <c r="AS20" i="1"/>
  <c r="HE19" i="1"/>
  <c r="GW19" i="1"/>
  <c r="GH19" i="1"/>
  <c r="GF19" i="1"/>
  <c r="GC19" i="1"/>
  <c r="GM19" i="1" s="1"/>
  <c r="FV19" i="1"/>
  <c r="GL19" i="1" s="1"/>
  <c r="FO19" i="1"/>
  <c r="GK19" i="1" s="1"/>
  <c r="FH19" i="1"/>
  <c r="GJ19" i="1" s="1"/>
  <c r="FA19" i="1"/>
  <c r="GI19" i="1" s="1"/>
  <c r="ES19" i="1"/>
  <c r="EL19" i="1"/>
  <c r="GG19" i="1" s="1"/>
  <c r="EE19" i="1"/>
  <c r="DX19" i="1"/>
  <c r="GE19" i="1" s="1"/>
  <c r="DQ19" i="1"/>
  <c r="GD19" i="1" s="1"/>
  <c r="DC19" i="1"/>
  <c r="CW19" i="1"/>
  <c r="CV19" i="1"/>
  <c r="DF19" i="1" s="1"/>
  <c r="CP19" i="1"/>
  <c r="DE19" i="1" s="1"/>
  <c r="CJ19" i="1"/>
  <c r="DD19" i="1" s="1"/>
  <c r="CD19" i="1"/>
  <c r="BX19" i="1"/>
  <c r="DB19" i="1" s="1"/>
  <c r="BQ19" i="1"/>
  <c r="DA19" i="1" s="1"/>
  <c r="BK19" i="1"/>
  <c r="CZ19" i="1" s="1"/>
  <c r="BE19" i="1"/>
  <c r="CY19" i="1" s="1"/>
  <c r="AY19" i="1"/>
  <c r="CX19" i="1" s="1"/>
  <c r="AS19" i="1"/>
  <c r="HE18" i="1"/>
  <c r="GW18" i="1"/>
  <c r="GL18" i="1"/>
  <c r="GH18" i="1"/>
  <c r="GF18" i="1"/>
  <c r="GC18" i="1"/>
  <c r="GM18" i="1" s="1"/>
  <c r="FV18" i="1"/>
  <c r="FO18" i="1"/>
  <c r="GK18" i="1" s="1"/>
  <c r="FH18" i="1"/>
  <c r="GJ18" i="1" s="1"/>
  <c r="FA18" i="1"/>
  <c r="GI18" i="1" s="1"/>
  <c r="ES18" i="1"/>
  <c r="EL18" i="1"/>
  <c r="GG18" i="1" s="1"/>
  <c r="EE18" i="1"/>
  <c r="DX18" i="1"/>
  <c r="GE18" i="1" s="1"/>
  <c r="DQ18" i="1"/>
  <c r="GD18" i="1" s="1"/>
  <c r="CV18" i="1"/>
  <c r="DF18" i="1" s="1"/>
  <c r="CP18" i="1"/>
  <c r="DE18" i="1" s="1"/>
  <c r="CJ18" i="1"/>
  <c r="DD18" i="1" s="1"/>
  <c r="CD18" i="1"/>
  <c r="DC18" i="1" s="1"/>
  <c r="BX18" i="1"/>
  <c r="DB18" i="1" s="1"/>
  <c r="BQ18" i="1"/>
  <c r="DA18" i="1" s="1"/>
  <c r="BK18" i="1"/>
  <c r="CZ18" i="1" s="1"/>
  <c r="BE18" i="1"/>
  <c r="CY18" i="1" s="1"/>
  <c r="AY18" i="1"/>
  <c r="CX18" i="1" s="1"/>
  <c r="AS18" i="1"/>
  <c r="HE17" i="1"/>
  <c r="GW17" i="1"/>
  <c r="GH17" i="1"/>
  <c r="GF17" i="1"/>
  <c r="GE17" i="1"/>
  <c r="GC17" i="1"/>
  <c r="GM17" i="1" s="1"/>
  <c r="FV17" i="1"/>
  <c r="GL17" i="1" s="1"/>
  <c r="FO17" i="1"/>
  <c r="GK17" i="1" s="1"/>
  <c r="FH17" i="1"/>
  <c r="GJ17" i="1" s="1"/>
  <c r="FA17" i="1"/>
  <c r="GI17" i="1" s="1"/>
  <c r="ES17" i="1"/>
  <c r="EL17" i="1"/>
  <c r="GG17" i="1" s="1"/>
  <c r="EE17" i="1"/>
  <c r="DX17" i="1"/>
  <c r="DQ17" i="1"/>
  <c r="GD17" i="1" s="1"/>
  <c r="CZ17" i="1"/>
  <c r="CW17" i="1"/>
  <c r="CV17" i="1"/>
  <c r="DF17" i="1" s="1"/>
  <c r="CP17" i="1"/>
  <c r="DE17" i="1" s="1"/>
  <c r="CJ17" i="1"/>
  <c r="DD17" i="1" s="1"/>
  <c r="CD17" i="1"/>
  <c r="DC17" i="1" s="1"/>
  <c r="BX17" i="1"/>
  <c r="DB17" i="1" s="1"/>
  <c r="BQ17" i="1"/>
  <c r="DA17" i="1" s="1"/>
  <c r="BK17" i="1"/>
  <c r="BE17" i="1"/>
  <c r="CY17" i="1" s="1"/>
  <c r="AY17" i="1"/>
  <c r="CX17" i="1" s="1"/>
  <c r="AS17" i="1"/>
  <c r="HE16" i="1"/>
  <c r="GW16" i="1"/>
  <c r="GK16" i="1"/>
  <c r="GC16" i="1"/>
  <c r="GM16" i="1" s="1"/>
  <c r="FV16" i="1"/>
  <c r="GL16" i="1" s="1"/>
  <c r="FO16" i="1"/>
  <c r="FH16" i="1"/>
  <c r="GJ16" i="1" s="1"/>
  <c r="FA16" i="1"/>
  <c r="GI16" i="1" s="1"/>
  <c r="ES16" i="1"/>
  <c r="GH16" i="1" s="1"/>
  <c r="EL16" i="1"/>
  <c r="GG16" i="1" s="1"/>
  <c r="EE16" i="1"/>
  <c r="GF16" i="1" s="1"/>
  <c r="DX16" i="1"/>
  <c r="GE16" i="1" s="1"/>
  <c r="DQ16" i="1"/>
  <c r="GD16" i="1" s="1"/>
  <c r="CZ16" i="1"/>
  <c r="CV16" i="1"/>
  <c r="DF16" i="1" s="1"/>
  <c r="CP16" i="1"/>
  <c r="DE16" i="1" s="1"/>
  <c r="CJ16" i="1"/>
  <c r="DD16" i="1" s="1"/>
  <c r="CD16" i="1"/>
  <c r="DC16" i="1" s="1"/>
  <c r="BX16" i="1"/>
  <c r="DB16" i="1" s="1"/>
  <c r="BQ16" i="1"/>
  <c r="DA16" i="1" s="1"/>
  <c r="BK16" i="1"/>
  <c r="BE16" i="1"/>
  <c r="CY16" i="1" s="1"/>
  <c r="AY16" i="1"/>
  <c r="CX16" i="1" s="1"/>
  <c r="AS16" i="1"/>
  <c r="HE15" i="1"/>
  <c r="GW15" i="1"/>
  <c r="GL15" i="1"/>
  <c r="GK15" i="1"/>
  <c r="GF15" i="1"/>
  <c r="GC15" i="1"/>
  <c r="GM15" i="1" s="1"/>
  <c r="FV15" i="1"/>
  <c r="FO15" i="1"/>
  <c r="FH15" i="1"/>
  <c r="GJ15" i="1" s="1"/>
  <c r="FA15" i="1"/>
  <c r="GI15" i="1" s="1"/>
  <c r="ES15" i="1"/>
  <c r="GH15" i="1" s="1"/>
  <c r="EL15" i="1"/>
  <c r="GG15" i="1" s="1"/>
  <c r="EE15" i="1"/>
  <c r="DX15" i="1"/>
  <c r="K15" i="1" s="1"/>
  <c r="L15" i="1" s="1"/>
  <c r="DQ15" i="1"/>
  <c r="GD15" i="1" s="1"/>
  <c r="CZ15" i="1"/>
  <c r="CW15" i="1"/>
  <c r="CV15" i="1"/>
  <c r="DF15" i="1" s="1"/>
  <c r="CP15" i="1"/>
  <c r="DE15" i="1" s="1"/>
  <c r="CJ15" i="1"/>
  <c r="DD15" i="1" s="1"/>
  <c r="CD15" i="1"/>
  <c r="DC15" i="1" s="1"/>
  <c r="BX15" i="1"/>
  <c r="DB15" i="1" s="1"/>
  <c r="BQ15" i="1"/>
  <c r="DA15" i="1" s="1"/>
  <c r="BK15" i="1"/>
  <c r="BE15" i="1"/>
  <c r="CY15" i="1" s="1"/>
  <c r="AY15" i="1"/>
  <c r="AS15" i="1"/>
  <c r="HE14" i="1"/>
  <c r="GW14" i="1"/>
  <c r="GK14" i="1"/>
  <c r="GC14" i="1"/>
  <c r="GM14" i="1" s="1"/>
  <c r="FV14" i="1"/>
  <c r="GL14" i="1" s="1"/>
  <c r="FO14" i="1"/>
  <c r="FH14" i="1"/>
  <c r="GJ14" i="1" s="1"/>
  <c r="FA14" i="1"/>
  <c r="GI14" i="1" s="1"/>
  <c r="ES14" i="1"/>
  <c r="GH14" i="1" s="1"/>
  <c r="EL14" i="1"/>
  <c r="GG14" i="1" s="1"/>
  <c r="EE14" i="1"/>
  <c r="GF14" i="1" s="1"/>
  <c r="DX14" i="1"/>
  <c r="DQ14" i="1"/>
  <c r="GD14" i="1" s="1"/>
  <c r="DF14" i="1"/>
  <c r="CV14" i="1"/>
  <c r="CP14" i="1"/>
  <c r="DE14" i="1" s="1"/>
  <c r="CJ14" i="1"/>
  <c r="DD14" i="1" s="1"/>
  <c r="CD14" i="1"/>
  <c r="DC14" i="1" s="1"/>
  <c r="BX14" i="1"/>
  <c r="DB14" i="1" s="1"/>
  <c r="BQ14" i="1"/>
  <c r="DA14" i="1" s="1"/>
  <c r="BK14" i="1"/>
  <c r="CZ14" i="1" s="1"/>
  <c r="BE14" i="1"/>
  <c r="CY14" i="1" s="1"/>
  <c r="AY14" i="1"/>
  <c r="CX14" i="1" s="1"/>
  <c r="AS14" i="1"/>
  <c r="HE13" i="1"/>
  <c r="GW13" i="1"/>
  <c r="GL13" i="1"/>
  <c r="GH13" i="1"/>
  <c r="GF13" i="1"/>
  <c r="GE13" i="1"/>
  <c r="GC13" i="1"/>
  <c r="GM13" i="1" s="1"/>
  <c r="FV13" i="1"/>
  <c r="FO13" i="1"/>
  <c r="GK13" i="1" s="1"/>
  <c r="FH13" i="1"/>
  <c r="GJ13" i="1" s="1"/>
  <c r="FA13" i="1"/>
  <c r="GI13" i="1" s="1"/>
  <c r="ES13" i="1"/>
  <c r="EL13" i="1"/>
  <c r="GG13" i="1" s="1"/>
  <c r="EE13" i="1"/>
  <c r="DX13" i="1"/>
  <c r="DQ13" i="1"/>
  <c r="GD13" i="1" s="1"/>
  <c r="DC13" i="1"/>
  <c r="CW13" i="1"/>
  <c r="CV13" i="1"/>
  <c r="DF13" i="1" s="1"/>
  <c r="CP13" i="1"/>
  <c r="DE13" i="1" s="1"/>
  <c r="CJ13" i="1"/>
  <c r="DD13" i="1" s="1"/>
  <c r="CD13" i="1"/>
  <c r="BX13" i="1"/>
  <c r="DB13" i="1" s="1"/>
  <c r="BQ13" i="1"/>
  <c r="DA13" i="1" s="1"/>
  <c r="BK13" i="1"/>
  <c r="CZ13" i="1" s="1"/>
  <c r="BE13" i="1"/>
  <c r="CY13" i="1" s="1"/>
  <c r="AY13" i="1"/>
  <c r="CX13" i="1" s="1"/>
  <c r="AS13" i="1"/>
  <c r="HE12" i="1"/>
  <c r="GW12" i="1"/>
  <c r="GK12" i="1"/>
  <c r="GH12" i="1"/>
  <c r="GE12" i="1"/>
  <c r="GC12" i="1"/>
  <c r="GM12" i="1" s="1"/>
  <c r="FV12" i="1"/>
  <c r="GL12" i="1" s="1"/>
  <c r="FO12" i="1"/>
  <c r="FH12" i="1"/>
  <c r="GJ12" i="1" s="1"/>
  <c r="FA12" i="1"/>
  <c r="GI12" i="1" s="1"/>
  <c r="ES12" i="1"/>
  <c r="EL12" i="1"/>
  <c r="GG12" i="1" s="1"/>
  <c r="EE12" i="1"/>
  <c r="GF12" i="1" s="1"/>
  <c r="DX12" i="1"/>
  <c r="DQ12" i="1"/>
  <c r="GD12" i="1" s="1"/>
  <c r="DF12" i="1"/>
  <c r="CV12" i="1"/>
  <c r="CP12" i="1"/>
  <c r="DE12" i="1" s="1"/>
  <c r="CJ12" i="1"/>
  <c r="DD12" i="1" s="1"/>
  <c r="CD12" i="1"/>
  <c r="DC12" i="1" s="1"/>
  <c r="BX12" i="1"/>
  <c r="DB12" i="1" s="1"/>
  <c r="BQ12" i="1"/>
  <c r="DA12" i="1" s="1"/>
  <c r="BK12" i="1"/>
  <c r="CZ12" i="1" s="1"/>
  <c r="BE12" i="1"/>
  <c r="CY12" i="1" s="1"/>
  <c r="AY12" i="1"/>
  <c r="CX12" i="1" s="1"/>
  <c r="AS12" i="1"/>
  <c r="HE11" i="1"/>
  <c r="GW11" i="1"/>
  <c r="GC11" i="1"/>
  <c r="GM11" i="1" s="1"/>
  <c r="FV11" i="1"/>
  <c r="GL11" i="1" s="1"/>
  <c r="FO11" i="1"/>
  <c r="GK11" i="1" s="1"/>
  <c r="FH11" i="1"/>
  <c r="GJ11" i="1" s="1"/>
  <c r="FA11" i="1"/>
  <c r="GI11" i="1" s="1"/>
  <c r="ES11" i="1"/>
  <c r="GH11" i="1" s="1"/>
  <c r="EL11" i="1"/>
  <c r="GG11" i="1" s="1"/>
  <c r="EE11" i="1"/>
  <c r="GF11" i="1" s="1"/>
  <c r="DX11" i="1"/>
  <c r="DQ11" i="1"/>
  <c r="GD11" i="1" s="1"/>
  <c r="CZ11" i="1"/>
  <c r="CW11" i="1"/>
  <c r="CV11" i="1"/>
  <c r="DF11" i="1" s="1"/>
  <c r="CP11" i="1"/>
  <c r="DE11" i="1" s="1"/>
  <c r="CJ11" i="1"/>
  <c r="DD11" i="1" s="1"/>
  <c r="CD11" i="1"/>
  <c r="DC11" i="1" s="1"/>
  <c r="BX11" i="1"/>
  <c r="DB11" i="1" s="1"/>
  <c r="BQ11" i="1"/>
  <c r="DA11" i="1" s="1"/>
  <c r="BK11" i="1"/>
  <c r="BE11" i="1"/>
  <c r="CY11" i="1" s="1"/>
  <c r="AY11" i="1"/>
  <c r="CX11" i="1" s="1"/>
  <c r="AS11" i="1"/>
  <c r="K14" i="1" l="1"/>
  <c r="L14" i="1" s="1"/>
  <c r="K16" i="1"/>
  <c r="L16" i="1" s="1"/>
  <c r="K11" i="1"/>
  <c r="L11" i="1" s="1"/>
  <c r="GE11" i="1"/>
  <c r="GE14" i="1"/>
  <c r="GE15" i="1"/>
  <c r="K12" i="1"/>
  <c r="L12" i="1" s="1"/>
  <c r="K13" i="1"/>
  <c r="L13" i="1" s="1"/>
  <c r="K19" i="1"/>
  <c r="L19" i="1" s="1"/>
  <c r="K20" i="1"/>
  <c r="L20" i="1" s="1"/>
  <c r="K17" i="1"/>
  <c r="L17" i="1" s="1"/>
  <c r="K18" i="1"/>
  <c r="L18" i="1" s="1"/>
  <c r="GR16" i="1"/>
  <c r="GR13" i="1"/>
  <c r="GR20" i="1"/>
  <c r="GR11" i="1"/>
  <c r="GR18" i="1"/>
  <c r="GR12" i="1"/>
  <c r="GR17" i="1"/>
  <c r="GR14" i="1"/>
  <c r="GR19" i="1"/>
  <c r="GR15" i="1"/>
  <c r="CW12" i="1"/>
  <c r="CW14" i="1"/>
  <c r="E15" i="1"/>
  <c r="F15" i="1" s="1"/>
  <c r="CW16" i="1"/>
  <c r="CW18" i="1"/>
  <c r="CW20" i="1"/>
  <c r="GQ25" i="1"/>
  <c r="GS25" i="1"/>
  <c r="GS32" i="1"/>
  <c r="GQ32" i="1"/>
  <c r="GR25" i="1"/>
  <c r="GP27" i="1"/>
  <c r="CW27" i="1"/>
  <c r="G27" i="1"/>
  <c r="H27" i="1" s="1"/>
  <c r="J27" i="1" s="1"/>
  <c r="GR29" i="1"/>
  <c r="GZ32" i="1"/>
  <c r="HA32" i="1" s="1"/>
  <c r="GR35" i="1"/>
  <c r="E11" i="2"/>
  <c r="F11" i="2" s="1"/>
  <c r="CZ11" i="2"/>
  <c r="E14" i="2"/>
  <c r="F14" i="2" s="1"/>
  <c r="CZ14" i="2"/>
  <c r="E17" i="2"/>
  <c r="F17" i="2" s="1"/>
  <c r="CZ17" i="2"/>
  <c r="E20" i="2"/>
  <c r="F20" i="2" s="1"/>
  <c r="CZ20" i="2"/>
  <c r="CX32" i="2"/>
  <c r="E32" i="2"/>
  <c r="F32" i="2" s="1"/>
  <c r="K50" i="2"/>
  <c r="L50" i="2" s="1"/>
  <c r="GD50" i="2"/>
  <c r="GZ50" i="2"/>
  <c r="HA50" i="2" s="1"/>
  <c r="M50" i="2"/>
  <c r="N50" i="2" s="1"/>
  <c r="P50" i="2" s="1"/>
  <c r="GX50" i="2"/>
  <c r="GY50" i="2" s="1"/>
  <c r="E16" i="1"/>
  <c r="F16" i="1" s="1"/>
  <c r="E21" i="1"/>
  <c r="F21" i="1" s="1"/>
  <c r="G22" i="1"/>
  <c r="H22" i="1" s="1"/>
  <c r="J22" i="1" s="1"/>
  <c r="M24" i="1"/>
  <c r="N24" i="1" s="1"/>
  <c r="P24" i="1" s="1"/>
  <c r="G26" i="1"/>
  <c r="H26" i="1" s="1"/>
  <c r="J26" i="1" s="1"/>
  <c r="K30" i="1"/>
  <c r="L30" i="1" s="1"/>
  <c r="E31" i="1"/>
  <c r="F31" i="1" s="1"/>
  <c r="GX31" i="1"/>
  <c r="GY31" i="1" s="1"/>
  <c r="GR33" i="1"/>
  <c r="G34" i="1"/>
  <c r="H34" i="1" s="1"/>
  <c r="J34" i="1" s="1"/>
  <c r="GZ34" i="1"/>
  <c r="HA34" i="1" s="1"/>
  <c r="GH35" i="1"/>
  <c r="GP36" i="1"/>
  <c r="CW36" i="1"/>
  <c r="G36" i="1"/>
  <c r="H36" i="1" s="1"/>
  <c r="J36" i="1" s="1"/>
  <c r="K37" i="1"/>
  <c r="L37" i="1" s="1"/>
  <c r="GD37" i="1"/>
  <c r="M38" i="1"/>
  <c r="N38" i="1" s="1"/>
  <c r="P38" i="1" s="1"/>
  <c r="GF38" i="1"/>
  <c r="GP38" i="1"/>
  <c r="GZ39" i="1"/>
  <c r="HA39" i="1" s="1"/>
  <c r="M39" i="1"/>
  <c r="N39" i="1" s="1"/>
  <c r="P39" i="1" s="1"/>
  <c r="GX39" i="1"/>
  <c r="GY39" i="1" s="1"/>
  <c r="CY40" i="1"/>
  <c r="GP40" i="1"/>
  <c r="G40" i="1"/>
  <c r="H40" i="1" s="1"/>
  <c r="J40" i="1" s="1"/>
  <c r="K40" i="1"/>
  <c r="L40" i="1" s="1"/>
  <c r="GD40" i="1"/>
  <c r="GZ40" i="1"/>
  <c r="HA40" i="1" s="1"/>
  <c r="GZ42" i="1"/>
  <c r="HA42" i="1" s="1"/>
  <c r="CY43" i="1"/>
  <c r="GP43" i="1"/>
  <c r="G43" i="1"/>
  <c r="H43" i="1" s="1"/>
  <c r="J43" i="1" s="1"/>
  <c r="K43" i="1"/>
  <c r="L43" i="1" s="1"/>
  <c r="GD43" i="1"/>
  <c r="GZ43" i="1"/>
  <c r="HA43" i="1" s="1"/>
  <c r="GZ45" i="1"/>
  <c r="HA45" i="1" s="1"/>
  <c r="CY46" i="1"/>
  <c r="G46" i="1"/>
  <c r="H46" i="1" s="1"/>
  <c r="J46" i="1" s="1"/>
  <c r="K46" i="1"/>
  <c r="L46" i="1" s="1"/>
  <c r="GD46" i="1"/>
  <c r="GZ46" i="1"/>
  <c r="HA46" i="1" s="1"/>
  <c r="GZ48" i="1"/>
  <c r="HA48" i="1" s="1"/>
  <c r="K49" i="1"/>
  <c r="L49" i="1" s="1"/>
  <c r="GD49" i="1"/>
  <c r="GZ49" i="1"/>
  <c r="HA49" i="1" s="1"/>
  <c r="E24" i="2"/>
  <c r="F24" i="2" s="1"/>
  <c r="CZ24" i="2"/>
  <c r="E30" i="2"/>
  <c r="F30" i="2" s="1"/>
  <c r="CZ30" i="2"/>
  <c r="GX32" i="2"/>
  <c r="GY32" i="2" s="1"/>
  <c r="GP26" i="1"/>
  <c r="E17" i="1"/>
  <c r="F17" i="1" s="1"/>
  <c r="E18" i="1"/>
  <c r="F18" i="1" s="1"/>
  <c r="E19" i="1"/>
  <c r="F19" i="1" s="1"/>
  <c r="GX21" i="1"/>
  <c r="GY21" i="1" s="1"/>
  <c r="GZ22" i="1"/>
  <c r="HA22" i="1" s="1"/>
  <c r="GP24" i="1"/>
  <c r="GP28" i="1"/>
  <c r="G29" i="1"/>
  <c r="H29" i="1" s="1"/>
  <c r="J29" i="1" s="1"/>
  <c r="GZ33" i="1"/>
  <c r="HA33" i="1" s="1"/>
  <c r="M33" i="1"/>
  <c r="N33" i="1" s="1"/>
  <c r="P33" i="1" s="1"/>
  <c r="M11" i="1"/>
  <c r="N11" i="1" s="1"/>
  <c r="GX11" i="1"/>
  <c r="M12" i="1"/>
  <c r="N12" i="1" s="1"/>
  <c r="GX12" i="1"/>
  <c r="GY12" i="1" s="1"/>
  <c r="M13" i="1"/>
  <c r="N13" i="1" s="1"/>
  <c r="GX13" i="1"/>
  <c r="GY13" i="1" s="1"/>
  <c r="M14" i="1"/>
  <c r="N14" i="1" s="1"/>
  <c r="GX14" i="1"/>
  <c r="M15" i="1"/>
  <c r="N15" i="1" s="1"/>
  <c r="GX15" i="1"/>
  <c r="GY15" i="1" s="1"/>
  <c r="M16" i="1"/>
  <c r="N16" i="1" s="1"/>
  <c r="GX16" i="1"/>
  <c r="GY16" i="1" s="1"/>
  <c r="M17" i="1"/>
  <c r="N17" i="1" s="1"/>
  <c r="GX17" i="1"/>
  <c r="GY17" i="1" s="1"/>
  <c r="M18" i="1"/>
  <c r="N18" i="1" s="1"/>
  <c r="GX18" i="1"/>
  <c r="GY18" i="1" s="1"/>
  <c r="M19" i="1"/>
  <c r="N19" i="1" s="1"/>
  <c r="GX19" i="1"/>
  <c r="GY19" i="1" s="1"/>
  <c r="M20" i="1"/>
  <c r="N20" i="1" s="1"/>
  <c r="GX20" i="1"/>
  <c r="GY20" i="1" s="1"/>
  <c r="M21" i="1"/>
  <c r="N21" i="1" s="1"/>
  <c r="P21" i="1" s="1"/>
  <c r="K23" i="1"/>
  <c r="L23" i="1" s="1"/>
  <c r="K24" i="1"/>
  <c r="L24" i="1" s="1"/>
  <c r="E25" i="1"/>
  <c r="F25" i="1" s="1"/>
  <c r="M25" i="1"/>
  <c r="N25" i="1" s="1"/>
  <c r="P25" i="1" s="1"/>
  <c r="CW25" i="1"/>
  <c r="GD25" i="1"/>
  <c r="GX25" i="1"/>
  <c r="GY25" i="1" s="1"/>
  <c r="CY26" i="1"/>
  <c r="GX26" i="1"/>
  <c r="GY26" i="1" s="1"/>
  <c r="K26" i="1"/>
  <c r="L26" i="1" s="1"/>
  <c r="M28" i="1"/>
  <c r="N28" i="1" s="1"/>
  <c r="P28" i="1" s="1"/>
  <c r="GZ29" i="1"/>
  <c r="HA29" i="1" s="1"/>
  <c r="GR31" i="1"/>
  <c r="DA31" i="1"/>
  <c r="M32" i="1"/>
  <c r="N32" i="1" s="1"/>
  <c r="P32" i="1" s="1"/>
  <c r="GP33" i="1"/>
  <c r="CW33" i="1"/>
  <c r="G33" i="1"/>
  <c r="H33" i="1" s="1"/>
  <c r="J33" i="1" s="1"/>
  <c r="K34" i="1"/>
  <c r="L34" i="1" s="1"/>
  <c r="GX35" i="1"/>
  <c r="GY35" i="1" s="1"/>
  <c r="GR36" i="1"/>
  <c r="G38" i="1"/>
  <c r="H38" i="1" s="1"/>
  <c r="J38" i="1" s="1"/>
  <c r="K39" i="1"/>
  <c r="L39" i="1" s="1"/>
  <c r="GX41" i="1"/>
  <c r="GY41" i="1" s="1"/>
  <c r="GX44" i="1"/>
  <c r="GY44" i="1" s="1"/>
  <c r="GX47" i="1"/>
  <c r="GY47" i="1" s="1"/>
  <c r="GP50" i="1"/>
  <c r="DA50" i="1"/>
  <c r="GX50" i="1"/>
  <c r="GY50" i="1" s="1"/>
  <c r="M11" i="2"/>
  <c r="N11" i="2" s="1"/>
  <c r="P11" i="2" s="1"/>
  <c r="E13" i="2"/>
  <c r="F13" i="2" s="1"/>
  <c r="CZ13" i="2"/>
  <c r="M14" i="2"/>
  <c r="N14" i="2" s="1"/>
  <c r="P14" i="2" s="1"/>
  <c r="E16" i="2"/>
  <c r="F16" i="2" s="1"/>
  <c r="CZ16" i="2"/>
  <c r="M17" i="2"/>
  <c r="N17" i="2" s="1"/>
  <c r="P17" i="2" s="1"/>
  <c r="E19" i="2"/>
  <c r="F19" i="2" s="1"/>
  <c r="CZ19" i="2"/>
  <c r="M20" i="2"/>
  <c r="N20" i="2" s="1"/>
  <c r="P20" i="2" s="1"/>
  <c r="G22" i="2"/>
  <c r="H22" i="2" s="1"/>
  <c r="J22" i="2" s="1"/>
  <c r="DB22" i="2"/>
  <c r="G28" i="2"/>
  <c r="H28" i="2" s="1"/>
  <c r="J28" i="2" s="1"/>
  <c r="DB28" i="2"/>
  <c r="GQ31" i="2"/>
  <c r="E13" i="1"/>
  <c r="F13" i="1" s="1"/>
  <c r="E20" i="1"/>
  <c r="F20" i="1" s="1"/>
  <c r="G13" i="1"/>
  <c r="H13" i="1" s="1"/>
  <c r="G14" i="1"/>
  <c r="H14" i="1" s="1"/>
  <c r="GP14" i="1"/>
  <c r="GP15" i="1"/>
  <c r="G16" i="1"/>
  <c r="H16" i="1" s="1"/>
  <c r="GP16" i="1"/>
  <c r="G17" i="1"/>
  <c r="H17" i="1" s="1"/>
  <c r="GP17" i="1"/>
  <c r="G18" i="1"/>
  <c r="H18" i="1" s="1"/>
  <c r="GP18" i="1"/>
  <c r="G19" i="1"/>
  <c r="H19" i="1" s="1"/>
  <c r="GP19" i="1"/>
  <c r="G20" i="1"/>
  <c r="H20" i="1" s="1"/>
  <c r="GP20" i="1"/>
  <c r="G21" i="1"/>
  <c r="H21" i="1" s="1"/>
  <c r="J21" i="1" s="1"/>
  <c r="GP21" i="1"/>
  <c r="GZ21" i="1"/>
  <c r="HA21" i="1" s="1"/>
  <c r="GR22" i="1"/>
  <c r="E23" i="1"/>
  <c r="F23" i="1" s="1"/>
  <c r="GG23" i="1"/>
  <c r="GP23" i="1"/>
  <c r="GI24" i="1"/>
  <c r="GR24" i="1"/>
  <c r="CY25" i="1"/>
  <c r="E28" i="1"/>
  <c r="F28" i="1" s="1"/>
  <c r="GX28" i="1"/>
  <c r="GY28" i="1" s="1"/>
  <c r="CY30" i="1"/>
  <c r="GZ30" i="1"/>
  <c r="HA30" i="1" s="1"/>
  <c r="M30" i="1"/>
  <c r="N30" i="1" s="1"/>
  <c r="P30" i="1" s="1"/>
  <c r="GR30" i="1"/>
  <c r="GZ31" i="1"/>
  <c r="HA31" i="1" s="1"/>
  <c r="GX33" i="1"/>
  <c r="GY33" i="1" s="1"/>
  <c r="GF34" i="1"/>
  <c r="GP34" i="1"/>
  <c r="G35" i="1"/>
  <c r="H35" i="1" s="1"/>
  <c r="J35" i="1" s="1"/>
  <c r="E35" i="1"/>
  <c r="F35" i="1" s="1"/>
  <c r="E36" i="1"/>
  <c r="F36" i="1" s="1"/>
  <c r="M37" i="1"/>
  <c r="N37" i="1" s="1"/>
  <c r="P37" i="1" s="1"/>
  <c r="GR38" i="1"/>
  <c r="GR11" i="2"/>
  <c r="GX11" i="2"/>
  <c r="GY11" i="2" s="1"/>
  <c r="GR14" i="2"/>
  <c r="GX14" i="2"/>
  <c r="GY14" i="2" s="1"/>
  <c r="GR17" i="2"/>
  <c r="GX17" i="2"/>
  <c r="GY17" i="2" s="1"/>
  <c r="GR20" i="2"/>
  <c r="GX20" i="2"/>
  <c r="GY20" i="2" s="1"/>
  <c r="GQ22" i="2"/>
  <c r="M24" i="2"/>
  <c r="N24" i="2" s="1"/>
  <c r="P24" i="2" s="1"/>
  <c r="GQ28" i="2"/>
  <c r="M30" i="2"/>
  <c r="N30" i="2" s="1"/>
  <c r="P30" i="2" s="1"/>
  <c r="CZ41" i="2"/>
  <c r="E41" i="2"/>
  <c r="F41" i="2" s="1"/>
  <c r="GP46" i="2"/>
  <c r="CW46" i="2"/>
  <c r="G46" i="2"/>
  <c r="H46" i="2" s="1"/>
  <c r="J46" i="2" s="1"/>
  <c r="E46" i="2"/>
  <c r="F46" i="2" s="1"/>
  <c r="GR46" i="2"/>
  <c r="GH46" i="2"/>
  <c r="K46" i="2"/>
  <c r="L46" i="2" s="1"/>
  <c r="GP11" i="3"/>
  <c r="CW11" i="3"/>
  <c r="G11" i="3"/>
  <c r="E11" i="3"/>
  <c r="F11" i="3" s="1"/>
  <c r="GR11" i="3"/>
  <c r="GH11" i="3"/>
  <c r="K11" i="3"/>
  <c r="L11" i="3" s="1"/>
  <c r="GX23" i="1"/>
  <c r="GY23" i="1" s="1"/>
  <c r="E11" i="1"/>
  <c r="F11" i="1" s="1"/>
  <c r="E12" i="1"/>
  <c r="F12" i="1" s="1"/>
  <c r="E14" i="1"/>
  <c r="F14" i="1" s="1"/>
  <c r="GP22" i="1"/>
  <c r="G12" i="1"/>
  <c r="H12" i="1" s="1"/>
  <c r="GP13" i="1"/>
  <c r="G15" i="1"/>
  <c r="H15" i="1" s="1"/>
  <c r="GZ14" i="1"/>
  <c r="HA14" i="1" s="1"/>
  <c r="CX15" i="1"/>
  <c r="GZ15" i="1"/>
  <c r="HA15" i="1" s="1"/>
  <c r="GZ16" i="1"/>
  <c r="HA16" i="1" s="1"/>
  <c r="GZ17" i="1"/>
  <c r="HA17" i="1" s="1"/>
  <c r="GZ18" i="1"/>
  <c r="HA18" i="1" s="1"/>
  <c r="GZ19" i="1"/>
  <c r="HA19" i="1" s="1"/>
  <c r="GZ20" i="1"/>
  <c r="HA20" i="1" s="1"/>
  <c r="K22" i="1"/>
  <c r="L22" i="1" s="1"/>
  <c r="E24" i="1"/>
  <c r="F24" i="1" s="1"/>
  <c r="CW24" i="1"/>
  <c r="GZ26" i="1"/>
  <c r="HA26" i="1" s="1"/>
  <c r="GR28" i="1"/>
  <c r="M29" i="1"/>
  <c r="N29" i="1" s="1"/>
  <c r="P29" i="1" s="1"/>
  <c r="GP29" i="1"/>
  <c r="GP30" i="1"/>
  <c r="CW30" i="1"/>
  <c r="G30" i="1"/>
  <c r="H30" i="1" s="1"/>
  <c r="J30" i="1" s="1"/>
  <c r="K31" i="1"/>
  <c r="L31" i="1" s="1"/>
  <c r="GX32" i="1"/>
  <c r="GY32" i="1" s="1"/>
  <c r="GR32" i="1"/>
  <c r="GP35" i="1"/>
  <c r="GZ36" i="1"/>
  <c r="HA36" i="1" s="1"/>
  <c r="M36" i="1"/>
  <c r="N36" i="1" s="1"/>
  <c r="P36" i="1" s="1"/>
  <c r="GX36" i="1"/>
  <c r="GY36" i="1" s="1"/>
  <c r="GP37" i="1"/>
  <c r="GZ38" i="1"/>
  <c r="HA38" i="1" s="1"/>
  <c r="GP39" i="1"/>
  <c r="CW39" i="1"/>
  <c r="G39" i="1"/>
  <c r="H39" i="1" s="1"/>
  <c r="J39" i="1" s="1"/>
  <c r="M40" i="1"/>
  <c r="N40" i="1" s="1"/>
  <c r="P40" i="1" s="1"/>
  <c r="GX40" i="1"/>
  <c r="GY40" i="1" s="1"/>
  <c r="M41" i="1"/>
  <c r="N41" i="1" s="1"/>
  <c r="P41" i="1" s="1"/>
  <c r="GF41" i="1"/>
  <c r="GP41" i="1"/>
  <c r="GP42" i="1"/>
  <c r="CW42" i="1"/>
  <c r="G42" i="1"/>
  <c r="H42" i="1" s="1"/>
  <c r="J42" i="1" s="1"/>
  <c r="E42" i="1"/>
  <c r="F42" i="1" s="1"/>
  <c r="M43" i="1"/>
  <c r="N43" i="1" s="1"/>
  <c r="P43" i="1" s="1"/>
  <c r="GX43" i="1"/>
  <c r="GY43" i="1" s="1"/>
  <c r="M44" i="1"/>
  <c r="N44" i="1" s="1"/>
  <c r="P44" i="1" s="1"/>
  <c r="GF44" i="1"/>
  <c r="GP44" i="1"/>
  <c r="GP45" i="1"/>
  <c r="CW45" i="1"/>
  <c r="G45" i="1"/>
  <c r="H45" i="1" s="1"/>
  <c r="J45" i="1" s="1"/>
  <c r="E45" i="1"/>
  <c r="F45" i="1" s="1"/>
  <c r="M46" i="1"/>
  <c r="N46" i="1" s="1"/>
  <c r="P46" i="1" s="1"/>
  <c r="GX46" i="1"/>
  <c r="GY46" i="1" s="1"/>
  <c r="M47" i="1"/>
  <c r="N47" i="1" s="1"/>
  <c r="P47" i="1" s="1"/>
  <c r="GF47" i="1"/>
  <c r="GP47" i="1"/>
  <c r="GP48" i="1"/>
  <c r="CW48" i="1"/>
  <c r="G48" i="1"/>
  <c r="H48" i="1" s="1"/>
  <c r="J48" i="1" s="1"/>
  <c r="E48" i="1"/>
  <c r="F48" i="1" s="1"/>
  <c r="M49" i="1"/>
  <c r="N49" i="1" s="1"/>
  <c r="P49" i="1" s="1"/>
  <c r="GX49" i="1"/>
  <c r="GY49" i="1" s="1"/>
  <c r="GZ50" i="1"/>
  <c r="HA50" i="1" s="1"/>
  <c r="M50" i="1"/>
  <c r="N50" i="1" s="1"/>
  <c r="P50" i="1" s="1"/>
  <c r="GF50" i="1"/>
  <c r="E12" i="2"/>
  <c r="F12" i="2" s="1"/>
  <c r="CZ12" i="2"/>
  <c r="E15" i="2"/>
  <c r="F15" i="2" s="1"/>
  <c r="CZ15" i="2"/>
  <c r="E18" i="2"/>
  <c r="F18" i="2" s="1"/>
  <c r="CZ18" i="2"/>
  <c r="E21" i="2"/>
  <c r="F21" i="2" s="1"/>
  <c r="CZ21" i="2"/>
  <c r="GR24" i="2"/>
  <c r="GX25" i="2"/>
  <c r="GY25" i="2" s="1"/>
  <c r="E27" i="2"/>
  <c r="F27" i="2" s="1"/>
  <c r="CZ27" i="2"/>
  <c r="GR30" i="2"/>
  <c r="GQ33" i="2"/>
  <c r="GX17" i="3"/>
  <c r="GY17" i="3" s="1"/>
  <c r="G11" i="1"/>
  <c r="GP11" i="1"/>
  <c r="GP12" i="1"/>
  <c r="GZ11" i="1"/>
  <c r="HA11" i="1" s="1"/>
  <c r="GZ12" i="1"/>
  <c r="HA12" i="1" s="1"/>
  <c r="GZ13" i="1"/>
  <c r="HA13" i="1" s="1"/>
  <c r="G23" i="1"/>
  <c r="H23" i="1" s="1"/>
  <c r="J23" i="1" s="1"/>
  <c r="CW23" i="1"/>
  <c r="GD24" i="1"/>
  <c r="GX24" i="1"/>
  <c r="GY24" i="1" s="1"/>
  <c r="M26" i="1"/>
  <c r="N26" i="1" s="1"/>
  <c r="P26" i="1" s="1"/>
  <c r="GZ27" i="1"/>
  <c r="HA27" i="1" s="1"/>
  <c r="M27" i="1"/>
  <c r="N27" i="1" s="1"/>
  <c r="P27" i="1" s="1"/>
  <c r="GR27" i="1"/>
  <c r="G28" i="1"/>
  <c r="H28" i="1" s="1"/>
  <c r="J28" i="1" s="1"/>
  <c r="CW29" i="1"/>
  <c r="GX30" i="1"/>
  <c r="GY30" i="1" s="1"/>
  <c r="GP31" i="1"/>
  <c r="G32" i="1"/>
  <c r="H32" i="1" s="1"/>
  <c r="J32" i="1" s="1"/>
  <c r="E32" i="1"/>
  <c r="F32" i="1" s="1"/>
  <c r="K33" i="1"/>
  <c r="L33" i="1" s="1"/>
  <c r="GD33" i="1"/>
  <c r="E34" i="1"/>
  <c r="F34" i="1" s="1"/>
  <c r="GX34" i="1"/>
  <c r="GY34" i="1" s="1"/>
  <c r="K36" i="1"/>
  <c r="L36" i="1" s="1"/>
  <c r="E37" i="1"/>
  <c r="F37" i="1" s="1"/>
  <c r="GR37" i="1"/>
  <c r="GX37" i="1"/>
  <c r="GY37" i="1" s="1"/>
  <c r="CW38" i="1"/>
  <c r="GX38" i="1"/>
  <c r="GY38" i="1" s="1"/>
  <c r="GD39" i="1"/>
  <c r="GR39" i="1"/>
  <c r="GR40" i="1"/>
  <c r="GR42" i="1"/>
  <c r="GR43" i="1"/>
  <c r="GR45" i="1"/>
  <c r="GR46" i="1"/>
  <c r="GR48" i="1"/>
  <c r="GR49" i="1"/>
  <c r="K11" i="2"/>
  <c r="L11" i="2" s="1"/>
  <c r="K14" i="2"/>
  <c r="L14" i="2" s="1"/>
  <c r="K17" i="2"/>
  <c r="L17" i="2" s="1"/>
  <c r="K20" i="2"/>
  <c r="L20" i="2" s="1"/>
  <c r="G25" i="2"/>
  <c r="H25" i="2" s="1"/>
  <c r="J25" i="2" s="1"/>
  <c r="DB25" i="2"/>
  <c r="G31" i="2"/>
  <c r="H31" i="2" s="1"/>
  <c r="J31" i="2" s="1"/>
  <c r="DB31" i="2"/>
  <c r="GX31" i="2"/>
  <c r="GY31" i="2" s="1"/>
  <c r="GR32" i="2"/>
  <c r="DA34" i="2"/>
  <c r="GR34" i="2"/>
  <c r="G34" i="2"/>
  <c r="H34" i="2" s="1"/>
  <c r="J34" i="2" s="1"/>
  <c r="GR41" i="1"/>
  <c r="GX42" i="1"/>
  <c r="GY42" i="1" s="1"/>
  <c r="GR44" i="1"/>
  <c r="GX45" i="1"/>
  <c r="GY45" i="1" s="1"/>
  <c r="GP46" i="1"/>
  <c r="GR47" i="1"/>
  <c r="GX48" i="1"/>
  <c r="GY48" i="1" s="1"/>
  <c r="G49" i="1"/>
  <c r="H49" i="1" s="1"/>
  <c r="J49" i="1" s="1"/>
  <c r="GP49" i="1"/>
  <c r="GR50" i="1"/>
  <c r="G11" i="2"/>
  <c r="GP11" i="2"/>
  <c r="G12" i="2"/>
  <c r="H12" i="2" s="1"/>
  <c r="J12" i="2" s="1"/>
  <c r="GP12" i="2"/>
  <c r="G13" i="2"/>
  <c r="H13" i="2" s="1"/>
  <c r="J13" i="2" s="1"/>
  <c r="GP13" i="2"/>
  <c r="G14" i="2"/>
  <c r="H14" i="2" s="1"/>
  <c r="J14" i="2" s="1"/>
  <c r="GP14" i="2"/>
  <c r="G15" i="2"/>
  <c r="H15" i="2" s="1"/>
  <c r="J15" i="2" s="1"/>
  <c r="GP15" i="2"/>
  <c r="G16" i="2"/>
  <c r="H16" i="2" s="1"/>
  <c r="J16" i="2" s="1"/>
  <c r="GP16" i="2"/>
  <c r="G17" i="2"/>
  <c r="H17" i="2" s="1"/>
  <c r="J17" i="2" s="1"/>
  <c r="GP17" i="2"/>
  <c r="G18" i="2"/>
  <c r="H18" i="2" s="1"/>
  <c r="J18" i="2" s="1"/>
  <c r="GP18" i="2"/>
  <c r="G19" i="2"/>
  <c r="H19" i="2" s="1"/>
  <c r="J19" i="2" s="1"/>
  <c r="GP19" i="2"/>
  <c r="G20" i="2"/>
  <c r="H20" i="2" s="1"/>
  <c r="J20" i="2" s="1"/>
  <c r="GP20" i="2"/>
  <c r="G21" i="2"/>
  <c r="H21" i="2" s="1"/>
  <c r="J21" i="2" s="1"/>
  <c r="GP21" i="2"/>
  <c r="GZ21" i="2"/>
  <c r="HA21" i="2" s="1"/>
  <c r="GR22" i="2"/>
  <c r="E23" i="2"/>
  <c r="F23" i="2" s="1"/>
  <c r="GX23" i="2"/>
  <c r="GY23" i="2" s="1"/>
  <c r="G24" i="2"/>
  <c r="H24" i="2" s="1"/>
  <c r="J24" i="2" s="1"/>
  <c r="GP24" i="2"/>
  <c r="GZ24" i="2"/>
  <c r="HA24" i="2" s="1"/>
  <c r="GR25" i="2"/>
  <c r="E26" i="2"/>
  <c r="F26" i="2" s="1"/>
  <c r="GX26" i="2"/>
  <c r="GY26" i="2" s="1"/>
  <c r="G27" i="2"/>
  <c r="H27" i="2" s="1"/>
  <c r="J27" i="2" s="1"/>
  <c r="GP27" i="2"/>
  <c r="GZ27" i="2"/>
  <c r="HA27" i="2" s="1"/>
  <c r="GR28" i="2"/>
  <c r="E29" i="2"/>
  <c r="F29" i="2" s="1"/>
  <c r="GX29" i="2"/>
  <c r="GY29" i="2" s="1"/>
  <c r="G30" i="2"/>
  <c r="H30" i="2" s="1"/>
  <c r="J30" i="2" s="1"/>
  <c r="GP30" i="2"/>
  <c r="GZ30" i="2"/>
  <c r="HA30" i="2" s="1"/>
  <c r="GR31" i="2"/>
  <c r="GZ32" i="2"/>
  <c r="HA32" i="2" s="1"/>
  <c r="GR33" i="2"/>
  <c r="GX35" i="2"/>
  <c r="GY35" i="2" s="1"/>
  <c r="GR36" i="2"/>
  <c r="K38" i="2"/>
  <c r="L38" i="2" s="1"/>
  <c r="GD38" i="2"/>
  <c r="GZ38" i="2"/>
  <c r="HA38" i="2" s="1"/>
  <c r="M39" i="2"/>
  <c r="N39" i="2" s="1"/>
  <c r="P39" i="2" s="1"/>
  <c r="GF39" i="2"/>
  <c r="GZ39" i="2"/>
  <c r="HA39" i="2" s="1"/>
  <c r="GZ40" i="2"/>
  <c r="HA40" i="2" s="1"/>
  <c r="GP43" i="2"/>
  <c r="CW43" i="2"/>
  <c r="G43" i="2"/>
  <c r="H43" i="2" s="1"/>
  <c r="J43" i="2" s="1"/>
  <c r="E43" i="2"/>
  <c r="F43" i="2" s="1"/>
  <c r="GR45" i="2"/>
  <c r="K47" i="2"/>
  <c r="L47" i="2" s="1"/>
  <c r="GD47" i="2"/>
  <c r="GZ47" i="2"/>
  <c r="HA47" i="2" s="1"/>
  <c r="M47" i="2"/>
  <c r="N47" i="2" s="1"/>
  <c r="P47" i="2" s="1"/>
  <c r="CX13" i="3"/>
  <c r="GR13" i="3"/>
  <c r="K14" i="3"/>
  <c r="L14" i="3" s="1"/>
  <c r="CZ15" i="3"/>
  <c r="E15" i="3"/>
  <c r="F15" i="3" s="1"/>
  <c r="GZ18" i="3"/>
  <c r="HA18" i="3" s="1"/>
  <c r="GX18" i="3"/>
  <c r="GY18" i="3" s="1"/>
  <c r="GD18" i="3"/>
  <c r="M18" i="3"/>
  <c r="N18" i="3" s="1"/>
  <c r="P18" i="3" s="1"/>
  <c r="K18" i="3"/>
  <c r="L18" i="3" s="1"/>
  <c r="GQ19" i="3"/>
  <c r="GS19" i="3"/>
  <c r="K29" i="1"/>
  <c r="L29" i="1" s="1"/>
  <c r="K32" i="1"/>
  <c r="L32" i="1" s="1"/>
  <c r="K35" i="1"/>
  <c r="L35" i="1" s="1"/>
  <c r="K38" i="1"/>
  <c r="L38" i="1" s="1"/>
  <c r="K41" i="1"/>
  <c r="L41" i="1" s="1"/>
  <c r="M42" i="1"/>
  <c r="N42" i="1" s="1"/>
  <c r="P42" i="1" s="1"/>
  <c r="K44" i="1"/>
  <c r="L44" i="1" s="1"/>
  <c r="M45" i="1"/>
  <c r="N45" i="1" s="1"/>
  <c r="P45" i="1" s="1"/>
  <c r="K47" i="1"/>
  <c r="L47" i="1" s="1"/>
  <c r="M48" i="1"/>
  <c r="N48" i="1" s="1"/>
  <c r="P48" i="1" s="1"/>
  <c r="K50" i="1"/>
  <c r="L50" i="1" s="1"/>
  <c r="GZ11" i="2"/>
  <c r="HA11" i="2" s="1"/>
  <c r="GZ12" i="2"/>
  <c r="HA12" i="2" s="1"/>
  <c r="GZ13" i="2"/>
  <c r="HA13" i="2" s="1"/>
  <c r="GZ14" i="2"/>
  <c r="HA14" i="2" s="1"/>
  <c r="GZ15" i="2"/>
  <c r="HA15" i="2" s="1"/>
  <c r="GZ16" i="2"/>
  <c r="HA16" i="2" s="1"/>
  <c r="GZ17" i="2"/>
  <c r="HA17" i="2" s="1"/>
  <c r="GZ18" i="2"/>
  <c r="HA18" i="2" s="1"/>
  <c r="GZ19" i="2"/>
  <c r="HA19" i="2" s="1"/>
  <c r="GZ20" i="2"/>
  <c r="HA20" i="2" s="1"/>
  <c r="K22" i="2"/>
  <c r="L22" i="2" s="1"/>
  <c r="M23" i="2"/>
  <c r="N23" i="2" s="1"/>
  <c r="P23" i="2" s="1"/>
  <c r="K25" i="2"/>
  <c r="L25" i="2" s="1"/>
  <c r="M26" i="2"/>
  <c r="N26" i="2" s="1"/>
  <c r="P26" i="2" s="1"/>
  <c r="K28" i="2"/>
  <c r="L28" i="2" s="1"/>
  <c r="M29" i="2"/>
  <c r="N29" i="2" s="1"/>
  <c r="P29" i="2" s="1"/>
  <c r="K31" i="2"/>
  <c r="L31" i="2" s="1"/>
  <c r="M32" i="2"/>
  <c r="N32" i="2" s="1"/>
  <c r="P32" i="2" s="1"/>
  <c r="GP32" i="2"/>
  <c r="E33" i="2"/>
  <c r="F33" i="2" s="1"/>
  <c r="M33" i="2"/>
  <c r="N33" i="2" s="1"/>
  <c r="P33" i="2" s="1"/>
  <c r="GX33" i="2"/>
  <c r="GY33" i="2" s="1"/>
  <c r="GP34" i="2"/>
  <c r="M34" i="2"/>
  <c r="N34" i="2" s="1"/>
  <c r="P34" i="2" s="1"/>
  <c r="GQ42" i="2"/>
  <c r="K44" i="2"/>
  <c r="L44" i="2" s="1"/>
  <c r="GD44" i="2"/>
  <c r="GZ44" i="2"/>
  <c r="HA44" i="2" s="1"/>
  <c r="M44" i="2"/>
  <c r="N44" i="2" s="1"/>
  <c r="P44" i="2" s="1"/>
  <c r="GX46" i="2"/>
  <c r="GY46" i="2" s="1"/>
  <c r="GP48" i="2"/>
  <c r="GZ49" i="2"/>
  <c r="HA49" i="2" s="1"/>
  <c r="GR16" i="3"/>
  <c r="CX19" i="3"/>
  <c r="G19" i="3"/>
  <c r="H19" i="3" s="1"/>
  <c r="J19" i="3" s="1"/>
  <c r="GQ32" i="3"/>
  <c r="GS32" i="3"/>
  <c r="M21" i="4"/>
  <c r="N21" i="4" s="1"/>
  <c r="P21" i="4" s="1"/>
  <c r="K21" i="4"/>
  <c r="L21" i="4" s="1"/>
  <c r="GX21" i="4"/>
  <c r="GY21" i="4" s="1"/>
  <c r="GD21" i="4"/>
  <c r="GZ21" i="4"/>
  <c r="HA21" i="4" s="1"/>
  <c r="M24" i="4"/>
  <c r="N24" i="4" s="1"/>
  <c r="P24" i="4" s="1"/>
  <c r="GX24" i="4"/>
  <c r="GY24" i="4" s="1"/>
  <c r="K24" i="4"/>
  <c r="L24" i="4" s="1"/>
  <c r="GD24" i="4"/>
  <c r="GZ24" i="4"/>
  <c r="HA24" i="4" s="1"/>
  <c r="GD11" i="2"/>
  <c r="GD12" i="2"/>
  <c r="GD13" i="2"/>
  <c r="GD14" i="2"/>
  <c r="GD15" i="2"/>
  <c r="GD16" i="2"/>
  <c r="GD17" i="2"/>
  <c r="GD18" i="2"/>
  <c r="GD19" i="2"/>
  <c r="GD20" i="2"/>
  <c r="GD21" i="2"/>
  <c r="DA22" i="2"/>
  <c r="GF22" i="2"/>
  <c r="G23" i="2"/>
  <c r="H23" i="2" s="1"/>
  <c r="J23" i="2" s="1"/>
  <c r="CW23" i="2"/>
  <c r="GP23" i="2"/>
  <c r="GD24" i="2"/>
  <c r="DA25" i="2"/>
  <c r="GF25" i="2"/>
  <c r="G26" i="2"/>
  <c r="H26" i="2" s="1"/>
  <c r="J26" i="2" s="1"/>
  <c r="CW26" i="2"/>
  <c r="GP26" i="2"/>
  <c r="GD27" i="2"/>
  <c r="DA28" i="2"/>
  <c r="GF28" i="2"/>
  <c r="G29" i="2"/>
  <c r="H29" i="2" s="1"/>
  <c r="J29" i="2" s="1"/>
  <c r="CW29" i="2"/>
  <c r="GP29" i="2"/>
  <c r="GD30" i="2"/>
  <c r="E31" i="2"/>
  <c r="F31" i="2" s="1"/>
  <c r="GF31" i="2"/>
  <c r="G32" i="2"/>
  <c r="H32" i="2" s="1"/>
  <c r="J32" i="2" s="1"/>
  <c r="CW32" i="2"/>
  <c r="CW33" i="2"/>
  <c r="GD33" i="2"/>
  <c r="G36" i="2"/>
  <c r="H36" i="2" s="1"/>
  <c r="J36" i="2" s="1"/>
  <c r="GX36" i="2"/>
  <c r="GY36" i="2" s="1"/>
  <c r="GP36" i="2"/>
  <c r="GP37" i="2"/>
  <c r="CW37" i="2"/>
  <c r="G37" i="2"/>
  <c r="H37" i="2" s="1"/>
  <c r="J37" i="2" s="1"/>
  <c r="E37" i="2"/>
  <c r="F37" i="2" s="1"/>
  <c r="E38" i="2"/>
  <c r="F38" i="2" s="1"/>
  <c r="GX38" i="2"/>
  <c r="GY38" i="2" s="1"/>
  <c r="GR39" i="2"/>
  <c r="GR41" i="2"/>
  <c r="K41" i="2"/>
  <c r="L41" i="2" s="1"/>
  <c r="GD41" i="2"/>
  <c r="GZ41" i="2"/>
  <c r="HA41" i="2" s="1"/>
  <c r="M42" i="2"/>
  <c r="N42" i="2" s="1"/>
  <c r="P42" i="2" s="1"/>
  <c r="GF42" i="2"/>
  <c r="GZ42" i="2"/>
  <c r="HA42" i="2" s="1"/>
  <c r="GZ43" i="2"/>
  <c r="HA43" i="2" s="1"/>
  <c r="GX45" i="2"/>
  <c r="GY45" i="2" s="1"/>
  <c r="GP45" i="2"/>
  <c r="GZ46" i="2"/>
  <c r="HA46" i="2" s="1"/>
  <c r="GX47" i="2"/>
  <c r="GY47" i="2" s="1"/>
  <c r="E48" i="2"/>
  <c r="F48" i="2" s="1"/>
  <c r="GX11" i="3"/>
  <c r="GY11" i="3" s="1"/>
  <c r="GP12" i="3"/>
  <c r="CW12" i="3"/>
  <c r="G12" i="3"/>
  <c r="H12" i="3" s="1"/>
  <c r="J12" i="3" s="1"/>
  <c r="E12" i="3"/>
  <c r="F12" i="3" s="1"/>
  <c r="GH12" i="3"/>
  <c r="K12" i="3"/>
  <c r="L12" i="3" s="1"/>
  <c r="GE13" i="3"/>
  <c r="K13" i="3"/>
  <c r="L13" i="3" s="1"/>
  <c r="GP13" i="3"/>
  <c r="CW18" i="3"/>
  <c r="E18" i="3"/>
  <c r="F18" i="3" s="1"/>
  <c r="GR18" i="3"/>
  <c r="GP18" i="3"/>
  <c r="M19" i="3"/>
  <c r="N19" i="3" s="1"/>
  <c r="P19" i="3" s="1"/>
  <c r="CX20" i="3"/>
  <c r="E20" i="3"/>
  <c r="F20" i="3" s="1"/>
  <c r="GP20" i="3"/>
  <c r="GP24" i="3"/>
  <c r="DA24" i="3"/>
  <c r="GS30" i="3"/>
  <c r="GQ30" i="3"/>
  <c r="K21" i="2"/>
  <c r="L21" i="2" s="1"/>
  <c r="M22" i="2"/>
  <c r="N22" i="2" s="1"/>
  <c r="P22" i="2" s="1"/>
  <c r="K24" i="2"/>
  <c r="L24" i="2" s="1"/>
  <c r="M25" i="2"/>
  <c r="N25" i="2" s="1"/>
  <c r="P25" i="2" s="1"/>
  <c r="K27" i="2"/>
  <c r="L27" i="2" s="1"/>
  <c r="M28" i="2"/>
  <c r="N28" i="2" s="1"/>
  <c r="P28" i="2" s="1"/>
  <c r="K30" i="2"/>
  <c r="L30" i="2" s="1"/>
  <c r="M31" i="2"/>
  <c r="N31" i="2" s="1"/>
  <c r="P31" i="2" s="1"/>
  <c r="G33" i="2"/>
  <c r="H33" i="2" s="1"/>
  <c r="J33" i="2" s="1"/>
  <c r="K34" i="2"/>
  <c r="L34" i="2" s="1"/>
  <c r="GZ34" i="2"/>
  <c r="HA34" i="2" s="1"/>
  <c r="GF34" i="2"/>
  <c r="E36" i="2"/>
  <c r="F36" i="2" s="1"/>
  <c r="K40" i="2"/>
  <c r="L40" i="2" s="1"/>
  <c r="GX44" i="2"/>
  <c r="GY44" i="2" s="1"/>
  <c r="E45" i="2"/>
  <c r="F45" i="2" s="1"/>
  <c r="M48" i="2"/>
  <c r="N48" i="2" s="1"/>
  <c r="P48" i="2" s="1"/>
  <c r="GF48" i="2"/>
  <c r="E50" i="2"/>
  <c r="F50" i="2" s="1"/>
  <c r="GX14" i="3"/>
  <c r="GY14" i="3" s="1"/>
  <c r="GP15" i="3"/>
  <c r="GH16" i="3"/>
  <c r="GX16" i="3"/>
  <c r="GY16" i="3" s="1"/>
  <c r="GE19" i="3"/>
  <c r="GX19" i="3"/>
  <c r="GY19" i="3" s="1"/>
  <c r="K19" i="3"/>
  <c r="L19" i="3" s="1"/>
  <c r="GG30" i="3"/>
  <c r="M30" i="3"/>
  <c r="N30" i="3" s="1"/>
  <c r="P30" i="3" s="1"/>
  <c r="GD32" i="2"/>
  <c r="K33" i="2"/>
  <c r="L33" i="2" s="1"/>
  <c r="K35" i="2"/>
  <c r="L35" i="2" s="1"/>
  <c r="GD35" i="2"/>
  <c r="GZ35" i="2"/>
  <c r="HA35" i="2" s="1"/>
  <c r="M36" i="2"/>
  <c r="N36" i="2" s="1"/>
  <c r="P36" i="2" s="1"/>
  <c r="GF36" i="2"/>
  <c r="GZ36" i="2"/>
  <c r="HA36" i="2" s="1"/>
  <c r="GP39" i="2"/>
  <c r="GP40" i="2"/>
  <c r="CW40" i="2"/>
  <c r="G40" i="2"/>
  <c r="H40" i="2" s="1"/>
  <c r="J40" i="2" s="1"/>
  <c r="E40" i="2"/>
  <c r="F40" i="2" s="1"/>
  <c r="M45" i="2"/>
  <c r="N45" i="2" s="1"/>
  <c r="P45" i="2" s="1"/>
  <c r="GF45" i="2"/>
  <c r="GP49" i="2"/>
  <c r="CW49" i="2"/>
  <c r="G49" i="2"/>
  <c r="H49" i="2" s="1"/>
  <c r="J49" i="2" s="1"/>
  <c r="E49" i="2"/>
  <c r="F49" i="2" s="1"/>
  <c r="GH49" i="2"/>
  <c r="K49" i="2"/>
  <c r="L49" i="2" s="1"/>
  <c r="GZ11" i="3"/>
  <c r="HA11" i="3" s="1"/>
  <c r="GZ25" i="3"/>
  <c r="HA25" i="3" s="1"/>
  <c r="GH25" i="3"/>
  <c r="GS14" i="4"/>
  <c r="GQ14" i="4"/>
  <c r="GZ17" i="3"/>
  <c r="HA17" i="3" s="1"/>
  <c r="GZ21" i="3"/>
  <c r="HA21" i="3" s="1"/>
  <c r="M22" i="3"/>
  <c r="N22" i="3" s="1"/>
  <c r="P22" i="3" s="1"/>
  <c r="GF22" i="3"/>
  <c r="GP22" i="3"/>
  <c r="GZ23" i="3"/>
  <c r="HA23" i="3" s="1"/>
  <c r="M23" i="3"/>
  <c r="N23" i="3" s="1"/>
  <c r="P23" i="3" s="1"/>
  <c r="GX23" i="3"/>
  <c r="GY23" i="3" s="1"/>
  <c r="GP26" i="3"/>
  <c r="CW26" i="3"/>
  <c r="G26" i="3"/>
  <c r="H26" i="3" s="1"/>
  <c r="J26" i="3" s="1"/>
  <c r="K27" i="3"/>
  <c r="L27" i="3" s="1"/>
  <c r="GD27" i="3"/>
  <c r="GZ27" i="3"/>
  <c r="HA27" i="3" s="1"/>
  <c r="GR28" i="3"/>
  <c r="M28" i="3"/>
  <c r="N28" i="3" s="1"/>
  <c r="P28" i="3" s="1"/>
  <c r="GF28" i="3"/>
  <c r="GZ31" i="3"/>
  <c r="HA31" i="3" s="1"/>
  <c r="K33" i="3"/>
  <c r="L33" i="3" s="1"/>
  <c r="GZ33" i="3"/>
  <c r="HA33" i="3" s="1"/>
  <c r="M33" i="3"/>
  <c r="N33" i="3" s="1"/>
  <c r="P33" i="3" s="1"/>
  <c r="GD33" i="3"/>
  <c r="GE36" i="3"/>
  <c r="GZ36" i="3"/>
  <c r="HA36" i="3" s="1"/>
  <c r="GX36" i="3"/>
  <c r="GY36" i="3" s="1"/>
  <c r="M36" i="3"/>
  <c r="N36" i="3" s="1"/>
  <c r="P36" i="3" s="1"/>
  <c r="GX49" i="3"/>
  <c r="GY49" i="3" s="1"/>
  <c r="DA12" i="4"/>
  <c r="E12" i="4"/>
  <c r="F12" i="4" s="1"/>
  <c r="GP12" i="4"/>
  <c r="GX34" i="2"/>
  <c r="GY34" i="2" s="1"/>
  <c r="G35" i="2"/>
  <c r="H35" i="2" s="1"/>
  <c r="J35" i="2" s="1"/>
  <c r="CW35" i="2"/>
  <c r="GP35" i="2"/>
  <c r="GD36" i="2"/>
  <c r="GX37" i="2"/>
  <c r="GY37" i="2" s="1"/>
  <c r="G38" i="2"/>
  <c r="H38" i="2" s="1"/>
  <c r="J38" i="2" s="1"/>
  <c r="CW38" i="2"/>
  <c r="GP38" i="2"/>
  <c r="GD39" i="2"/>
  <c r="GX40" i="2"/>
  <c r="GY40" i="2" s="1"/>
  <c r="G41" i="2"/>
  <c r="H41" i="2" s="1"/>
  <c r="J41" i="2" s="1"/>
  <c r="CW41" i="2"/>
  <c r="GP41" i="2"/>
  <c r="GD42" i="2"/>
  <c r="GX43" i="2"/>
  <c r="GY43" i="2" s="1"/>
  <c r="G44" i="2"/>
  <c r="H44" i="2" s="1"/>
  <c r="J44" i="2" s="1"/>
  <c r="CW44" i="2"/>
  <c r="GP44" i="2"/>
  <c r="GD45" i="2"/>
  <c r="G47" i="2"/>
  <c r="H47" i="2" s="1"/>
  <c r="J47" i="2" s="1"/>
  <c r="CW47" i="2"/>
  <c r="GP47" i="2"/>
  <c r="GD48" i="2"/>
  <c r="G50" i="2"/>
  <c r="H50" i="2" s="1"/>
  <c r="J50" i="2" s="1"/>
  <c r="CW50" i="2"/>
  <c r="GP50" i="2"/>
  <c r="E13" i="3"/>
  <c r="F13" i="3" s="1"/>
  <c r="E14" i="3"/>
  <c r="F14" i="3" s="1"/>
  <c r="M14" i="3"/>
  <c r="N14" i="3" s="1"/>
  <c r="P14" i="3" s="1"/>
  <c r="CY15" i="3"/>
  <c r="G16" i="3"/>
  <c r="H16" i="3" s="1"/>
  <c r="J16" i="3" s="1"/>
  <c r="GZ16" i="3"/>
  <c r="HA16" i="3" s="1"/>
  <c r="GP17" i="3"/>
  <c r="GF20" i="3"/>
  <c r="E21" i="3"/>
  <c r="F21" i="3" s="1"/>
  <c r="G22" i="3"/>
  <c r="H22" i="3" s="1"/>
  <c r="J22" i="3" s="1"/>
  <c r="K23" i="3"/>
  <c r="L23" i="3" s="1"/>
  <c r="E24" i="3"/>
  <c r="F24" i="3" s="1"/>
  <c r="GR24" i="3"/>
  <c r="GX24" i="3"/>
  <c r="GY24" i="3" s="1"/>
  <c r="GX25" i="3"/>
  <c r="GY25" i="3" s="1"/>
  <c r="GR26" i="3"/>
  <c r="G28" i="3"/>
  <c r="H28" i="3" s="1"/>
  <c r="J28" i="3" s="1"/>
  <c r="GX28" i="3"/>
  <c r="GY28" i="3" s="1"/>
  <c r="G30" i="3"/>
  <c r="H30" i="3" s="1"/>
  <c r="J30" i="3" s="1"/>
  <c r="CY30" i="3"/>
  <c r="E32" i="3"/>
  <c r="F32" i="3" s="1"/>
  <c r="GX33" i="3"/>
  <c r="GY33" i="3" s="1"/>
  <c r="M39" i="3"/>
  <c r="N39" i="3" s="1"/>
  <c r="P39" i="3" s="1"/>
  <c r="GS17" i="4"/>
  <c r="GQ17" i="4"/>
  <c r="GS23" i="4"/>
  <c r="GQ23" i="4"/>
  <c r="K36" i="2"/>
  <c r="L36" i="2" s="1"/>
  <c r="CZ36" i="2"/>
  <c r="M37" i="2"/>
  <c r="N37" i="2" s="1"/>
  <c r="P37" i="2" s="1"/>
  <c r="K39" i="2"/>
  <c r="L39" i="2" s="1"/>
  <c r="CZ39" i="2"/>
  <c r="M40" i="2"/>
  <c r="N40" i="2" s="1"/>
  <c r="P40" i="2" s="1"/>
  <c r="K42" i="2"/>
  <c r="L42" i="2" s="1"/>
  <c r="CZ42" i="2"/>
  <c r="M43" i="2"/>
  <c r="N43" i="2" s="1"/>
  <c r="P43" i="2" s="1"/>
  <c r="K45" i="2"/>
  <c r="L45" i="2" s="1"/>
  <c r="CZ45" i="2"/>
  <c r="M46" i="2"/>
  <c r="N46" i="2" s="1"/>
  <c r="P46" i="2" s="1"/>
  <c r="K48" i="2"/>
  <c r="L48" i="2" s="1"/>
  <c r="CZ48" i="2"/>
  <c r="M49" i="2"/>
  <c r="N49" i="2" s="1"/>
  <c r="P49" i="2" s="1"/>
  <c r="M11" i="3"/>
  <c r="N11" i="3" s="1"/>
  <c r="P11" i="3" s="1"/>
  <c r="GG11" i="3"/>
  <c r="M12" i="3"/>
  <c r="N12" i="3" s="1"/>
  <c r="P12" i="3" s="1"/>
  <c r="GG12" i="3"/>
  <c r="M13" i="3"/>
  <c r="N13" i="3" s="1"/>
  <c r="P13" i="3" s="1"/>
  <c r="CW13" i="3"/>
  <c r="GD13" i="3"/>
  <c r="GE14" i="3"/>
  <c r="G15" i="3"/>
  <c r="H15" i="3" s="1"/>
  <c r="J15" i="3" s="1"/>
  <c r="GZ15" i="3"/>
  <c r="HA15" i="3" s="1"/>
  <c r="GP16" i="3"/>
  <c r="K17" i="3"/>
  <c r="L17" i="3" s="1"/>
  <c r="GR17" i="3"/>
  <c r="E19" i="3"/>
  <c r="F19" i="3" s="1"/>
  <c r="CW19" i="3"/>
  <c r="M20" i="3"/>
  <c r="N20" i="3" s="1"/>
  <c r="P20" i="3" s="1"/>
  <c r="GD20" i="3"/>
  <c r="GZ20" i="3"/>
  <c r="HA20" i="3" s="1"/>
  <c r="GR21" i="3"/>
  <c r="GR22" i="3"/>
  <c r="E26" i="3"/>
  <c r="F26" i="3" s="1"/>
  <c r="M27" i="3"/>
  <c r="N27" i="3" s="1"/>
  <c r="P27" i="3" s="1"/>
  <c r="G29" i="3"/>
  <c r="H29" i="3" s="1"/>
  <c r="J29" i="3" s="1"/>
  <c r="CZ29" i="3"/>
  <c r="DA31" i="3"/>
  <c r="G31" i="3"/>
  <c r="H31" i="3" s="1"/>
  <c r="J31" i="3" s="1"/>
  <c r="GZ32" i="3"/>
  <c r="HA32" i="3" s="1"/>
  <c r="GD32" i="3"/>
  <c r="K32" i="3"/>
  <c r="L32" i="3" s="1"/>
  <c r="GX32" i="3"/>
  <c r="GY32" i="3" s="1"/>
  <c r="GF34" i="3"/>
  <c r="GZ34" i="3"/>
  <c r="HA34" i="3" s="1"/>
  <c r="GX34" i="3"/>
  <c r="GY34" i="3" s="1"/>
  <c r="GR37" i="3"/>
  <c r="CW37" i="3"/>
  <c r="GP37" i="3"/>
  <c r="G37" i="3"/>
  <c r="H37" i="3" s="1"/>
  <c r="J37" i="3" s="1"/>
  <c r="CW40" i="3"/>
  <c r="E40" i="3"/>
  <c r="F40" i="3" s="1"/>
  <c r="GR40" i="3"/>
  <c r="GP40" i="3"/>
  <c r="G40" i="3"/>
  <c r="H40" i="3" s="1"/>
  <c r="J40" i="3" s="1"/>
  <c r="GR41" i="3"/>
  <c r="E41" i="3"/>
  <c r="F41" i="3" s="1"/>
  <c r="DA41" i="3"/>
  <c r="CY46" i="3"/>
  <c r="E46" i="3"/>
  <c r="F46" i="3" s="1"/>
  <c r="GQ50" i="3"/>
  <c r="GS50" i="3"/>
  <c r="G14" i="3"/>
  <c r="H14" i="3" s="1"/>
  <c r="J14" i="3" s="1"/>
  <c r="GZ14" i="3"/>
  <c r="HA14" i="3" s="1"/>
  <c r="G21" i="3"/>
  <c r="H21" i="3" s="1"/>
  <c r="J21" i="3" s="1"/>
  <c r="GP21" i="3"/>
  <c r="GZ22" i="3"/>
  <c r="HA22" i="3" s="1"/>
  <c r="GP23" i="3"/>
  <c r="CW23" i="3"/>
  <c r="G23" i="3"/>
  <c r="H23" i="3" s="1"/>
  <c r="J23" i="3" s="1"/>
  <c r="G24" i="3"/>
  <c r="H24" i="3" s="1"/>
  <c r="J24" i="3" s="1"/>
  <c r="K24" i="3"/>
  <c r="L24" i="3" s="1"/>
  <c r="GD24" i="3"/>
  <c r="GZ24" i="3"/>
  <c r="HA24" i="3" s="1"/>
  <c r="E25" i="3"/>
  <c r="F25" i="3" s="1"/>
  <c r="M25" i="3"/>
  <c r="N25" i="3" s="1"/>
  <c r="P25" i="3" s="1"/>
  <c r="GF25" i="3"/>
  <c r="GP25" i="3"/>
  <c r="GZ26" i="3"/>
  <c r="HA26" i="3" s="1"/>
  <c r="M26" i="3"/>
  <c r="N26" i="3" s="1"/>
  <c r="P26" i="3" s="1"/>
  <c r="GX26" i="3"/>
  <c r="GY26" i="3" s="1"/>
  <c r="GP27" i="3"/>
  <c r="G33" i="3"/>
  <c r="H33" i="3" s="1"/>
  <c r="J33" i="3" s="1"/>
  <c r="GR33" i="3"/>
  <c r="CW33" i="3"/>
  <c r="GP33" i="3"/>
  <c r="GQ38" i="3"/>
  <c r="GS38" i="3"/>
  <c r="GS43" i="3"/>
  <c r="GQ43" i="3"/>
  <c r="GH47" i="3"/>
  <c r="M47" i="3"/>
  <c r="N47" i="3" s="1"/>
  <c r="P47" i="3" s="1"/>
  <c r="GZ47" i="3"/>
  <c r="HA47" i="3" s="1"/>
  <c r="GX47" i="3"/>
  <c r="GY47" i="3" s="1"/>
  <c r="GS28" i="4"/>
  <c r="GQ28" i="4"/>
  <c r="GZ13" i="3"/>
  <c r="HA13" i="3" s="1"/>
  <c r="GP14" i="3"/>
  <c r="K15" i="3"/>
  <c r="L15" i="3" s="1"/>
  <c r="E17" i="3"/>
  <c r="F17" i="3" s="1"/>
  <c r="M17" i="3"/>
  <c r="N17" i="3" s="1"/>
  <c r="P17" i="3" s="1"/>
  <c r="GD17" i="3"/>
  <c r="GR19" i="3"/>
  <c r="GD19" i="3"/>
  <c r="GZ19" i="3"/>
  <c r="HA19" i="3" s="1"/>
  <c r="GR20" i="3"/>
  <c r="K21" i="3"/>
  <c r="L21" i="3" s="1"/>
  <c r="GX21" i="3"/>
  <c r="GY21" i="3" s="1"/>
  <c r="CW22" i="3"/>
  <c r="GX22" i="3"/>
  <c r="GY22" i="3" s="1"/>
  <c r="GD23" i="3"/>
  <c r="GR23" i="3"/>
  <c r="E27" i="3"/>
  <c r="F27" i="3" s="1"/>
  <c r="GR27" i="3"/>
  <c r="GX27" i="3"/>
  <c r="GY27" i="3" s="1"/>
  <c r="K28" i="3"/>
  <c r="L28" i="3" s="1"/>
  <c r="GZ30" i="3"/>
  <c r="HA30" i="3" s="1"/>
  <c r="G32" i="3"/>
  <c r="H32" i="3" s="1"/>
  <c r="J32" i="3" s="1"/>
  <c r="GP35" i="3"/>
  <c r="GX38" i="3"/>
  <c r="GY38" i="3" s="1"/>
  <c r="GD38" i="3"/>
  <c r="M38" i="3"/>
  <c r="N38" i="3" s="1"/>
  <c r="P38" i="3" s="1"/>
  <c r="K38" i="3"/>
  <c r="L38" i="3" s="1"/>
  <c r="GZ38" i="3"/>
  <c r="HA38" i="3" s="1"/>
  <c r="GR42" i="3"/>
  <c r="G42" i="3"/>
  <c r="H42" i="3" s="1"/>
  <c r="J42" i="3" s="1"/>
  <c r="CW42" i="3"/>
  <c r="GP42" i="3"/>
  <c r="E42" i="3"/>
  <c r="F42" i="3" s="1"/>
  <c r="GP48" i="3"/>
  <c r="GZ29" i="3"/>
  <c r="HA29" i="3" s="1"/>
  <c r="GP31" i="3"/>
  <c r="GR32" i="3"/>
  <c r="CY35" i="3"/>
  <c r="GX35" i="3"/>
  <c r="GY35" i="3" s="1"/>
  <c r="GD35" i="3"/>
  <c r="M35" i="3"/>
  <c r="N35" i="3" s="1"/>
  <c r="P35" i="3" s="1"/>
  <c r="GR35" i="3"/>
  <c r="G36" i="3"/>
  <c r="H36" i="3" s="1"/>
  <c r="J36" i="3" s="1"/>
  <c r="GP36" i="3"/>
  <c r="G38" i="3"/>
  <c r="H38" i="3" s="1"/>
  <c r="J38" i="3" s="1"/>
  <c r="GF39" i="3"/>
  <c r="GZ39" i="3"/>
  <c r="HA39" i="3" s="1"/>
  <c r="K48" i="3"/>
  <c r="L48" i="3" s="1"/>
  <c r="GZ48" i="3"/>
  <c r="HA48" i="3" s="1"/>
  <c r="GD48" i="3"/>
  <c r="GX48" i="3"/>
  <c r="GY48" i="3" s="1"/>
  <c r="M48" i="3"/>
  <c r="N48" i="3" s="1"/>
  <c r="P48" i="3" s="1"/>
  <c r="GR11" i="4"/>
  <c r="GP11" i="4"/>
  <c r="G11" i="4"/>
  <c r="E14" i="4"/>
  <c r="F14" i="4" s="1"/>
  <c r="GR14" i="4"/>
  <c r="E17" i="4"/>
  <c r="F17" i="4" s="1"/>
  <c r="GR17" i="4"/>
  <c r="GP21" i="4"/>
  <c r="CW21" i="4"/>
  <c r="GR21" i="4"/>
  <c r="G21" i="4"/>
  <c r="H21" i="4" s="1"/>
  <c r="J21" i="4" s="1"/>
  <c r="E21" i="4"/>
  <c r="F21" i="4" s="1"/>
  <c r="GF50" i="4"/>
  <c r="K50" i="4"/>
  <c r="L50" i="4" s="1"/>
  <c r="GZ50" i="4"/>
  <c r="HA50" i="4" s="1"/>
  <c r="K22" i="3"/>
  <c r="L22" i="3" s="1"/>
  <c r="K25" i="3"/>
  <c r="L25" i="3" s="1"/>
  <c r="GP28" i="3"/>
  <c r="E30" i="3"/>
  <c r="F30" i="3" s="1"/>
  <c r="K30" i="3"/>
  <c r="L30" i="3" s="1"/>
  <c r="GD30" i="3"/>
  <c r="GR30" i="3"/>
  <c r="GR31" i="3"/>
  <c r="CW34" i="3"/>
  <c r="GD42" i="3"/>
  <c r="K46" i="3"/>
  <c r="L46" i="3" s="1"/>
  <c r="GZ46" i="3"/>
  <c r="HA46" i="3" s="1"/>
  <c r="E47" i="3"/>
  <c r="F47" i="3" s="1"/>
  <c r="K47" i="3"/>
  <c r="L47" i="3" s="1"/>
  <c r="GR12" i="4"/>
  <c r="G12" i="4"/>
  <c r="H12" i="4" s="1"/>
  <c r="J12" i="4" s="1"/>
  <c r="G13" i="4"/>
  <c r="H13" i="4" s="1"/>
  <c r="J13" i="4" s="1"/>
  <c r="GP13" i="4"/>
  <c r="CX13" i="4"/>
  <c r="E13" i="4"/>
  <c r="F13" i="4" s="1"/>
  <c r="GP15" i="4"/>
  <c r="GP18" i="4"/>
  <c r="CY36" i="4"/>
  <c r="G36" i="4"/>
  <c r="H36" i="4" s="1"/>
  <c r="J36" i="4" s="1"/>
  <c r="GR36" i="4"/>
  <c r="E36" i="4"/>
  <c r="F36" i="4" s="1"/>
  <c r="GS39" i="4"/>
  <c r="GQ39" i="4"/>
  <c r="K25" i="5"/>
  <c r="L25" i="5" s="1"/>
  <c r="GD25" i="5"/>
  <c r="M25" i="5"/>
  <c r="N25" i="5" s="1"/>
  <c r="P25" i="5" s="1"/>
  <c r="GX25" i="5"/>
  <c r="GY25" i="5" s="1"/>
  <c r="GZ25" i="5"/>
  <c r="HA25" i="5" s="1"/>
  <c r="E28" i="3"/>
  <c r="F28" i="3" s="1"/>
  <c r="GZ28" i="3"/>
  <c r="HA28" i="3" s="1"/>
  <c r="GR29" i="3"/>
  <c r="K29" i="3"/>
  <c r="L29" i="3" s="1"/>
  <c r="GP29" i="3"/>
  <c r="GX30" i="3"/>
  <c r="GY30" i="3" s="1"/>
  <c r="K31" i="3"/>
  <c r="L31" i="3" s="1"/>
  <c r="E34" i="3"/>
  <c r="F34" i="3" s="1"/>
  <c r="CX34" i="3"/>
  <c r="GP34" i="3"/>
  <c r="CW35" i="3"/>
  <c r="E35" i="3"/>
  <c r="F35" i="3" s="1"/>
  <c r="GR36" i="3"/>
  <c r="GZ40" i="3"/>
  <c r="HA40" i="3" s="1"/>
  <c r="CX41" i="3"/>
  <c r="G41" i="3"/>
  <c r="H41" i="3" s="1"/>
  <c r="J41" i="3" s="1"/>
  <c r="G43" i="3"/>
  <c r="H43" i="3" s="1"/>
  <c r="J43" i="3" s="1"/>
  <c r="CW43" i="3"/>
  <c r="E43" i="3"/>
  <c r="F43" i="3" s="1"/>
  <c r="GR43" i="3"/>
  <c r="GP44" i="3"/>
  <c r="G47" i="3"/>
  <c r="H47" i="3" s="1"/>
  <c r="J47" i="3" s="1"/>
  <c r="GQ49" i="3"/>
  <c r="GS49" i="3"/>
  <c r="GZ50" i="3"/>
  <c r="HA50" i="3" s="1"/>
  <c r="CX14" i="4"/>
  <c r="GR15" i="4"/>
  <c r="GG15" i="4"/>
  <c r="K15" i="4"/>
  <c r="L15" i="4" s="1"/>
  <c r="G16" i="4"/>
  <c r="H16" i="4" s="1"/>
  <c r="J16" i="4" s="1"/>
  <c r="GP16" i="4"/>
  <c r="CX16" i="4"/>
  <c r="E16" i="4"/>
  <c r="F16" i="4" s="1"/>
  <c r="CX17" i="4"/>
  <c r="GR18" i="4"/>
  <c r="GG18" i="4"/>
  <c r="K18" i="4"/>
  <c r="L18" i="4" s="1"/>
  <c r="GH29" i="4"/>
  <c r="GX29" i="4"/>
  <c r="GY29" i="4" s="1"/>
  <c r="M29" i="4"/>
  <c r="N29" i="4" s="1"/>
  <c r="P29" i="4" s="1"/>
  <c r="K30" i="4"/>
  <c r="L30" i="4" s="1"/>
  <c r="GD30" i="4"/>
  <c r="GX30" i="4"/>
  <c r="GY30" i="4" s="1"/>
  <c r="M30" i="4"/>
  <c r="N30" i="4" s="1"/>
  <c r="P30" i="4" s="1"/>
  <c r="GZ30" i="4"/>
  <c r="HA30" i="4" s="1"/>
  <c r="GP35" i="4"/>
  <c r="GG37" i="4"/>
  <c r="K37" i="4"/>
  <c r="L37" i="4" s="1"/>
  <c r="GG43" i="4"/>
  <c r="K43" i="4"/>
  <c r="L43" i="4" s="1"/>
  <c r="GX43" i="4"/>
  <c r="GY43" i="4" s="1"/>
  <c r="GX31" i="3"/>
  <c r="GY31" i="3" s="1"/>
  <c r="M34" i="3"/>
  <c r="N34" i="3" s="1"/>
  <c r="P34" i="3" s="1"/>
  <c r="K34" i="3"/>
  <c r="L34" i="3" s="1"/>
  <c r="GZ35" i="3"/>
  <c r="HA35" i="3" s="1"/>
  <c r="CW38" i="3"/>
  <c r="E38" i="3"/>
  <c r="F38" i="3" s="1"/>
  <c r="GR38" i="3"/>
  <c r="GP41" i="3"/>
  <c r="M42" i="3"/>
  <c r="N42" i="3" s="1"/>
  <c r="P42" i="3" s="1"/>
  <c r="K42" i="3"/>
  <c r="L42" i="3" s="1"/>
  <c r="GZ42" i="3"/>
  <c r="HA42" i="3" s="1"/>
  <c r="G48" i="3"/>
  <c r="H48" i="3" s="1"/>
  <c r="J48" i="3" s="1"/>
  <c r="CW48" i="3"/>
  <c r="E48" i="3"/>
  <c r="F48" i="3" s="1"/>
  <c r="GR48" i="3"/>
  <c r="K49" i="3"/>
  <c r="L49" i="3" s="1"/>
  <c r="GF49" i="3"/>
  <c r="GZ49" i="3"/>
  <c r="HA49" i="3" s="1"/>
  <c r="GR50" i="3"/>
  <c r="GX50" i="3"/>
  <c r="GY50" i="3" s="1"/>
  <c r="M50" i="3"/>
  <c r="N50" i="3" s="1"/>
  <c r="P50" i="3" s="1"/>
  <c r="K50" i="3"/>
  <c r="L50" i="3" s="1"/>
  <c r="E11" i="4"/>
  <c r="F11" i="4" s="1"/>
  <c r="G23" i="4"/>
  <c r="H23" i="4" s="1"/>
  <c r="J23" i="4" s="1"/>
  <c r="DA23" i="4"/>
  <c r="GR23" i="4"/>
  <c r="G24" i="4"/>
  <c r="H24" i="4" s="1"/>
  <c r="J24" i="4" s="1"/>
  <c r="GP24" i="4"/>
  <c r="E24" i="4"/>
  <c r="F24" i="4" s="1"/>
  <c r="DA24" i="4"/>
  <c r="GR24" i="4"/>
  <c r="G33" i="4"/>
  <c r="H33" i="4" s="1"/>
  <c r="J33" i="4" s="1"/>
  <c r="CW33" i="4"/>
  <c r="E33" i="4"/>
  <c r="F33" i="4" s="1"/>
  <c r="GP33" i="4"/>
  <c r="GR33" i="4"/>
  <c r="GG39" i="4"/>
  <c r="M39" i="4"/>
  <c r="N39" i="4" s="1"/>
  <c r="P39" i="4" s="1"/>
  <c r="M37" i="3"/>
  <c r="N37" i="3" s="1"/>
  <c r="P37" i="3" s="1"/>
  <c r="K37" i="3"/>
  <c r="L37" i="3" s="1"/>
  <c r="GZ37" i="3"/>
  <c r="HA37" i="3" s="1"/>
  <c r="GX37" i="3"/>
  <c r="GY37" i="3" s="1"/>
  <c r="GS39" i="3"/>
  <c r="GQ39" i="3"/>
  <c r="M43" i="3"/>
  <c r="N43" i="3" s="1"/>
  <c r="P43" i="3" s="1"/>
  <c r="GZ43" i="3"/>
  <c r="HA43" i="3" s="1"/>
  <c r="GX43" i="3"/>
  <c r="GY43" i="3" s="1"/>
  <c r="GD43" i="3"/>
  <c r="K43" i="3"/>
  <c r="L43" i="3" s="1"/>
  <c r="GR44" i="3"/>
  <c r="GP46" i="3"/>
  <c r="GR47" i="3"/>
  <c r="GP47" i="3"/>
  <c r="CX50" i="3"/>
  <c r="E50" i="3"/>
  <c r="F50" i="3" s="1"/>
  <c r="G50" i="3"/>
  <c r="H50" i="3" s="1"/>
  <c r="J50" i="3" s="1"/>
  <c r="M40" i="3"/>
  <c r="N40" i="3" s="1"/>
  <c r="P40" i="3" s="1"/>
  <c r="E44" i="3"/>
  <c r="F44" i="3" s="1"/>
  <c r="M44" i="3"/>
  <c r="N44" i="3" s="1"/>
  <c r="P44" i="3" s="1"/>
  <c r="CW44" i="3"/>
  <c r="GD44" i="3"/>
  <c r="GX44" i="3"/>
  <c r="GY44" i="3" s="1"/>
  <c r="K45" i="3"/>
  <c r="L45" i="3" s="1"/>
  <c r="GP45" i="3"/>
  <c r="GR46" i="3"/>
  <c r="E49" i="3"/>
  <c r="F49" i="3" s="1"/>
  <c r="CW49" i="3"/>
  <c r="GD12" i="4"/>
  <c r="K13" i="4"/>
  <c r="L13" i="4" s="1"/>
  <c r="GX14" i="4"/>
  <c r="GY14" i="4" s="1"/>
  <c r="M14" i="4"/>
  <c r="N14" i="4" s="1"/>
  <c r="P14" i="4" s="1"/>
  <c r="GD15" i="4"/>
  <c r="K16" i="4"/>
  <c r="L16" i="4" s="1"/>
  <c r="GX17" i="4"/>
  <c r="GY17" i="4" s="1"/>
  <c r="M17" i="4"/>
  <c r="N17" i="4" s="1"/>
  <c r="P17" i="4" s="1"/>
  <c r="GD18" i="4"/>
  <c r="K19" i="4"/>
  <c r="L19" i="4" s="1"/>
  <c r="E22" i="4"/>
  <c r="F22" i="4" s="1"/>
  <c r="M23" i="4"/>
  <c r="N23" i="4" s="1"/>
  <c r="P23" i="4" s="1"/>
  <c r="E25" i="4"/>
  <c r="F25" i="4" s="1"/>
  <c r="K26" i="4"/>
  <c r="L26" i="4" s="1"/>
  <c r="GD26" i="4"/>
  <c r="GX26" i="4"/>
  <c r="GY26" i="4" s="1"/>
  <c r="GZ26" i="4"/>
  <c r="HA26" i="4" s="1"/>
  <c r="CZ29" i="4"/>
  <c r="E29" i="4"/>
  <c r="F29" i="4" s="1"/>
  <c r="GP37" i="4"/>
  <c r="GR37" i="4"/>
  <c r="CW37" i="4"/>
  <c r="E37" i="4"/>
  <c r="F37" i="4" s="1"/>
  <c r="GZ39" i="4"/>
  <c r="HA39" i="4" s="1"/>
  <c r="GZ40" i="4"/>
  <c r="HA40" i="4" s="1"/>
  <c r="M40" i="4"/>
  <c r="N40" i="4" s="1"/>
  <c r="P40" i="4" s="1"/>
  <c r="GD40" i="4"/>
  <c r="K40" i="4"/>
  <c r="L40" i="4" s="1"/>
  <c r="GX40" i="4"/>
  <c r="GY40" i="4" s="1"/>
  <c r="CZ42" i="4"/>
  <c r="G42" i="4"/>
  <c r="H42" i="4" s="1"/>
  <c r="J42" i="4" s="1"/>
  <c r="GR42" i="4"/>
  <c r="GP43" i="4"/>
  <c r="CW43" i="4"/>
  <c r="G43" i="4"/>
  <c r="H43" i="4" s="1"/>
  <c r="J43" i="4" s="1"/>
  <c r="GR43" i="4"/>
  <c r="CY44" i="4"/>
  <c r="G44" i="4"/>
  <c r="H44" i="4" s="1"/>
  <c r="J44" i="4" s="1"/>
  <c r="E44" i="4"/>
  <c r="F44" i="4" s="1"/>
  <c r="GP44" i="4"/>
  <c r="GD44" i="4"/>
  <c r="GZ44" i="4"/>
  <c r="HA44" i="4" s="1"/>
  <c r="GX44" i="4"/>
  <c r="GY44" i="4" s="1"/>
  <c r="K44" i="4"/>
  <c r="L44" i="4" s="1"/>
  <c r="E50" i="4"/>
  <c r="F50" i="4" s="1"/>
  <c r="GP50" i="4"/>
  <c r="CW50" i="4"/>
  <c r="G50" i="4"/>
  <c r="H50" i="4" s="1"/>
  <c r="J50" i="4" s="1"/>
  <c r="GR50" i="4"/>
  <c r="K39" i="3"/>
  <c r="L39" i="3" s="1"/>
  <c r="G44" i="3"/>
  <c r="H44" i="3" s="1"/>
  <c r="J44" i="3" s="1"/>
  <c r="GR45" i="3"/>
  <c r="G46" i="3"/>
  <c r="H46" i="3" s="1"/>
  <c r="J46" i="3" s="1"/>
  <c r="CX46" i="3"/>
  <c r="GD46" i="3"/>
  <c r="GX46" i="3"/>
  <c r="GY46" i="3" s="1"/>
  <c r="GX11" i="4"/>
  <c r="GY11" i="4" s="1"/>
  <c r="M11" i="4"/>
  <c r="N11" i="4" s="1"/>
  <c r="P11" i="4" s="1"/>
  <c r="GZ11" i="4"/>
  <c r="HA11" i="4" s="1"/>
  <c r="GX12" i="4"/>
  <c r="GY12" i="4" s="1"/>
  <c r="M12" i="4"/>
  <c r="N12" i="4" s="1"/>
  <c r="P12" i="4" s="1"/>
  <c r="GD13" i="4"/>
  <c r="K14" i="4"/>
  <c r="L14" i="4" s="1"/>
  <c r="G15" i="4"/>
  <c r="H15" i="4" s="1"/>
  <c r="J15" i="4" s="1"/>
  <c r="GX15" i="4"/>
  <c r="GY15" i="4" s="1"/>
  <c r="M15" i="4"/>
  <c r="N15" i="4" s="1"/>
  <c r="P15" i="4" s="1"/>
  <c r="GD16" i="4"/>
  <c r="K17" i="4"/>
  <c r="L17" i="4" s="1"/>
  <c r="G18" i="4"/>
  <c r="H18" i="4" s="1"/>
  <c r="J18" i="4" s="1"/>
  <c r="GX18" i="4"/>
  <c r="GY18" i="4" s="1"/>
  <c r="M18" i="4"/>
  <c r="N18" i="4" s="1"/>
  <c r="P18" i="4" s="1"/>
  <c r="GP20" i="4"/>
  <c r="K22" i="4"/>
  <c r="L22" i="4" s="1"/>
  <c r="GX22" i="4"/>
  <c r="GY22" i="4" s="1"/>
  <c r="GP27" i="4"/>
  <c r="GR32" i="4"/>
  <c r="GP32" i="4"/>
  <c r="CW32" i="4"/>
  <c r="E32" i="4"/>
  <c r="F32" i="4" s="1"/>
  <c r="DA34" i="4"/>
  <c r="E34" i="4"/>
  <c r="F34" i="4" s="1"/>
  <c r="GR34" i="4"/>
  <c r="GX34" i="4"/>
  <c r="GY34" i="4" s="1"/>
  <c r="GE36" i="4"/>
  <c r="GZ36" i="4"/>
  <c r="HA36" i="4" s="1"/>
  <c r="GX38" i="4"/>
  <c r="GY38" i="4" s="1"/>
  <c r="GP40" i="4"/>
  <c r="CW40" i="4"/>
  <c r="G40" i="4"/>
  <c r="H40" i="4" s="1"/>
  <c r="J40" i="4" s="1"/>
  <c r="E40" i="4"/>
  <c r="F40" i="4" s="1"/>
  <c r="GR40" i="4"/>
  <c r="M31" i="3"/>
  <c r="N31" i="3" s="1"/>
  <c r="P31" i="3" s="1"/>
  <c r="K36" i="3"/>
  <c r="L36" i="3" s="1"/>
  <c r="M45" i="3"/>
  <c r="N45" i="3" s="1"/>
  <c r="P45" i="3" s="1"/>
  <c r="GX45" i="3"/>
  <c r="GY45" i="3" s="1"/>
  <c r="M49" i="3"/>
  <c r="N49" i="3" s="1"/>
  <c r="P49" i="3" s="1"/>
  <c r="K11" i="4"/>
  <c r="L11" i="4" s="1"/>
  <c r="K12" i="4"/>
  <c r="L12" i="4" s="1"/>
  <c r="E19" i="4"/>
  <c r="F19" i="4" s="1"/>
  <c r="GP19" i="4"/>
  <c r="GR20" i="4"/>
  <c r="CY22" i="4"/>
  <c r="GZ22" i="4"/>
  <c r="HA22" i="4" s="1"/>
  <c r="GZ23" i="4"/>
  <c r="HA23" i="4" s="1"/>
  <c r="CX25" i="4"/>
  <c r="GR25" i="4"/>
  <c r="GH25" i="4"/>
  <c r="K25" i="4"/>
  <c r="L25" i="4" s="1"/>
  <c r="M28" i="4"/>
  <c r="N28" i="4" s="1"/>
  <c r="P28" i="4" s="1"/>
  <c r="GZ28" i="4"/>
  <c r="HA28" i="4" s="1"/>
  <c r="GX28" i="4"/>
  <c r="GY28" i="4" s="1"/>
  <c r="GD28" i="4"/>
  <c r="K28" i="4"/>
  <c r="L28" i="4" s="1"/>
  <c r="GR29" i="4"/>
  <c r="GF31" i="4"/>
  <c r="GZ31" i="4"/>
  <c r="HA31" i="4" s="1"/>
  <c r="GX31" i="4"/>
  <c r="GY31" i="4" s="1"/>
  <c r="K31" i="4"/>
  <c r="L31" i="4" s="1"/>
  <c r="GH32" i="4"/>
  <c r="M32" i="4"/>
  <c r="N32" i="4" s="1"/>
  <c r="P32" i="4" s="1"/>
  <c r="GX36" i="4"/>
  <c r="GY36" i="4" s="1"/>
  <c r="M38" i="4"/>
  <c r="N38" i="4" s="1"/>
  <c r="P38" i="4" s="1"/>
  <c r="GP42" i="4"/>
  <c r="M44" i="4"/>
  <c r="N44" i="4" s="1"/>
  <c r="P44" i="4" s="1"/>
  <c r="GP48" i="4"/>
  <c r="CW48" i="4"/>
  <c r="G48" i="4"/>
  <c r="H48" i="4" s="1"/>
  <c r="J48" i="4" s="1"/>
  <c r="E48" i="4"/>
  <c r="F48" i="4" s="1"/>
  <c r="GR48" i="4"/>
  <c r="M46" i="3"/>
  <c r="N46" i="3" s="1"/>
  <c r="P46" i="3" s="1"/>
  <c r="GX13" i="4"/>
  <c r="GY13" i="4" s="1"/>
  <c r="M13" i="4"/>
  <c r="N13" i="4" s="1"/>
  <c r="P13" i="4" s="1"/>
  <c r="GX16" i="4"/>
  <c r="GY16" i="4" s="1"/>
  <c r="M16" i="4"/>
  <c r="N16" i="4" s="1"/>
  <c r="P16" i="4" s="1"/>
  <c r="GX19" i="4"/>
  <c r="GY19" i="4" s="1"/>
  <c r="M19" i="4"/>
  <c r="N19" i="4" s="1"/>
  <c r="P19" i="4" s="1"/>
  <c r="GZ19" i="4"/>
  <c r="HA19" i="4" s="1"/>
  <c r="GX20" i="4"/>
  <c r="GY20" i="4" s="1"/>
  <c r="M20" i="4"/>
  <c r="N20" i="4" s="1"/>
  <c r="P20" i="4" s="1"/>
  <c r="K20" i="4"/>
  <c r="L20" i="4" s="1"/>
  <c r="GZ20" i="4"/>
  <c r="HA20" i="4" s="1"/>
  <c r="GQ22" i="4"/>
  <c r="GS22" i="4"/>
  <c r="CZ23" i="4"/>
  <c r="E23" i="4"/>
  <c r="F23" i="4" s="1"/>
  <c r="CY31" i="4"/>
  <c r="GR31" i="4"/>
  <c r="GX32" i="4"/>
  <c r="GY32" i="4" s="1"/>
  <c r="K33" i="4"/>
  <c r="L33" i="4" s="1"/>
  <c r="GZ33" i="4"/>
  <c r="HA33" i="4" s="1"/>
  <c r="GD33" i="4"/>
  <c r="GX33" i="4"/>
  <c r="GY33" i="4" s="1"/>
  <c r="M33" i="4"/>
  <c r="N33" i="4" s="1"/>
  <c r="P33" i="4" s="1"/>
  <c r="CW35" i="4"/>
  <c r="E35" i="4"/>
  <c r="F35" i="4" s="1"/>
  <c r="GR35" i="4"/>
  <c r="G35" i="4"/>
  <c r="H35" i="4" s="1"/>
  <c r="J35" i="4" s="1"/>
  <c r="GE45" i="4"/>
  <c r="M45" i="4"/>
  <c r="N45" i="4" s="1"/>
  <c r="P45" i="4" s="1"/>
  <c r="GZ45" i="4"/>
  <c r="HA45" i="4" s="1"/>
  <c r="CY14" i="5"/>
  <c r="E14" i="5"/>
  <c r="F14" i="5" s="1"/>
  <c r="G14" i="5"/>
  <c r="H14" i="5" s="1"/>
  <c r="J14" i="5" s="1"/>
  <c r="GP14" i="5"/>
  <c r="GP25" i="4"/>
  <c r="CW25" i="4"/>
  <c r="G25" i="4"/>
  <c r="H25" i="4" s="1"/>
  <c r="J25" i="4" s="1"/>
  <c r="GR27" i="4"/>
  <c r="E27" i="4"/>
  <c r="F27" i="4" s="1"/>
  <c r="GP31" i="4"/>
  <c r="M41" i="4"/>
  <c r="N41" i="4" s="1"/>
  <c r="P41" i="4" s="1"/>
  <c r="GF41" i="4"/>
  <c r="GX45" i="4"/>
  <c r="GY45" i="4" s="1"/>
  <c r="CY46" i="4"/>
  <c r="GR47" i="4"/>
  <c r="GR14" i="5"/>
  <c r="GZ24" i="5"/>
  <c r="HA24" i="5" s="1"/>
  <c r="GX24" i="5"/>
  <c r="GY24" i="5" s="1"/>
  <c r="M24" i="5"/>
  <c r="N24" i="5" s="1"/>
  <c r="P24" i="5" s="1"/>
  <c r="GD24" i="5"/>
  <c r="K24" i="5"/>
  <c r="L24" i="5" s="1"/>
  <c r="GG26" i="5"/>
  <c r="GZ26" i="5"/>
  <c r="HA26" i="5" s="1"/>
  <c r="K26" i="5"/>
  <c r="L26" i="5" s="1"/>
  <c r="M22" i="4"/>
  <c r="N22" i="4" s="1"/>
  <c r="P22" i="4" s="1"/>
  <c r="GP26" i="4"/>
  <c r="GX27" i="4"/>
  <c r="GY27" i="4" s="1"/>
  <c r="M27" i="4"/>
  <c r="N27" i="4" s="1"/>
  <c r="P27" i="4" s="1"/>
  <c r="K27" i="4"/>
  <c r="L27" i="4" s="1"/>
  <c r="GZ27" i="4"/>
  <c r="HA27" i="4" s="1"/>
  <c r="CX28" i="4"/>
  <c r="G28" i="4"/>
  <c r="H28" i="4" s="1"/>
  <c r="J28" i="4" s="1"/>
  <c r="E28" i="4"/>
  <c r="F28" i="4" s="1"/>
  <c r="K29" i="4"/>
  <c r="L29" i="4" s="1"/>
  <c r="K32" i="4"/>
  <c r="L32" i="4" s="1"/>
  <c r="GZ34" i="4"/>
  <c r="HA34" i="4" s="1"/>
  <c r="GP36" i="4"/>
  <c r="CZ39" i="4"/>
  <c r="G39" i="4"/>
  <c r="H39" i="4" s="1"/>
  <c r="J39" i="4" s="1"/>
  <c r="GR39" i="4"/>
  <c r="CX41" i="4"/>
  <c r="E41" i="4"/>
  <c r="F41" i="4" s="1"/>
  <c r="GP41" i="4"/>
  <c r="E45" i="4"/>
  <c r="F45" i="4" s="1"/>
  <c r="CW45" i="4"/>
  <c r="GP45" i="4"/>
  <c r="CZ49" i="4"/>
  <c r="E49" i="4"/>
  <c r="F49" i="4" s="1"/>
  <c r="GX13" i="5"/>
  <c r="GY13" i="5" s="1"/>
  <c r="M21" i="5"/>
  <c r="N21" i="5" s="1"/>
  <c r="P21" i="5" s="1"/>
  <c r="GF21" i="5"/>
  <c r="GQ21" i="5"/>
  <c r="GS21" i="5"/>
  <c r="G22" i="4"/>
  <c r="H22" i="4" s="1"/>
  <c r="J22" i="4" s="1"/>
  <c r="K23" i="4"/>
  <c r="L23" i="4" s="1"/>
  <c r="GZ25" i="4"/>
  <c r="HA25" i="4" s="1"/>
  <c r="M25" i="4"/>
  <c r="N25" i="4" s="1"/>
  <c r="P25" i="4" s="1"/>
  <c r="GR28" i="4"/>
  <c r="CW30" i="4"/>
  <c r="E30" i="4"/>
  <c r="F30" i="4" s="1"/>
  <c r="GR30" i="4"/>
  <c r="GP30" i="4"/>
  <c r="GZ32" i="4"/>
  <c r="HA32" i="4" s="1"/>
  <c r="GP34" i="4"/>
  <c r="GX35" i="4"/>
  <c r="GY35" i="4" s="1"/>
  <c r="GD35" i="4"/>
  <c r="M35" i="4"/>
  <c r="N35" i="4" s="1"/>
  <c r="P35" i="4" s="1"/>
  <c r="K35" i="4"/>
  <c r="L35" i="4" s="1"/>
  <c r="GZ35" i="4"/>
  <c r="HA35" i="4" s="1"/>
  <c r="GD38" i="4"/>
  <c r="K38" i="4"/>
  <c r="L38" i="4" s="1"/>
  <c r="GZ38" i="4"/>
  <c r="HA38" i="4" s="1"/>
  <c r="GZ46" i="4"/>
  <c r="HA46" i="4" s="1"/>
  <c r="M46" i="4"/>
  <c r="N46" i="4" s="1"/>
  <c r="P46" i="4" s="1"/>
  <c r="GD46" i="4"/>
  <c r="GP47" i="4"/>
  <c r="GP49" i="4"/>
  <c r="GZ13" i="5"/>
  <c r="HA13" i="5" s="1"/>
  <c r="K17" i="5"/>
  <c r="L17" i="5" s="1"/>
  <c r="GZ17" i="5"/>
  <c r="HA17" i="5" s="1"/>
  <c r="GX17" i="5"/>
  <c r="GY17" i="5" s="1"/>
  <c r="M17" i="5"/>
  <c r="N17" i="5" s="1"/>
  <c r="P17" i="5" s="1"/>
  <c r="M15" i="5"/>
  <c r="N15" i="5" s="1"/>
  <c r="P15" i="5" s="1"/>
  <c r="GF15" i="5"/>
  <c r="GX15" i="5"/>
  <c r="GY15" i="5" s="1"/>
  <c r="CZ16" i="5"/>
  <c r="G16" i="5"/>
  <c r="H16" i="5" s="1"/>
  <c r="J16" i="5" s="1"/>
  <c r="G29" i="4"/>
  <c r="H29" i="4" s="1"/>
  <c r="J29" i="4" s="1"/>
  <c r="GZ29" i="4"/>
  <c r="HA29" i="4" s="1"/>
  <c r="G31" i="4"/>
  <c r="H31" i="4" s="1"/>
  <c r="J31" i="4" s="1"/>
  <c r="GZ37" i="4"/>
  <c r="HA37" i="4" s="1"/>
  <c r="M37" i="4"/>
  <c r="N37" i="4" s="1"/>
  <c r="P37" i="4" s="1"/>
  <c r="G38" i="4"/>
  <c r="H38" i="4" s="1"/>
  <c r="J38" i="4" s="1"/>
  <c r="E42" i="4"/>
  <c r="F42" i="4" s="1"/>
  <c r="CY17" i="5"/>
  <c r="E17" i="5"/>
  <c r="F17" i="5" s="1"/>
  <c r="GR17" i="5"/>
  <c r="GP17" i="5"/>
  <c r="GZ27" i="5"/>
  <c r="HA27" i="5" s="1"/>
  <c r="K27" i="5"/>
  <c r="L27" i="5" s="1"/>
  <c r="GD27" i="5"/>
  <c r="M27" i="5"/>
  <c r="N27" i="5" s="1"/>
  <c r="P27" i="5" s="1"/>
  <c r="GX27" i="5"/>
  <c r="GY27" i="5" s="1"/>
  <c r="GP29" i="4"/>
  <c r="M34" i="4"/>
  <c r="N34" i="4" s="1"/>
  <c r="P34" i="4" s="1"/>
  <c r="GX39" i="4"/>
  <c r="GY39" i="4" s="1"/>
  <c r="GZ42" i="4"/>
  <c r="HA42" i="4" s="1"/>
  <c r="GR44" i="4"/>
  <c r="GP46" i="4"/>
  <c r="CW46" i="4"/>
  <c r="G46" i="4"/>
  <c r="H46" i="4" s="1"/>
  <c r="J46" i="4" s="1"/>
  <c r="K47" i="4"/>
  <c r="L47" i="4" s="1"/>
  <c r="GD47" i="4"/>
  <c r="GZ47" i="4"/>
  <c r="HA47" i="4" s="1"/>
  <c r="GZ48" i="4"/>
  <c r="HA48" i="4" s="1"/>
  <c r="GX48" i="4"/>
  <c r="GY48" i="4" s="1"/>
  <c r="GD48" i="4"/>
  <c r="M48" i="4"/>
  <c r="N48" i="4" s="1"/>
  <c r="P48" i="4" s="1"/>
  <c r="M50" i="4"/>
  <c r="N50" i="4" s="1"/>
  <c r="P50" i="4" s="1"/>
  <c r="K12" i="5"/>
  <c r="L12" i="5" s="1"/>
  <c r="GD12" i="5"/>
  <c r="M12" i="5"/>
  <c r="N12" i="5" s="1"/>
  <c r="P12" i="5" s="1"/>
  <c r="GZ12" i="5"/>
  <c r="HA12" i="5" s="1"/>
  <c r="GX12" i="5"/>
  <c r="GY12" i="5" s="1"/>
  <c r="M14" i="5"/>
  <c r="N14" i="5" s="1"/>
  <c r="P14" i="5" s="1"/>
  <c r="CZ34" i="5"/>
  <c r="G34" i="5"/>
  <c r="H34" i="5" s="1"/>
  <c r="J34" i="5" s="1"/>
  <c r="M31" i="4"/>
  <c r="N31" i="4" s="1"/>
  <c r="P31" i="4" s="1"/>
  <c r="K34" i="4"/>
  <c r="L34" i="4" s="1"/>
  <c r="K36" i="4"/>
  <c r="L36" i="4" s="1"/>
  <c r="GX37" i="4"/>
  <c r="GY37" i="4" s="1"/>
  <c r="GP38" i="4"/>
  <c r="E39" i="4"/>
  <c r="F39" i="4" s="1"/>
  <c r="GX41" i="4"/>
  <c r="GY41" i="4" s="1"/>
  <c r="GZ43" i="4"/>
  <c r="HA43" i="4" s="1"/>
  <c r="M43" i="4"/>
  <c r="N43" i="4" s="1"/>
  <c r="P43" i="4" s="1"/>
  <c r="GR46" i="4"/>
  <c r="GD49" i="4"/>
  <c r="K49" i="4"/>
  <c r="L49" i="4" s="1"/>
  <c r="GZ49" i="4"/>
  <c r="HA49" i="4" s="1"/>
  <c r="CZ11" i="5"/>
  <c r="E11" i="5"/>
  <c r="F11" i="5" s="1"/>
  <c r="M13" i="5"/>
  <c r="N13" i="5" s="1"/>
  <c r="P13" i="5" s="1"/>
  <c r="GS26" i="5"/>
  <c r="GQ26" i="5"/>
  <c r="K11" i="5"/>
  <c r="L11" i="5" s="1"/>
  <c r="GD11" i="5"/>
  <c r="GR13" i="5"/>
  <c r="CY16" i="5"/>
  <c r="E16" i="5"/>
  <c r="F16" i="5" s="1"/>
  <c r="GR16" i="5"/>
  <c r="GP19" i="5"/>
  <c r="G19" i="5"/>
  <c r="H19" i="5" s="1"/>
  <c r="J19" i="5" s="1"/>
  <c r="GR20" i="5"/>
  <c r="CW20" i="5"/>
  <c r="GP20" i="5"/>
  <c r="E23" i="5"/>
  <c r="F23" i="5" s="1"/>
  <c r="GP23" i="5"/>
  <c r="CW23" i="5"/>
  <c r="G23" i="5"/>
  <c r="H23" i="5" s="1"/>
  <c r="J23" i="5" s="1"/>
  <c r="GR23" i="5"/>
  <c r="K39" i="4"/>
  <c r="L39" i="4" s="1"/>
  <c r="K42" i="4"/>
  <c r="L42" i="4" s="1"/>
  <c r="K45" i="4"/>
  <c r="L45" i="4" s="1"/>
  <c r="G49" i="4"/>
  <c r="H49" i="4" s="1"/>
  <c r="J49" i="4" s="1"/>
  <c r="G11" i="5"/>
  <c r="GR11" i="5"/>
  <c r="GP13" i="5"/>
  <c r="E18" i="5"/>
  <c r="F18" i="5" s="1"/>
  <c r="K18" i="5"/>
  <c r="L18" i="5" s="1"/>
  <c r="GZ18" i="5"/>
  <c r="HA18" i="5" s="1"/>
  <c r="GD18" i="5"/>
  <c r="GX18" i="5"/>
  <c r="GY18" i="5" s="1"/>
  <c r="E19" i="5"/>
  <c r="F19" i="5" s="1"/>
  <c r="K19" i="5"/>
  <c r="L19" i="5" s="1"/>
  <c r="GZ19" i="5"/>
  <c r="HA19" i="5" s="1"/>
  <c r="GD19" i="5"/>
  <c r="E20" i="5"/>
  <c r="F20" i="5" s="1"/>
  <c r="GE20" i="5"/>
  <c r="M20" i="5"/>
  <c r="N20" i="5" s="1"/>
  <c r="P20" i="5" s="1"/>
  <c r="GX20" i="5"/>
  <c r="GY20" i="5" s="1"/>
  <c r="GR49" i="4"/>
  <c r="GZ11" i="5"/>
  <c r="HA11" i="5" s="1"/>
  <c r="GP12" i="5"/>
  <c r="GZ14" i="5"/>
  <c r="HA14" i="5" s="1"/>
  <c r="K14" i="5"/>
  <c r="L14" i="5" s="1"/>
  <c r="GD14" i="5"/>
  <c r="GP16" i="5"/>
  <c r="M22" i="5"/>
  <c r="N22" i="5" s="1"/>
  <c r="P22" i="5" s="1"/>
  <c r="GX22" i="5"/>
  <c r="GY22" i="5" s="1"/>
  <c r="DA26" i="5"/>
  <c r="G26" i="5"/>
  <c r="H26" i="5" s="1"/>
  <c r="J26" i="5" s="1"/>
  <c r="GP27" i="5"/>
  <c r="CW27" i="5"/>
  <c r="G27" i="5"/>
  <c r="H27" i="5" s="1"/>
  <c r="J27" i="5" s="1"/>
  <c r="GR27" i="5"/>
  <c r="E27" i="5"/>
  <c r="F27" i="5" s="1"/>
  <c r="GP11" i="5"/>
  <c r="K13" i="5"/>
  <c r="L13" i="5" s="1"/>
  <c r="GD13" i="5"/>
  <c r="GX14" i="5"/>
  <c r="GY14" i="5" s="1"/>
  <c r="E15" i="5"/>
  <c r="F15" i="5" s="1"/>
  <c r="GR15" i="5"/>
  <c r="CW15" i="5"/>
  <c r="GP15" i="5"/>
  <c r="GH16" i="5"/>
  <c r="M16" i="5"/>
  <c r="N16" i="5" s="1"/>
  <c r="P16" i="5" s="1"/>
  <c r="GP18" i="5"/>
  <c r="CW19" i="5"/>
  <c r="GR19" i="5"/>
  <c r="G20" i="5"/>
  <c r="H20" i="5" s="1"/>
  <c r="J20" i="5" s="1"/>
  <c r="E21" i="5"/>
  <c r="F21" i="5" s="1"/>
  <c r="CW21" i="5"/>
  <c r="GR21" i="5"/>
  <c r="G21" i="5"/>
  <c r="H21" i="5" s="1"/>
  <c r="J21" i="5" s="1"/>
  <c r="GR22" i="5"/>
  <c r="G22" i="5"/>
  <c r="H22" i="5" s="1"/>
  <c r="J22" i="5" s="1"/>
  <c r="CW22" i="5"/>
  <c r="GP22" i="5"/>
  <c r="M23" i="5"/>
  <c r="N23" i="5" s="1"/>
  <c r="P23" i="5" s="1"/>
  <c r="GF23" i="5"/>
  <c r="K23" i="5"/>
  <c r="L23" i="5" s="1"/>
  <c r="CY28" i="5"/>
  <c r="E28" i="5"/>
  <c r="F28" i="5" s="1"/>
  <c r="K16" i="5"/>
  <c r="L16" i="5" s="1"/>
  <c r="GZ16" i="5"/>
  <c r="HA16" i="5" s="1"/>
  <c r="GZ28" i="5"/>
  <c r="HA28" i="5" s="1"/>
  <c r="GX50" i="4"/>
  <c r="GY50" i="4" s="1"/>
  <c r="K15" i="5"/>
  <c r="L15" i="5" s="1"/>
  <c r="GZ15" i="5"/>
  <c r="HA15" i="5" s="1"/>
  <c r="K21" i="5"/>
  <c r="L21" i="5" s="1"/>
  <c r="GX21" i="5"/>
  <c r="GY21" i="5" s="1"/>
  <c r="K22" i="5"/>
  <c r="L22" i="5" s="1"/>
  <c r="GD22" i="5"/>
  <c r="GZ22" i="5"/>
  <c r="HA22" i="5" s="1"/>
  <c r="GS28" i="5"/>
  <c r="GP30" i="5"/>
  <c r="CX30" i="5"/>
  <c r="GP36" i="5"/>
  <c r="G36" i="5"/>
  <c r="H36" i="5" s="1"/>
  <c r="J36" i="5" s="1"/>
  <c r="CX36" i="5"/>
  <c r="E36" i="5"/>
  <c r="F36" i="5" s="1"/>
  <c r="GX16" i="5"/>
  <c r="GY16" i="5" s="1"/>
  <c r="K20" i="5"/>
  <c r="L20" i="5" s="1"/>
  <c r="GZ20" i="5"/>
  <c r="HA20" i="5" s="1"/>
  <c r="GZ21" i="5"/>
  <c r="HA21" i="5" s="1"/>
  <c r="GX23" i="5"/>
  <c r="GY23" i="5" s="1"/>
  <c r="GZ23" i="5"/>
  <c r="HA23" i="5" s="1"/>
  <c r="E24" i="5"/>
  <c r="F24" i="5" s="1"/>
  <c r="GR24" i="5"/>
  <c r="GR25" i="5"/>
  <c r="M26" i="5"/>
  <c r="N26" i="5" s="1"/>
  <c r="P26" i="5" s="1"/>
  <c r="GF26" i="5"/>
  <c r="DA31" i="5"/>
  <c r="GP31" i="5"/>
  <c r="G31" i="5"/>
  <c r="H31" i="5" s="1"/>
  <c r="J31" i="5" s="1"/>
  <c r="GF31" i="5"/>
  <c r="GZ31" i="5"/>
  <c r="HA31" i="5" s="1"/>
  <c r="GP41" i="5"/>
  <c r="CW41" i="5"/>
  <c r="G41" i="5"/>
  <c r="H41" i="5" s="1"/>
  <c r="J41" i="5" s="1"/>
  <c r="GR41" i="5"/>
  <c r="E41" i="5"/>
  <c r="F41" i="5" s="1"/>
  <c r="M28" i="5"/>
  <c r="N28" i="5" s="1"/>
  <c r="P28" i="5" s="1"/>
  <c r="GD30" i="5"/>
  <c r="M30" i="5"/>
  <c r="N30" i="5" s="1"/>
  <c r="P30" i="5" s="1"/>
  <c r="K30" i="5"/>
  <c r="L30" i="5" s="1"/>
  <c r="GZ30" i="5"/>
  <c r="HA30" i="5" s="1"/>
  <c r="GZ32" i="5"/>
  <c r="HA32" i="5" s="1"/>
  <c r="K32" i="5"/>
  <c r="L32" i="5" s="1"/>
  <c r="GD32" i="5"/>
  <c r="GX32" i="5"/>
  <c r="GY32" i="5" s="1"/>
  <c r="GR33" i="5"/>
  <c r="K34" i="5"/>
  <c r="L34" i="5" s="1"/>
  <c r="GE34" i="5"/>
  <c r="M34" i="5"/>
  <c r="N34" i="5" s="1"/>
  <c r="P34" i="5" s="1"/>
  <c r="CX38" i="5"/>
  <c r="G38" i="5"/>
  <c r="H38" i="5" s="1"/>
  <c r="J38" i="5" s="1"/>
  <c r="E38" i="5"/>
  <c r="F38" i="5" s="1"/>
  <c r="GP24" i="5"/>
  <c r="CW24" i="5"/>
  <c r="G24" i="5"/>
  <c r="H24" i="5" s="1"/>
  <c r="J24" i="5" s="1"/>
  <c r="GP25" i="5"/>
  <c r="E26" i="5"/>
  <c r="F26" i="5" s="1"/>
  <c r="GX26" i="5"/>
  <c r="GY26" i="5" s="1"/>
  <c r="GR26" i="5"/>
  <c r="GX28" i="5"/>
  <c r="GY28" i="5" s="1"/>
  <c r="K28" i="5"/>
  <c r="L28" i="5" s="1"/>
  <c r="GD28" i="5"/>
  <c r="GR29" i="5"/>
  <c r="GP33" i="5"/>
  <c r="CX33" i="5"/>
  <c r="E33" i="5"/>
  <c r="F33" i="5" s="1"/>
  <c r="E34" i="5"/>
  <c r="F34" i="5" s="1"/>
  <c r="GE35" i="5"/>
  <c r="M35" i="5"/>
  <c r="N35" i="5" s="1"/>
  <c r="P35" i="5" s="1"/>
  <c r="GD36" i="5"/>
  <c r="GZ36" i="5"/>
  <c r="HA36" i="5" s="1"/>
  <c r="M36" i="5"/>
  <c r="N36" i="5" s="1"/>
  <c r="P36" i="5" s="1"/>
  <c r="K36" i="5"/>
  <c r="L36" i="5" s="1"/>
  <c r="GZ29" i="5"/>
  <c r="HA29" i="5" s="1"/>
  <c r="K29" i="5"/>
  <c r="L29" i="5" s="1"/>
  <c r="GX29" i="5"/>
  <c r="GY29" i="5" s="1"/>
  <c r="GR30" i="5"/>
  <c r="G33" i="5"/>
  <c r="H33" i="5" s="1"/>
  <c r="J33" i="5" s="1"/>
  <c r="CX34" i="5"/>
  <c r="GP34" i="5"/>
  <c r="GP35" i="5"/>
  <c r="CW35" i="5"/>
  <c r="G35" i="5"/>
  <c r="H35" i="5" s="1"/>
  <c r="J35" i="5" s="1"/>
  <c r="E35" i="5"/>
  <c r="F35" i="5" s="1"/>
  <c r="GR35" i="5"/>
  <c r="GE37" i="5"/>
  <c r="M37" i="5"/>
  <c r="N37" i="5" s="1"/>
  <c r="P37" i="5" s="1"/>
  <c r="K37" i="5"/>
  <c r="L37" i="5" s="1"/>
  <c r="GP32" i="5"/>
  <c r="CW32" i="5"/>
  <c r="G32" i="5"/>
  <c r="H32" i="5" s="1"/>
  <c r="J32" i="5" s="1"/>
  <c r="GR36" i="5"/>
  <c r="G40" i="5"/>
  <c r="H40" i="5" s="1"/>
  <c r="J40" i="5" s="1"/>
  <c r="CX40" i="5"/>
  <c r="GG40" i="5"/>
  <c r="K40" i="5"/>
  <c r="L40" i="5" s="1"/>
  <c r="GP40" i="5"/>
  <c r="GZ38" i="5"/>
  <c r="HA38" i="5" s="1"/>
  <c r="GD38" i="5"/>
  <c r="K38" i="5"/>
  <c r="L38" i="5" s="1"/>
  <c r="GX38" i="5"/>
  <c r="GY38" i="5" s="1"/>
  <c r="GE47" i="5"/>
  <c r="K47" i="5"/>
  <c r="L47" i="5" s="1"/>
  <c r="M47" i="5"/>
  <c r="N47" i="5" s="1"/>
  <c r="P47" i="5" s="1"/>
  <c r="G37" i="5"/>
  <c r="H37" i="5" s="1"/>
  <c r="J37" i="5" s="1"/>
  <c r="GX31" i="5"/>
  <c r="GY31" i="5" s="1"/>
  <c r="GP37" i="5"/>
  <c r="M39" i="5"/>
  <c r="N39" i="5" s="1"/>
  <c r="P39" i="5" s="1"/>
  <c r="GP42" i="5"/>
  <c r="G42" i="5"/>
  <c r="H42" i="5" s="1"/>
  <c r="J42" i="5" s="1"/>
  <c r="CY42" i="5"/>
  <c r="E42" i="5"/>
  <c r="F42" i="5" s="1"/>
  <c r="K43" i="5"/>
  <c r="L43" i="5" s="1"/>
  <c r="GE44" i="5"/>
  <c r="K44" i="5"/>
  <c r="L44" i="5" s="1"/>
  <c r="GX46" i="5"/>
  <c r="GY46" i="5" s="1"/>
  <c r="GP29" i="5"/>
  <c r="CW29" i="5"/>
  <c r="G29" i="5"/>
  <c r="H29" i="5" s="1"/>
  <c r="J29" i="5" s="1"/>
  <c r="E31" i="5"/>
  <c r="F31" i="5" s="1"/>
  <c r="GD33" i="5"/>
  <c r="GZ33" i="5"/>
  <c r="HA33" i="5" s="1"/>
  <c r="M33" i="5"/>
  <c r="N33" i="5" s="1"/>
  <c r="P33" i="5" s="1"/>
  <c r="GX33" i="5"/>
  <c r="GY33" i="5" s="1"/>
  <c r="GX34" i="5"/>
  <c r="GY34" i="5" s="1"/>
  <c r="GZ35" i="5"/>
  <c r="HA35" i="5" s="1"/>
  <c r="M38" i="5"/>
  <c r="N38" i="5" s="1"/>
  <c r="P38" i="5" s="1"/>
  <c r="M41" i="5"/>
  <c r="N41" i="5" s="1"/>
  <c r="P41" i="5" s="1"/>
  <c r="GZ42" i="5"/>
  <c r="HA42" i="5" s="1"/>
  <c r="K42" i="5"/>
  <c r="L42" i="5" s="1"/>
  <c r="GD42" i="5"/>
  <c r="GX42" i="5"/>
  <c r="GY42" i="5" s="1"/>
  <c r="DB43" i="5"/>
  <c r="G43" i="5"/>
  <c r="H43" i="5" s="1"/>
  <c r="J43" i="5" s="1"/>
  <c r="M44" i="5"/>
  <c r="N44" i="5" s="1"/>
  <c r="P44" i="5" s="1"/>
  <c r="GS48" i="5"/>
  <c r="GQ48" i="5"/>
  <c r="GX43" i="5"/>
  <c r="GY43" i="5" s="1"/>
  <c r="GP45" i="5"/>
  <c r="GI49" i="5"/>
  <c r="M49" i="5"/>
  <c r="N49" i="5" s="1"/>
  <c r="P49" i="5" s="1"/>
  <c r="K35" i="5"/>
  <c r="L35" i="5" s="1"/>
  <c r="GR37" i="5"/>
  <c r="GR42" i="5"/>
  <c r="GP43" i="5"/>
  <c r="GZ45" i="5"/>
  <c r="HA45" i="5" s="1"/>
  <c r="GR34" i="5"/>
  <c r="GX35" i="5"/>
  <c r="GY35" i="5" s="1"/>
  <c r="GP38" i="5"/>
  <c r="CW38" i="5"/>
  <c r="GP39" i="5"/>
  <c r="E40" i="5"/>
  <c r="F40" i="5" s="1"/>
  <c r="GX40" i="5"/>
  <c r="GY40" i="5" s="1"/>
  <c r="GR40" i="5"/>
  <c r="GZ43" i="5"/>
  <c r="HA43" i="5" s="1"/>
  <c r="GX44" i="5"/>
  <c r="GY44" i="5" s="1"/>
  <c r="GZ46" i="5"/>
  <c r="HA46" i="5" s="1"/>
  <c r="GG48" i="5"/>
  <c r="M48" i="5"/>
  <c r="N48" i="5" s="1"/>
  <c r="P48" i="5" s="1"/>
  <c r="K48" i="5"/>
  <c r="L48" i="5" s="1"/>
  <c r="CX49" i="5"/>
  <c r="G49" i="5"/>
  <c r="H49" i="5" s="1"/>
  <c r="J49" i="5" s="1"/>
  <c r="E49" i="5"/>
  <c r="F49" i="5" s="1"/>
  <c r="GX50" i="5"/>
  <c r="GY50" i="5" s="1"/>
  <c r="E39" i="5"/>
  <c r="F39" i="5" s="1"/>
  <c r="K39" i="5"/>
  <c r="L39" i="5" s="1"/>
  <c r="GD39" i="5"/>
  <c r="GX39" i="5"/>
  <c r="GY39" i="5" s="1"/>
  <c r="M40" i="5"/>
  <c r="N40" i="5" s="1"/>
  <c r="P40" i="5" s="1"/>
  <c r="GF40" i="5"/>
  <c r="GZ40" i="5"/>
  <c r="HA40" i="5" s="1"/>
  <c r="GX41" i="5"/>
  <c r="GY41" i="5" s="1"/>
  <c r="E44" i="5"/>
  <c r="F44" i="5" s="1"/>
  <c r="GR45" i="5"/>
  <c r="GR46" i="5"/>
  <c r="GR50" i="5"/>
  <c r="GE50" i="5"/>
  <c r="K50" i="5"/>
  <c r="L50" i="5" s="1"/>
  <c r="GZ41" i="5"/>
  <c r="HA41" i="5" s="1"/>
  <c r="E43" i="5"/>
  <c r="F43" i="5" s="1"/>
  <c r="GF43" i="5"/>
  <c r="G44" i="5"/>
  <c r="H44" i="5" s="1"/>
  <c r="J44" i="5" s="1"/>
  <c r="CW44" i="5"/>
  <c r="GP44" i="5"/>
  <c r="GZ44" i="5"/>
  <c r="HA44" i="5" s="1"/>
  <c r="CY45" i="5"/>
  <c r="GD45" i="5"/>
  <c r="E46" i="5"/>
  <c r="F46" i="5" s="1"/>
  <c r="GF46" i="5"/>
  <c r="G47" i="5"/>
  <c r="H47" i="5" s="1"/>
  <c r="J47" i="5" s="1"/>
  <c r="CW47" i="5"/>
  <c r="GP47" i="5"/>
  <c r="GZ47" i="5"/>
  <c r="HA47" i="5" s="1"/>
  <c r="GD48" i="5"/>
  <c r="GR48" i="5"/>
  <c r="GX49" i="5"/>
  <c r="GY49" i="5" s="1"/>
  <c r="G50" i="5"/>
  <c r="H50" i="5" s="1"/>
  <c r="J50" i="5" s="1"/>
  <c r="CW50" i="5"/>
  <c r="GP50" i="5"/>
  <c r="GZ50" i="5"/>
  <c r="HA50" i="5" s="1"/>
  <c r="M43" i="5"/>
  <c r="N43" i="5" s="1"/>
  <c r="P43" i="5" s="1"/>
  <c r="K45" i="5"/>
  <c r="L45" i="5" s="1"/>
  <c r="M46" i="5"/>
  <c r="N46" i="5" s="1"/>
  <c r="P46" i="5" s="1"/>
  <c r="CZ48" i="5"/>
  <c r="CX50" i="5"/>
  <c r="GR44" i="5"/>
  <c r="GX45" i="5"/>
  <c r="GY45" i="5" s="1"/>
  <c r="G46" i="5"/>
  <c r="H46" i="5" s="1"/>
  <c r="J46" i="5" s="1"/>
  <c r="CW46" i="5"/>
  <c r="GP46" i="5"/>
  <c r="GR47" i="5"/>
  <c r="GX48" i="5"/>
  <c r="GY48" i="5" s="1"/>
  <c r="CW49" i="5"/>
  <c r="GP49" i="5"/>
  <c r="GZ49" i="5"/>
  <c r="HA49" i="5" s="1"/>
  <c r="GD50" i="5"/>
  <c r="M45" i="5"/>
  <c r="N45" i="5" s="1"/>
  <c r="P45" i="5" s="1"/>
  <c r="G45" i="5"/>
  <c r="H45" i="5" s="1"/>
  <c r="J45" i="5" s="1"/>
  <c r="CW48" i="5"/>
  <c r="P15" i="1" l="1"/>
  <c r="GY14" i="1"/>
  <c r="GY11" i="1"/>
  <c r="P14" i="1"/>
  <c r="P20" i="1"/>
  <c r="P17" i="1"/>
  <c r="P19" i="1"/>
  <c r="P16" i="1"/>
  <c r="P13" i="1"/>
  <c r="P18" i="1"/>
  <c r="P12" i="1"/>
  <c r="P11" i="1"/>
  <c r="GS36" i="5"/>
  <c r="GQ36" i="5"/>
  <c r="GS49" i="4"/>
  <c r="GQ49" i="4"/>
  <c r="GQ25" i="4"/>
  <c r="GS25" i="4"/>
  <c r="GS42" i="4"/>
  <c r="GQ42" i="4"/>
  <c r="GS40" i="4"/>
  <c r="GQ40" i="4"/>
  <c r="GS27" i="4"/>
  <c r="GQ27" i="4"/>
  <c r="GQ43" i="4"/>
  <c r="GS43" i="4"/>
  <c r="GS45" i="3"/>
  <c r="GQ45" i="3"/>
  <c r="GS24" i="4"/>
  <c r="GQ24" i="4"/>
  <c r="GQ16" i="4"/>
  <c r="GS16" i="4"/>
  <c r="GS18" i="4"/>
  <c r="GQ18" i="4"/>
  <c r="GQ35" i="3"/>
  <c r="GS35" i="3"/>
  <c r="GS44" i="2"/>
  <c r="GQ44" i="2"/>
  <c r="GS39" i="2"/>
  <c r="GQ39" i="2"/>
  <c r="GQ37" i="2"/>
  <c r="GS37" i="2"/>
  <c r="GQ39" i="1"/>
  <c r="GS39" i="1"/>
  <c r="GS35" i="1"/>
  <c r="GQ35" i="1"/>
  <c r="GS30" i="1"/>
  <c r="GQ30" i="1"/>
  <c r="GQ11" i="3"/>
  <c r="GS11" i="3"/>
  <c r="GS24" i="1"/>
  <c r="GQ24" i="1"/>
  <c r="GS26" i="1"/>
  <c r="GQ26" i="1"/>
  <c r="GQ27" i="1"/>
  <c r="GS27" i="1"/>
  <c r="GS39" i="5"/>
  <c r="GQ39" i="5"/>
  <c r="GS32" i="5"/>
  <c r="GQ32" i="5"/>
  <c r="GQ24" i="5"/>
  <c r="GS24" i="5"/>
  <c r="GS18" i="5"/>
  <c r="GQ18" i="5"/>
  <c r="GS12" i="5"/>
  <c r="GQ12" i="5"/>
  <c r="K54" i="5"/>
  <c r="K53" i="5"/>
  <c r="K52" i="5"/>
  <c r="H11" i="5"/>
  <c r="J11" i="5" s="1"/>
  <c r="GS47" i="4"/>
  <c r="GQ47" i="4"/>
  <c r="GQ34" i="4"/>
  <c r="GS34" i="4"/>
  <c r="GS45" i="4"/>
  <c r="GQ45" i="4"/>
  <c r="GQ31" i="4"/>
  <c r="GS31" i="4"/>
  <c r="GS14" i="5"/>
  <c r="GQ14" i="5"/>
  <c r="GS37" i="4"/>
  <c r="GQ37" i="4"/>
  <c r="GS46" i="3"/>
  <c r="GQ46" i="3"/>
  <c r="GS15" i="4"/>
  <c r="GQ15" i="4"/>
  <c r="GQ28" i="3"/>
  <c r="GS28" i="3"/>
  <c r="GS48" i="3"/>
  <c r="GQ48" i="3"/>
  <c r="GS27" i="3"/>
  <c r="GQ27" i="3"/>
  <c r="GS12" i="4"/>
  <c r="GQ12" i="4"/>
  <c r="GQ13" i="3"/>
  <c r="GS13" i="3"/>
  <c r="GS36" i="2"/>
  <c r="GQ36" i="2"/>
  <c r="GS48" i="2"/>
  <c r="GQ48" i="2"/>
  <c r="GQ32" i="2"/>
  <c r="GS32" i="2"/>
  <c r="GS20" i="2"/>
  <c r="GQ20" i="2"/>
  <c r="GS17" i="2"/>
  <c r="GQ17" i="2"/>
  <c r="GS14" i="2"/>
  <c r="GQ14" i="2"/>
  <c r="GS11" i="2"/>
  <c r="GQ11" i="2"/>
  <c r="GQ45" i="1"/>
  <c r="GS45" i="1"/>
  <c r="GS29" i="1"/>
  <c r="GQ29" i="1"/>
  <c r="GS22" i="1"/>
  <c r="GQ22" i="1"/>
  <c r="GQ46" i="2"/>
  <c r="GS46" i="2"/>
  <c r="GQ19" i="1"/>
  <c r="GS19" i="1"/>
  <c r="J19" i="1" s="1"/>
  <c r="GQ16" i="1"/>
  <c r="GS16" i="1"/>
  <c r="J16" i="1" s="1"/>
  <c r="GS33" i="1"/>
  <c r="GQ33" i="1"/>
  <c r="GS47" i="5"/>
  <c r="GQ47" i="5"/>
  <c r="GQ38" i="5"/>
  <c r="GS38" i="5"/>
  <c r="GS37" i="5"/>
  <c r="GQ37" i="5"/>
  <c r="GQ49" i="5"/>
  <c r="GS49" i="5"/>
  <c r="GS44" i="5"/>
  <c r="GQ44" i="5"/>
  <c r="GS33" i="5"/>
  <c r="GQ33" i="5"/>
  <c r="GQ31" i="5"/>
  <c r="GS31" i="5"/>
  <c r="GS30" i="5"/>
  <c r="GQ30" i="5"/>
  <c r="GS22" i="5"/>
  <c r="GQ22" i="5"/>
  <c r="GQ41" i="3"/>
  <c r="GS41" i="3"/>
  <c r="GQ29" i="3"/>
  <c r="GS29" i="3"/>
  <c r="GS47" i="2"/>
  <c r="GQ47" i="2"/>
  <c r="GS22" i="3"/>
  <c r="GQ22" i="3"/>
  <c r="GS45" i="2"/>
  <c r="GQ45" i="2"/>
  <c r="K53" i="2"/>
  <c r="K52" i="2"/>
  <c r="K54" i="2"/>
  <c r="H11" i="2"/>
  <c r="J11" i="2" s="1"/>
  <c r="GS46" i="1"/>
  <c r="GQ46" i="1"/>
  <c r="GS12" i="1"/>
  <c r="J12" i="1" s="1"/>
  <c r="GQ12" i="1"/>
  <c r="GS44" i="1"/>
  <c r="GQ44" i="1"/>
  <c r="GS37" i="1"/>
  <c r="GQ37" i="1"/>
  <c r="GS50" i="1"/>
  <c r="GQ50" i="1"/>
  <c r="GS43" i="1"/>
  <c r="GQ43" i="1"/>
  <c r="GS38" i="1"/>
  <c r="GQ38" i="1"/>
  <c r="GQ46" i="5"/>
  <c r="GS46" i="5"/>
  <c r="GS29" i="5"/>
  <c r="GQ29" i="5"/>
  <c r="GS35" i="5"/>
  <c r="GQ35" i="5"/>
  <c r="GS16" i="5"/>
  <c r="GQ16" i="5"/>
  <c r="GQ23" i="5"/>
  <c r="GS23" i="5"/>
  <c r="GS19" i="5"/>
  <c r="GQ19" i="5"/>
  <c r="GQ29" i="4"/>
  <c r="GS29" i="4"/>
  <c r="GS17" i="5"/>
  <c r="GQ17" i="5"/>
  <c r="GS30" i="4"/>
  <c r="GQ30" i="4"/>
  <c r="GS26" i="4"/>
  <c r="GQ26" i="4"/>
  <c r="GS20" i="4"/>
  <c r="GQ20" i="4"/>
  <c r="GQ35" i="4"/>
  <c r="GS35" i="4"/>
  <c r="GQ34" i="3"/>
  <c r="GS34" i="3"/>
  <c r="GS36" i="3"/>
  <c r="GQ36" i="3"/>
  <c r="GS42" i="3"/>
  <c r="GQ42" i="3"/>
  <c r="GQ14" i="3"/>
  <c r="GS14" i="3"/>
  <c r="GS33" i="3"/>
  <c r="GQ33" i="3"/>
  <c r="GQ23" i="3"/>
  <c r="GS23" i="3"/>
  <c r="GQ17" i="3"/>
  <c r="GS17" i="3"/>
  <c r="GS35" i="2"/>
  <c r="GQ35" i="2"/>
  <c r="GQ18" i="3"/>
  <c r="GS18" i="3"/>
  <c r="GQ12" i="3"/>
  <c r="GS12" i="3"/>
  <c r="GQ34" i="2"/>
  <c r="GS34" i="2"/>
  <c r="GQ43" i="2"/>
  <c r="GS43" i="2"/>
  <c r="GS19" i="2"/>
  <c r="GQ19" i="2"/>
  <c r="GS16" i="2"/>
  <c r="GQ16" i="2"/>
  <c r="GS13" i="2"/>
  <c r="GQ13" i="2"/>
  <c r="GQ11" i="1"/>
  <c r="GS11" i="1"/>
  <c r="GQ34" i="1"/>
  <c r="GS34" i="1"/>
  <c r="GQ21" i="1"/>
  <c r="GS21" i="1"/>
  <c r="GQ18" i="1"/>
  <c r="GS18" i="1"/>
  <c r="J18" i="1" s="1"/>
  <c r="GQ15" i="1"/>
  <c r="GS15" i="1"/>
  <c r="J15" i="1" s="1"/>
  <c r="GS40" i="1"/>
  <c r="GQ40" i="1"/>
  <c r="GQ36" i="1"/>
  <c r="GS36" i="1"/>
  <c r="GS50" i="5"/>
  <c r="GQ50" i="5"/>
  <c r="GQ43" i="5"/>
  <c r="GS43" i="5"/>
  <c r="GQ34" i="5"/>
  <c r="GS34" i="5"/>
  <c r="GS25" i="5"/>
  <c r="GQ25" i="5"/>
  <c r="GQ41" i="5"/>
  <c r="GS41" i="5"/>
  <c r="GS15" i="5"/>
  <c r="GQ15" i="5"/>
  <c r="GQ27" i="5"/>
  <c r="GS27" i="5"/>
  <c r="GQ46" i="4"/>
  <c r="GS46" i="4"/>
  <c r="GQ41" i="4"/>
  <c r="GS41" i="4"/>
  <c r="GS36" i="4"/>
  <c r="GQ36" i="4"/>
  <c r="GS48" i="4"/>
  <c r="GQ48" i="4"/>
  <c r="GQ32" i="4"/>
  <c r="GS32" i="4"/>
  <c r="GQ44" i="3"/>
  <c r="GS44" i="3"/>
  <c r="GQ13" i="4"/>
  <c r="GS13" i="4"/>
  <c r="K54" i="4"/>
  <c r="K53" i="4"/>
  <c r="K52" i="4"/>
  <c r="H11" i="4"/>
  <c r="J11" i="4" s="1"/>
  <c r="GQ37" i="3"/>
  <c r="GS37" i="3"/>
  <c r="GS50" i="2"/>
  <c r="GQ50" i="2"/>
  <c r="GS38" i="2"/>
  <c r="GQ38" i="2"/>
  <c r="GQ26" i="3"/>
  <c r="GS26" i="3"/>
  <c r="GQ15" i="3"/>
  <c r="GS15" i="3"/>
  <c r="GS24" i="3"/>
  <c r="GQ24" i="3"/>
  <c r="GS49" i="1"/>
  <c r="GQ49" i="1"/>
  <c r="K54" i="1"/>
  <c r="K53" i="1"/>
  <c r="K52" i="1"/>
  <c r="H11" i="1"/>
  <c r="GQ48" i="1"/>
  <c r="GS48" i="1"/>
  <c r="GQ42" i="1"/>
  <c r="GS42" i="1"/>
  <c r="K54" i="3"/>
  <c r="K53" i="3"/>
  <c r="K52" i="3"/>
  <c r="H11" i="3"/>
  <c r="J11" i="3" s="1"/>
  <c r="GS23" i="1"/>
  <c r="GQ23" i="1"/>
  <c r="GQ14" i="1"/>
  <c r="GS14" i="1"/>
  <c r="J14" i="1" s="1"/>
  <c r="GS45" i="5"/>
  <c r="GQ45" i="5"/>
  <c r="GS42" i="5"/>
  <c r="GQ42" i="5"/>
  <c r="GQ40" i="5"/>
  <c r="GS40" i="5"/>
  <c r="GS11" i="5"/>
  <c r="GQ11" i="5"/>
  <c r="GS13" i="5"/>
  <c r="GQ13" i="5"/>
  <c r="GS20" i="5"/>
  <c r="GQ20" i="5"/>
  <c r="GQ38" i="4"/>
  <c r="GS38" i="4"/>
  <c r="GS19" i="4"/>
  <c r="GQ19" i="4"/>
  <c r="GQ50" i="4"/>
  <c r="GS50" i="4"/>
  <c r="GQ44" i="4"/>
  <c r="GS44" i="4"/>
  <c r="GQ47" i="3"/>
  <c r="GS47" i="3"/>
  <c r="GS33" i="4"/>
  <c r="GQ33" i="4"/>
  <c r="GS21" i="4"/>
  <c r="GQ21" i="4"/>
  <c r="GQ11" i="4"/>
  <c r="GS11" i="4"/>
  <c r="GS31" i="3"/>
  <c r="GQ31" i="3"/>
  <c r="GS25" i="3"/>
  <c r="GQ25" i="3"/>
  <c r="GS21" i="3"/>
  <c r="GQ21" i="3"/>
  <c r="GS40" i="3"/>
  <c r="GQ40" i="3"/>
  <c r="GQ16" i="3"/>
  <c r="GS16" i="3"/>
  <c r="GS41" i="2"/>
  <c r="GQ41" i="2"/>
  <c r="GQ49" i="2"/>
  <c r="GS49" i="2"/>
  <c r="GQ40" i="2"/>
  <c r="GS40" i="2"/>
  <c r="GQ20" i="3"/>
  <c r="GS20" i="3"/>
  <c r="GQ29" i="2"/>
  <c r="GS29" i="2"/>
  <c r="GQ26" i="2"/>
  <c r="GS26" i="2"/>
  <c r="GQ23" i="2"/>
  <c r="GS23" i="2"/>
  <c r="GS30" i="2"/>
  <c r="GQ30" i="2"/>
  <c r="GS27" i="2"/>
  <c r="GQ27" i="2"/>
  <c r="GS24" i="2"/>
  <c r="GQ24" i="2"/>
  <c r="GS21" i="2"/>
  <c r="GQ21" i="2"/>
  <c r="GS18" i="2"/>
  <c r="GQ18" i="2"/>
  <c r="GS15" i="2"/>
  <c r="GQ15" i="2"/>
  <c r="GS12" i="2"/>
  <c r="GQ12" i="2"/>
  <c r="GQ31" i="1"/>
  <c r="GS31" i="1"/>
  <c r="GS47" i="1"/>
  <c r="GQ47" i="1"/>
  <c r="GS41" i="1"/>
  <c r="GQ41" i="1"/>
  <c r="GS13" i="1"/>
  <c r="J13" i="1" s="1"/>
  <c r="GQ13" i="1"/>
  <c r="GQ20" i="1"/>
  <c r="GS20" i="1"/>
  <c r="J20" i="1" s="1"/>
  <c r="GS17" i="1"/>
  <c r="J17" i="1" s="1"/>
  <c r="GQ17" i="1"/>
  <c r="GQ28" i="1"/>
  <c r="GS28" i="1"/>
  <c r="J11" i="1" l="1"/>
</calcChain>
</file>

<file path=xl/sharedStrings.xml><?xml version="1.0" encoding="utf-8"?>
<sst xmlns="http://schemas.openxmlformats.org/spreadsheetml/2006/main" count="1367" uniqueCount="267">
  <si>
    <t>PERINGATAN :: KOLOM INI TIDAK BOLEH DIGESER POSISINYA</t>
  </si>
  <si>
    <t>Guru :</t>
  </si>
  <si>
    <t>Heru Abi Martono S.Pd</t>
  </si>
  <si>
    <t>Kelas X - IPS.1</t>
  </si>
  <si>
    <t>nilai proses</t>
  </si>
  <si>
    <t>Mapel :</t>
  </si>
  <si>
    <t>Sejarah [ Kelompok C (Peminatan) ]</t>
  </si>
  <si>
    <t>didownload 03/12/2018</t>
  </si>
  <si>
    <t>DAFTAR NILAI SEMESTER GASAL</t>
  </si>
  <si>
    <t>AKHIR SEMESTER</t>
  </si>
  <si>
    <t>KKM :</t>
  </si>
  <si>
    <t>TAHUN PELAJARAN 2018/2019</t>
  </si>
  <si>
    <t>TENGAH SEMESTER</t>
  </si>
  <si>
    <t>NILAI RAPOR</t>
  </si>
  <si>
    <t>PENGETAHUAN / KOGNITIF</t>
  </si>
  <si>
    <t>KD 1</t>
  </si>
  <si>
    <t>KD 2</t>
  </si>
  <si>
    <t>KD 3</t>
  </si>
  <si>
    <t>KD 4</t>
  </si>
  <si>
    <t>KD 5</t>
  </si>
  <si>
    <t>KD 6</t>
  </si>
  <si>
    <t>KD 7</t>
  </si>
  <si>
    <t>KD 8</t>
  </si>
  <si>
    <t>KD 9</t>
  </si>
  <si>
    <t>KD 10</t>
  </si>
  <si>
    <t>KETERAMPILAN</t>
  </si>
  <si>
    <t>DESKRIPSI PENGETAHUAN</t>
  </si>
  <si>
    <t>DESKRIPSI KETRAMPILAN</t>
  </si>
  <si>
    <t>No</t>
  </si>
  <si>
    <t>nilai_id</t>
  </si>
  <si>
    <t>NAMA</t>
  </si>
  <si>
    <t>PENGETAHUAN</t>
  </si>
  <si>
    <t>NAMA KD</t>
  </si>
  <si>
    <t>MID</t>
  </si>
  <si>
    <t>AKHIR</t>
  </si>
  <si>
    <t>NILAI</t>
  </si>
  <si>
    <t>PRED.</t>
  </si>
  <si>
    <t>DESKRIPSI</t>
  </si>
  <si>
    <t>TES TULIS</t>
  </si>
  <si>
    <t>TES LISAN</t>
  </si>
  <si>
    <t>PENUGASAN</t>
  </si>
  <si>
    <t>RATA - RATA</t>
  </si>
  <si>
    <t>PRAKTIK</t>
  </si>
  <si>
    <t>PROJEK</t>
  </si>
  <si>
    <t>PORTOFOLIO</t>
  </si>
  <si>
    <t>PRODUK</t>
  </si>
  <si>
    <t>RATA RATA</t>
  </si>
  <si>
    <t>MAX</t>
  </si>
  <si>
    <t>KD</t>
  </si>
  <si>
    <t>MIN</t>
  </si>
  <si>
    <t>TABEL BANTU: KD</t>
  </si>
  <si>
    <t>TABEL BANTU : KD</t>
  </si>
  <si>
    <t>Adhimas Ito Delly Saputra</t>
  </si>
  <si>
    <t>Predikat &amp; Deskripsi Pengetahuan</t>
  </si>
  <si>
    <t>Amanda Yudhanti Wibowo</t>
  </si>
  <si>
    <t>Lebih Dari</t>
  </si>
  <si>
    <t>Predikat</t>
  </si>
  <si>
    <t>Deskripsi</t>
  </si>
  <si>
    <t>Angela Beta Lintang Kinasih</t>
  </si>
  <si>
    <t>D</t>
  </si>
  <si>
    <t xml:space="preserve">Perlu lebih  memahami materi </t>
  </si>
  <si>
    <t>Angelica Noova Tysalma</t>
  </si>
  <si>
    <t>C</t>
  </si>
  <si>
    <t xml:space="preserve">Perlu meningkatkan pemahaman materi </t>
  </si>
  <si>
    <t>Aulia Indraswari</t>
  </si>
  <si>
    <t>B</t>
  </si>
  <si>
    <t xml:space="preserve">Memiliki kemampuan  dalam memahami materi </t>
  </si>
  <si>
    <t>Awwalul Rifky Noerchaisna</t>
  </si>
  <si>
    <t>A</t>
  </si>
  <si>
    <t xml:space="preserve">Memiliki kemampuan yang sangat baik dalam memahami materi </t>
  </si>
  <si>
    <t>Baghas Dwitama</t>
  </si>
  <si>
    <t>Daniella Galuh Rina Hanggana Raras</t>
  </si>
  <si>
    <t>Davina Vanessa Grace Lontoh</t>
  </si>
  <si>
    <t>Predikat &amp; Deskripsi Keterampilan</t>
  </si>
  <si>
    <t>Devita Nur Rahmadani</t>
  </si>
  <si>
    <t>Durotun Nafisah</t>
  </si>
  <si>
    <t>GINANJAR WAHYU UTOMO</t>
  </si>
  <si>
    <t>HASAN ADITYA RAHMANTO</t>
  </si>
  <si>
    <t>IRVAN ARVINUDIN AKMAL</t>
  </si>
  <si>
    <t>KRISHNA YUDHA ADITYA</t>
  </si>
  <si>
    <t>LUTFI DARMAWAN</t>
  </si>
  <si>
    <t>MUHAMMAD DAVA PRABOWO</t>
  </si>
  <si>
    <t>MUHAMMAD FADHIL DARY RAMADHANI</t>
  </si>
  <si>
    <t>MUHAMMAD RAFI NOER RIZALDI</t>
  </si>
  <si>
    <t>MUHAMMAD RHEZA FERNANDA R.</t>
  </si>
  <si>
    <t>MUHAMMAD RIZQI FADILAH</t>
  </si>
  <si>
    <t>RADITYA MAHARDHIKA DEWANTORO</t>
  </si>
  <si>
    <t>RAFLI DZAKAA&amp;#039; PRAMUDYA</t>
  </si>
  <si>
    <t>RAIHAN ALBAR ATH-THARIQ</t>
  </si>
  <si>
    <t>RAYHAN FIRDAUS PUTRA SUGANDA</t>
  </si>
  <si>
    <t>RESHA RADITYA DAMARIS</t>
  </si>
  <si>
    <t>RIDHWAN WIRA WIJAYA</t>
  </si>
  <si>
    <t>RIDWAN WISNU FAJAR KURNIAWAN</t>
  </si>
  <si>
    <t>RIZAL ZULFIKAR HABIBIE</t>
  </si>
  <si>
    <t>SYARIF</t>
  </si>
  <si>
    <t>TITTO ARDIANSYAH</t>
  </si>
  <si>
    <t>TONI WICAKSONO</t>
  </si>
  <si>
    <t>Mengetahui</t>
  </si>
  <si>
    <t>N.Tertinggi Kog Akhir</t>
  </si>
  <si>
    <t xml:space="preserve">Semarang, </t>
  </si>
  <si>
    <t>Kepala Sekolah</t>
  </si>
  <si>
    <t>N.Terendah Kog Akhir</t>
  </si>
  <si>
    <t>Guru Mapel</t>
  </si>
  <si>
    <t>Guru Mata Pelajaran</t>
  </si>
  <si>
    <t>N.Rata-rata Kog Akhir</t>
  </si>
  <si>
    <t>‎Dra. Siti Mubarokatut Darojati</t>
  </si>
  <si>
    <t>Guru</t>
  </si>
  <si>
    <t>Nip</t>
  </si>
  <si>
    <t>Kelas X - IPS.2</t>
  </si>
  <si>
    <t>AFINA NURFAHADA</t>
  </si>
  <si>
    <t>AISAH DWI PURWANI</t>
  </si>
  <si>
    <t>ALLYSSA AULIA PUTRI MAHARANI</t>
  </si>
  <si>
    <t>ARDHYA REGITA PRAMESTI</t>
  </si>
  <si>
    <t>AULIA PUTRI RAHMAWATI</t>
  </si>
  <si>
    <t>AYSYA RATNANINGRAT</t>
  </si>
  <si>
    <t>AZIZAH NAZWA AULIA</t>
  </si>
  <si>
    <t>CAHYA ANIN DITYA</t>
  </si>
  <si>
    <t>DANIA RAHMANIA</t>
  </si>
  <si>
    <t>DESTRIA WULANDARI</t>
  </si>
  <si>
    <t>DIVA SABRINA</t>
  </si>
  <si>
    <t>ELFIRA AULIA SEPTRIAN</t>
  </si>
  <si>
    <t>FARADILA AZIZAH SELOMITA</t>
  </si>
  <si>
    <t>FEBZIA FAJAR INNAYAH</t>
  </si>
  <si>
    <t>IFON ADI BANOWATI</t>
  </si>
  <si>
    <t>IKA PRIHANDINI</t>
  </si>
  <si>
    <t>IRLY PUJA LATIFA</t>
  </si>
  <si>
    <t>JUNINDITYA GUSTI RACHMA OKTARIKA</t>
  </si>
  <si>
    <t>LINTANG PRAMESTI WULANDARI</t>
  </si>
  <si>
    <t>MAHARANI KRESNANTI</t>
  </si>
  <si>
    <t>MAULIDA ANGGUN ESTU ARYANA MUKTI</t>
  </si>
  <si>
    <t>MAURA ADISTYA RAHIMA</t>
  </si>
  <si>
    <t>NADIA ANNA TASYA FACHRONI</t>
  </si>
  <si>
    <t>NAFISA AYU FAKHRIANTI</t>
  </si>
  <si>
    <t>NAJWA KUNTUM ARDHISA</t>
  </si>
  <si>
    <t>NANDA RHEDIVA AURELYA</t>
  </si>
  <si>
    <t>PUTRI DWI RAHMADANTI</t>
  </si>
  <si>
    <t>RACHEL SUFNA ANJANI</t>
  </si>
  <si>
    <t>RESTA EKA NAJMI</t>
  </si>
  <si>
    <t>ROSYIDAH ANWAR</t>
  </si>
  <si>
    <t>SOFI AFIDA NINGRUM</t>
  </si>
  <si>
    <t>TIARA ALMAS SYARIFA</t>
  </si>
  <si>
    <t>TIVANKA VIRGIA VESTAMA</t>
  </si>
  <si>
    <t>VISTANESA PRADITHA MENTARI</t>
  </si>
  <si>
    <t>WARASTRI SANTYA MAHESWARI</t>
  </si>
  <si>
    <t>ZERA CARRISA MAHESWARI</t>
  </si>
  <si>
    <t>Kelas X - IPS.3</t>
  </si>
  <si>
    <t>AKBAR BAGAS SETIAWAN</t>
  </si>
  <si>
    <t>AKBAR BERLIANSYAH PUTRA MARHAR</t>
  </si>
  <si>
    <t>AKMAL RIZKI KURNIAWAN</t>
  </si>
  <si>
    <t>ALVITO PRIMO RYSZARDI</t>
  </si>
  <si>
    <t>ANANTA ARIEF MAULANA</t>
  </si>
  <si>
    <t>DEVA CHESARRIO SINAR RISKY</t>
  </si>
  <si>
    <t>DHEO SATRIA DEWANGGA</t>
  </si>
  <si>
    <t>DIKA RAMANDANI</t>
  </si>
  <si>
    <t>DIMAS BAGUS SAJIWO</t>
  </si>
  <si>
    <t>ENDRAHADI RAHADIAN</t>
  </si>
  <si>
    <t>EVAN MAHARDIKA</t>
  </si>
  <si>
    <t>FADHIL SYADIDUL ZAKY</t>
  </si>
  <si>
    <t>HASAN BAYU BAWONO</t>
  </si>
  <si>
    <t>HENDRIAN FAIZAL MAULANA</t>
  </si>
  <si>
    <t>IQBAL NUR AL SANDI</t>
  </si>
  <si>
    <t>KRISNA DWI WIDYATMOJO</t>
  </si>
  <si>
    <t>KRISNA HEDA HAMARESSY</t>
  </si>
  <si>
    <t>LUKO DWI SATRIO</t>
  </si>
  <si>
    <t>MAULANA AARIQ WICAKSANA</t>
  </si>
  <si>
    <t>MOCHAMAD SAHID</t>
  </si>
  <si>
    <t>MUHAMMAD ARVI SYAUQI</t>
  </si>
  <si>
    <t>MUHAMMAD ROJIL GHUFRON</t>
  </si>
  <si>
    <t>MUHAMMAD SHOFWAN RIZQI AULIA</t>
  </si>
  <si>
    <t>MUHAMMAD THORIQ REZQA MAULANA</t>
  </si>
  <si>
    <t>MUHAMMAD VICKY FIRMANSYAH</t>
  </si>
  <si>
    <t>MUHAMMAD YAFI RAIHAN</t>
  </si>
  <si>
    <t>RAFI ARYA YOGARAKSA</t>
  </si>
  <si>
    <t>RAIHAN ALDEBARAN</t>
  </si>
  <si>
    <t>RAJA SYAMS</t>
  </si>
  <si>
    <t>RAMADHANI SYAIFULL NOVAN</t>
  </si>
  <si>
    <t>RANDI KUSUMA PRASETYO</t>
  </si>
  <si>
    <t>Kelas X - IPS.4</t>
  </si>
  <si>
    <t>ADILA AGIDA ARRUMAISYA</t>
  </si>
  <si>
    <t>AISYAH AFIFATUR RODLIYAH</t>
  </si>
  <si>
    <t>ALANMIA ZALZA AISYIAH</t>
  </si>
  <si>
    <t>ALTIS TSANY ZULFITRI</t>
  </si>
  <si>
    <t>ALVERA AYU OLIVIA KHARISMA KUSUMADEWI</t>
  </si>
  <si>
    <t>ALYA SAUSAN ZAHRA</t>
  </si>
  <si>
    <t>AMALIA SALSABILA</t>
  </si>
  <si>
    <t>AMANDA FATMA PUTRI DISMA</t>
  </si>
  <si>
    <t>AMETHYS BELLARIE SLAVITA</t>
  </si>
  <si>
    <t>ARNESA MURIA SAFITRI</t>
  </si>
  <si>
    <t>AULIA FITRIANDINI</t>
  </si>
  <si>
    <t>BRILLIANNADIA YURI ARDIANA</t>
  </si>
  <si>
    <t>CLARA RAJNI MAHESWARI</t>
  </si>
  <si>
    <t>DEVIANI RIFKA SHAHARANI</t>
  </si>
  <si>
    <t>DHIYAH RIZKY SISPURWANTI</t>
  </si>
  <si>
    <t>FARIKHA KUSNIA</t>
  </si>
  <si>
    <t>FEBIA KARINA ROSA</t>
  </si>
  <si>
    <t>HILDA EKA ANGGRAENI</t>
  </si>
  <si>
    <t>IRMA NUR MALASARI</t>
  </si>
  <si>
    <t>KARINA DINDA MARGARETHA</t>
  </si>
  <si>
    <t>KRISMA AMALIA ISAGITA</t>
  </si>
  <si>
    <t>MUSTAQIMAH DESTRI RAMADHANI</t>
  </si>
  <si>
    <t>NADIA NURUL HAFIZHA</t>
  </si>
  <si>
    <t>NADIYA ZAKIYYATUL KHUSNA</t>
  </si>
  <si>
    <t>NAJWA ALAEYDA HARISTA PUTRI</t>
  </si>
  <si>
    <t>NUR HIDAYAH CHAIRUNNISA</t>
  </si>
  <si>
    <t>NUZUL IZMY PUTRI</t>
  </si>
  <si>
    <t>OETARI SETYONINRUM</t>
  </si>
  <si>
    <t>RISTIANA ADIYANI SAPUTRI</t>
  </si>
  <si>
    <t>SALSA ARTAMEVIA EKA PUTRI</t>
  </si>
  <si>
    <t>SEKAR AYU ASMARADANA</t>
  </si>
  <si>
    <t>SHEILENA SHIKA FARAH MAENA</t>
  </si>
  <si>
    <t>SILVA ERNANDA SANI</t>
  </si>
  <si>
    <t>WARDAH AMIRATUL QULUB</t>
  </si>
  <si>
    <t>WIDA MUSTIKA</t>
  </si>
  <si>
    <t>WIDYA PUTRI NARESWARI</t>
  </si>
  <si>
    <t>Kelas X - IPS.5</t>
  </si>
  <si>
    <t>ANDIKA UMAR YOGE</t>
  </si>
  <si>
    <t>ANGGA IQBAL AKBARI</t>
  </si>
  <si>
    <t>ARAFAT MAULANA DANUARTA</t>
  </si>
  <si>
    <t>ARJUNA PUTRA SIFA</t>
  </si>
  <si>
    <t>ARLIE LUQMANSYAH</t>
  </si>
  <si>
    <t>ARYA SYIAM PANGESTU</t>
  </si>
  <si>
    <t>FADHAIL ARYA PRAMADIKA</t>
  </si>
  <si>
    <t>FERDIAN RIZKY HARTANTO</t>
  </si>
  <si>
    <t>FIRMANSYAH MAULANA PUTRA</t>
  </si>
  <si>
    <t>GILANG LINTANG LAZUARDI</t>
  </si>
  <si>
    <t>JULYANO AQILLA IBRAHIM</t>
  </si>
  <si>
    <t>LUTFI MAULANA RAHMAN</t>
  </si>
  <si>
    <t>MUHAMMAD ARDAN ANANDA GUSTI</t>
  </si>
  <si>
    <t>MUHAMMAD FAISHAL ZAKY RIESAPUTRA</t>
  </si>
  <si>
    <t>MUHAMMAD FAUZI HARDOYO</t>
  </si>
  <si>
    <t>MUHAMMAD HAFIDZ AL HALIM</t>
  </si>
  <si>
    <t>MUHAMMAD TITO PRASETYO</t>
  </si>
  <si>
    <t>MUHAMMAD VERI ARDHIANTO</t>
  </si>
  <si>
    <t>NANDA RADITYA YUDITAMA</t>
  </si>
  <si>
    <t>NICHOLAS BAGASKARA</t>
  </si>
  <si>
    <t>OXAVINO AULIA HAKEEM</t>
  </si>
  <si>
    <t>RADITYA AQSHA ALANSYAH WINARNO</t>
  </si>
  <si>
    <t>RAFIF SHALHAN MAULANA</t>
  </si>
  <si>
    <t>RICKY WICAKSONO</t>
  </si>
  <si>
    <t>ROMAN PIDEGSO NARENDRATAMA</t>
  </si>
  <si>
    <t>RYANO MAULANA IQBAL</t>
  </si>
  <si>
    <t>SULTAN YUSUF SALASA</t>
  </si>
  <si>
    <t>TRI RAMDANI</t>
  </si>
  <si>
    <t>VICKY SURYA ADHITYA</t>
  </si>
  <si>
    <t>YODHI KRISNARESTA</t>
  </si>
  <si>
    <t>ZAYDAN AFRO MAHIRATAMA</t>
  </si>
  <si>
    <t>ZETA SATRIA ERIDANI</t>
  </si>
  <si>
    <t>aq</t>
  </si>
  <si>
    <t>aw</t>
  </si>
  <si>
    <t>ae</t>
  </si>
  <si>
    <t>ar</t>
  </si>
  <si>
    <t>at</t>
  </si>
  <si>
    <t>ay</t>
  </si>
  <si>
    <t>au</t>
  </si>
  <si>
    <t>ai</t>
  </si>
  <si>
    <t>ao</t>
  </si>
  <si>
    <t>ap</t>
  </si>
  <si>
    <t>za</t>
  </si>
  <si>
    <t>zs</t>
  </si>
  <si>
    <t>zd</t>
  </si>
  <si>
    <t>zf</t>
  </si>
  <si>
    <t>zg</t>
  </si>
  <si>
    <t>zh</t>
  </si>
  <si>
    <t>zj</t>
  </si>
  <si>
    <t>zk</t>
  </si>
  <si>
    <t>zl</t>
  </si>
  <si>
    <t>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</si>
</sst>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1"/>
      <color rgb="FF000000"/>
      <name val="Calibri"/>
    </font>
    <font>
      <sz val="11"/>
      <color rgb="FF000000"/>
      <name val="Times New Roman"/>
    </font>
    <font>
      <b/>
      <sz val="9"/>
      <color rgb="FF000000"/>
      <name val="Times New Roman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6"/>
      <color rgb="FF000000"/>
      <name val="Arial"/>
    </font>
    <font>
      <sz val="10"/>
      <color rgb="FF000000"/>
      <name val="Times New Roman"/>
    </font>
    <font>
      <sz val="18"/>
      <color rgb="FF000000"/>
      <name val="Times New Roman"/>
    </font>
    <font>
      <sz val="22"/>
      <color rgb="FF000000"/>
      <name val="Times New Roman"/>
    </font>
    <font>
      <sz val="8"/>
      <color rgb="FF000000"/>
      <name val="Times New Roman"/>
    </font>
    <font>
      <b/>
      <sz val="8"/>
      <color rgb="FF000000"/>
      <name val="Times New Roman"/>
    </font>
    <font>
      <sz val="9"/>
      <color rgb="FF000000"/>
      <name val="Times New Roman"/>
    </font>
    <font>
      <b/>
      <sz val="11"/>
      <color rgb="FF000000"/>
      <name val="Calibri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FD85B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CC2B6"/>
        <bgColor rgb="FFD99594"/>
      </patternFill>
    </fill>
    <fill>
      <patternFill patternType="solid">
        <fgColor rgb="FFD99694"/>
        <bgColor rgb="FFD9959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59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FCC2B6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85B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 applyProtection="1">
      <alignment horizontal="center" vertical="center" textRotation="90"/>
      <protection locked="0"/>
    </xf>
    <xf numFmtId="0" fontId="2" fillId="4" borderId="1" xfId="0" applyFont="1" applyFill="1" applyBorder="1" applyAlignment="1" applyProtection="1">
      <alignment horizontal="center" vertical="center" textRotation="90"/>
      <protection locked="0"/>
    </xf>
    <xf numFmtId="0" fontId="2" fillId="5" borderId="1" xfId="0" applyFont="1" applyFill="1" applyBorder="1" applyAlignment="1" applyProtection="1">
      <alignment horizontal="center" vertical="center" textRotation="90"/>
      <protection locked="0"/>
    </xf>
    <xf numFmtId="0" fontId="2" fillId="6" borderId="1" xfId="0" applyFont="1" applyFill="1" applyBorder="1" applyAlignment="1" applyProtection="1">
      <alignment horizontal="center" vertical="center" textRotation="90"/>
      <protection locked="0"/>
    </xf>
    <xf numFmtId="0" fontId="3" fillId="7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left"/>
    </xf>
    <xf numFmtId="0" fontId="4" fillId="8" borderId="1" xfId="0" applyFont="1" applyFill="1" applyBorder="1" applyAlignment="1" applyProtection="1">
      <alignment horizontal="left"/>
    </xf>
    <xf numFmtId="0" fontId="1" fillId="2" borderId="0" xfId="0" applyFont="1" applyFill="1" applyProtection="1"/>
    <xf numFmtId="0" fontId="1" fillId="2" borderId="1" xfId="0" applyFont="1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8" borderId="0" xfId="0" applyFont="1" applyFill="1" applyAlignment="1" applyProtection="1">
      <alignment horizontal="left"/>
    </xf>
    <xf numFmtId="0" fontId="1" fillId="8" borderId="0" xfId="0" applyFont="1" applyFill="1" applyProtection="1"/>
    <xf numFmtId="0" fontId="6" fillId="2" borderId="0" xfId="0" applyFont="1" applyFill="1" applyAlignment="1" applyProtection="1">
      <alignment shrinkToFit="1"/>
    </xf>
    <xf numFmtId="0" fontId="8" fillId="2" borderId="0" xfId="0" applyFont="1" applyFill="1" applyProtection="1"/>
    <xf numFmtId="0" fontId="9" fillId="2" borderId="0" xfId="0" applyFont="1" applyFill="1" applyProtection="1"/>
    <xf numFmtId="0" fontId="1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2" fillId="6" borderId="2" xfId="0" applyFont="1" applyFill="1" applyBorder="1" applyAlignment="1" applyProtection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Protection="1"/>
    <xf numFmtId="0" fontId="0" fillId="11" borderId="1" xfId="0" applyFill="1" applyBorder="1" applyProtection="1"/>
    <xf numFmtId="0" fontId="1" fillId="11" borderId="1" xfId="0" applyFont="1" applyFill="1" applyBorder="1" applyAlignment="1" applyProtection="1">
      <alignment wrapText="1"/>
    </xf>
    <xf numFmtId="0" fontId="2" fillId="12" borderId="2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/>
    </xf>
    <xf numFmtId="0" fontId="0" fillId="2" borderId="0" xfId="0" applyFill="1" applyProtection="1"/>
    <xf numFmtId="0" fontId="11" fillId="2" borderId="0" xfId="0" applyFont="1" applyFill="1" applyAlignment="1" applyProtection="1">
      <alignment horizontal="center" vertical="center"/>
    </xf>
    <xf numFmtId="0" fontId="13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2" fillId="5" borderId="1" xfId="0" applyFont="1" applyFill="1" applyBorder="1" applyAlignment="1" applyProtection="1">
      <alignment horizontal="center" vertical="center" textRotation="90"/>
    </xf>
    <xf numFmtId="0" fontId="6" fillId="16" borderId="1" xfId="0" applyFont="1" applyFill="1" applyBorder="1" applyAlignment="1" applyProtection="1">
      <alignment vertical="center"/>
    </xf>
    <xf numFmtId="0" fontId="14" fillId="5" borderId="1" xfId="0" applyFont="1" applyFill="1" applyBorder="1" applyAlignment="1" applyProtection="1">
      <alignment horizontal="center" vertical="center" textRotation="90"/>
    </xf>
    <xf numFmtId="0" fontId="1" fillId="2" borderId="1" xfId="0" applyFont="1" applyFill="1" applyBorder="1" applyAlignment="1" applyProtection="1">
      <alignment horizontal="center" vertical="center"/>
    </xf>
    <xf numFmtId="0" fontId="6" fillId="16" borderId="1" xfId="0" applyFont="1" applyFill="1" applyBorder="1" applyAlignment="1" applyProtection="1">
      <alignment horizontal="center" vertical="center"/>
    </xf>
    <xf numFmtId="0" fontId="14" fillId="15" borderId="1" xfId="0" applyFont="1" applyFill="1" applyBorder="1" applyAlignment="1" applyProtection="1">
      <alignment horizontal="center" vertical="center"/>
    </xf>
    <xf numFmtId="0" fontId="1" fillId="17" borderId="1" xfId="0" applyFont="1" applyFill="1" applyBorder="1" applyAlignment="1" applyProtection="1">
      <alignment vertical="center"/>
    </xf>
    <xf numFmtId="0" fontId="6" fillId="15" borderId="1" xfId="0" applyFont="1" applyFill="1" applyBorder="1" applyAlignment="1" applyProtection="1">
      <alignment vertical="center"/>
    </xf>
    <xf numFmtId="0" fontId="14" fillId="15" borderId="2" xfId="0" applyFont="1" applyFill="1" applyBorder="1" applyAlignment="1" applyProtection="1">
      <alignment horizontal="center" vertical="center"/>
    </xf>
    <xf numFmtId="0" fontId="14" fillId="6" borderId="1" xfId="0" applyFont="1" applyFill="1" applyBorder="1" applyAlignment="1" applyProtection="1">
      <alignment horizontal="center" vertical="center" textRotation="90"/>
    </xf>
    <xf numFmtId="0" fontId="14" fillId="14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1" fillId="18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2" fillId="8" borderId="1" xfId="0" applyFont="1" applyFill="1" applyBorder="1" applyAlignment="1" applyProtection="1">
      <alignment vertical="center"/>
    </xf>
    <xf numFmtId="0" fontId="2" fillId="8" borderId="1" xfId="0" applyFont="1" applyFill="1" applyBorder="1" applyAlignment="1" applyProtection="1">
      <alignment horizontal="center" vertical="center"/>
    </xf>
    <xf numFmtId="0" fontId="1" fillId="17" borderId="1" xfId="0" applyFont="1" applyFill="1" applyBorder="1" applyAlignment="1" applyProtection="1">
      <alignment horizontal="center" vertical="center"/>
    </xf>
    <xf numFmtId="0" fontId="2" fillId="8" borderId="3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horizontal="center" vertical="center" textRotation="90"/>
    </xf>
    <xf numFmtId="0" fontId="15" fillId="2" borderId="0" xfId="0" applyFont="1" applyFill="1" applyProtection="1"/>
    <xf numFmtId="0" fontId="2" fillId="2" borderId="0" xfId="0" applyFont="1" applyFill="1" applyAlignment="1" applyProtection="1">
      <alignment horizontal="center" vertical="center"/>
    </xf>
    <xf numFmtId="0" fontId="1" fillId="18" borderId="1" xfId="0" applyFont="1" applyFill="1" applyBorder="1" applyAlignment="1" applyProtection="1">
      <alignment horizontal="center" vertical="center"/>
    </xf>
    <xf numFmtId="0" fontId="7" fillId="6" borderId="2" xfId="0" applyFont="1" applyFill="1" applyBorder="1" applyAlignment="1" applyProtection="1">
      <alignment horizontal="center" vertical="center"/>
    </xf>
    <xf numFmtId="0" fontId="14" fillId="6" borderId="2" xfId="0" applyFont="1" applyFill="1" applyBorder="1" applyAlignment="1" applyProtection="1">
      <alignment horizontal="center" vertical="center" textRotation="90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/>
    </xf>
    <xf numFmtId="0" fontId="14" fillId="4" borderId="2" xfId="0" applyFont="1" applyFill="1" applyBorder="1" applyAlignment="1" applyProtection="1">
      <alignment horizontal="center" vertical="center" textRotation="90" wrapText="1"/>
    </xf>
    <xf numFmtId="0" fontId="1" fillId="2" borderId="0" xfId="0" applyFont="1" applyFill="1" applyAlignment="1" applyProtection="1">
      <alignment horizontal="center" vertical="center"/>
    </xf>
    <xf numFmtId="0" fontId="1" fillId="2" borderId="17" xfId="0" applyFont="1" applyFill="1" applyBorder="1" applyProtection="1"/>
    <xf numFmtId="0" fontId="0" fillId="10" borderId="1" xfId="0" applyFill="1" applyBorder="1" applyAlignment="1" applyProtection="1">
      <alignment horizontal="center" vertical="center"/>
    </xf>
    <xf numFmtId="2" fontId="0" fillId="2" borderId="1" xfId="0" applyNumberForma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right" vertical="top"/>
    </xf>
    <xf numFmtId="0" fontId="0" fillId="13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 vertical="top"/>
    </xf>
    <xf numFmtId="0" fontId="0" fillId="2" borderId="1" xfId="0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shrinkToFi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9" borderId="3" xfId="0" applyFont="1" applyFill="1" applyBorder="1" applyAlignment="1" applyProtection="1">
      <alignment horizontal="center" vertical="center"/>
      <protection locked="0"/>
    </xf>
    <xf numFmtId="0" fontId="5" fillId="13" borderId="3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5" fillId="13" borderId="5" xfId="0" applyFont="1" applyFill="1" applyBorder="1" applyAlignment="1" applyProtection="1">
      <alignment horizontal="center" vertical="center"/>
    </xf>
    <xf numFmtId="0" fontId="5" fillId="14" borderId="3" xfId="0" applyFont="1" applyFill="1" applyBorder="1" applyAlignment="1" applyProtection="1">
      <alignment horizontal="center" vertical="center"/>
    </xf>
    <xf numFmtId="0" fontId="5" fillId="14" borderId="4" xfId="0" applyFont="1" applyFill="1" applyBorder="1" applyAlignment="1" applyProtection="1">
      <alignment horizontal="center" vertical="center"/>
    </xf>
    <xf numFmtId="0" fontId="5" fillId="14" borderId="5" xfId="0" applyFont="1" applyFill="1" applyBorder="1" applyAlignment="1" applyProtection="1">
      <alignment horizontal="center" vertical="center"/>
    </xf>
    <xf numFmtId="0" fontId="8" fillId="2" borderId="1" xfId="0" applyFont="1" applyFill="1" applyBorder="1" applyProtection="1"/>
    <xf numFmtId="0" fontId="2" fillId="8" borderId="1" xfId="0" applyFont="1" applyFill="1" applyBorder="1" applyAlignment="1" applyProtection="1">
      <alignment horizontal="center" vertical="center"/>
    </xf>
    <xf numFmtId="0" fontId="6" fillId="16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15" borderId="1" xfId="0" applyFont="1" applyFill="1" applyBorder="1" applyAlignment="1" applyProtection="1">
      <alignment horizontal="center" vertical="center"/>
    </xf>
    <xf numFmtId="0" fontId="4" fillId="14" borderId="1" xfId="0" applyFont="1" applyFill="1" applyBorder="1" applyAlignment="1" applyProtection="1">
      <alignment horizontal="center" vertical="center"/>
    </xf>
    <xf numFmtId="0" fontId="7" fillId="7" borderId="0" xfId="0" applyFont="1" applyFill="1" applyAlignment="1" applyProtection="1">
      <alignment horizontal="center" vertical="center"/>
    </xf>
    <xf numFmtId="0" fontId="5" fillId="8" borderId="1" xfId="0" applyFont="1" applyFill="1" applyBorder="1" applyAlignment="1" applyProtection="1">
      <alignment horizontal="center" vertical="center"/>
    </xf>
    <xf numFmtId="0" fontId="2" fillId="13" borderId="1" xfId="0" applyFont="1" applyFill="1" applyBorder="1" applyAlignment="1" applyProtection="1">
      <alignment horizontal="center"/>
    </xf>
    <xf numFmtId="0" fontId="5" fillId="12" borderId="3" xfId="0" applyFont="1" applyFill="1" applyBorder="1" applyAlignment="1" applyProtection="1">
      <alignment horizontal="center" vertical="center"/>
    </xf>
    <xf numFmtId="0" fontId="5" fillId="12" borderId="4" xfId="0" applyFont="1" applyFill="1" applyBorder="1" applyAlignment="1" applyProtection="1">
      <alignment horizontal="center" vertical="center"/>
    </xf>
    <xf numFmtId="0" fontId="5" fillId="12" borderId="5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</xf>
    <xf numFmtId="0" fontId="5" fillId="6" borderId="5" xfId="0" applyFont="1" applyFill="1" applyBorder="1" applyAlignment="1" applyProtection="1">
      <alignment horizontal="center" vertical="center"/>
    </xf>
    <xf numFmtId="0" fontId="2" fillId="10" borderId="3" xfId="0" applyFont="1" applyFill="1" applyBorder="1" applyAlignment="1" applyProtection="1">
      <alignment horizontal="center"/>
    </xf>
    <xf numFmtId="0" fontId="2" fillId="10" borderId="4" xfId="0" applyFont="1" applyFill="1" applyBorder="1" applyAlignment="1" applyProtection="1">
      <alignment horizontal="center"/>
    </xf>
    <xf numFmtId="0" fontId="2" fillId="10" borderId="5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7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2" fillId="10" borderId="1" xfId="0" applyFont="1" applyFill="1" applyBorder="1" applyAlignment="1" applyProtection="1">
      <alignment horizontal="center"/>
    </xf>
    <xf numFmtId="0" fontId="4" fillId="9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16" fillId="13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164" fontId="12" fillId="14" borderId="9" xfId="0" applyNumberFormat="1" applyFont="1" applyFill="1" applyBorder="1" applyAlignment="1" applyProtection="1">
      <alignment horizontal="center" vertical="top" textRotation="255" wrapText="1"/>
    </xf>
    <xf numFmtId="164" fontId="12" fillId="14" borderId="10" xfId="0" applyNumberFormat="1" applyFont="1" applyFill="1" applyBorder="1" applyAlignment="1" applyProtection="1">
      <alignment horizontal="center" vertical="top" textRotation="255" wrapText="1"/>
    </xf>
    <xf numFmtId="164" fontId="12" fillId="14" borderId="11" xfId="0" applyNumberFormat="1" applyFont="1" applyFill="1" applyBorder="1" applyAlignment="1" applyProtection="1">
      <alignment horizontal="center" vertical="top" textRotation="255" wrapText="1"/>
    </xf>
    <xf numFmtId="0" fontId="16" fillId="10" borderId="1" xfId="0" applyFont="1" applyFill="1" applyBorder="1" applyAlignment="1" applyProtection="1">
      <alignment horizontal="center" vertical="center"/>
    </xf>
    <xf numFmtId="164" fontId="12" fillId="13" borderId="12" xfId="0" applyNumberFormat="1" applyFont="1" applyFill="1" applyBorder="1" applyAlignment="1" applyProtection="1">
      <alignment horizontal="center" vertical="top" textRotation="255" wrapText="1"/>
    </xf>
    <xf numFmtId="164" fontId="12" fillId="13" borderId="13" xfId="0" applyNumberFormat="1" applyFont="1" applyFill="1" applyBorder="1" applyAlignment="1" applyProtection="1">
      <alignment horizontal="center" vertical="top" textRotation="255" wrapText="1"/>
    </xf>
    <xf numFmtId="164" fontId="12" fillId="13" borderId="14" xfId="0" applyNumberFormat="1" applyFont="1" applyFill="1" applyBorder="1" applyAlignment="1" applyProtection="1">
      <alignment horizontal="center" vertical="top" textRotation="255" wrapText="1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center" vertical="center"/>
    </xf>
    <xf numFmtId="0" fontId="5" fillId="15" borderId="1" xfId="0" applyFont="1" applyFill="1" applyBorder="1" applyAlignment="1" applyProtection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1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4" fillId="19" borderId="15" xfId="0" applyFont="1" applyFill="1" applyBorder="1" applyAlignment="1" applyProtection="1">
      <alignment horizontal="center" vertical="center"/>
    </xf>
    <xf numFmtId="0" fontId="4" fillId="19" borderId="16" xfId="0" applyFont="1" applyFill="1" applyBorder="1" applyAlignment="1" applyProtection="1">
      <alignment horizontal="center" vertical="center"/>
    </xf>
    <xf numFmtId="0" fontId="5" fillId="19" borderId="1" xfId="0" applyFont="1" applyFill="1" applyBorder="1" applyAlignment="1" applyProtection="1">
      <alignment horizontal="center" vertical="center"/>
    </xf>
    <xf numFmtId="0" fontId="5" fillId="19" borderId="3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515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72"/>
  <sheetViews>
    <sheetView tabSelected="1" zoomScale="80" zoomScaleNormal="80" workbookViewId="0">
      <pane xSplit="4" ySplit="10" topLeftCell="E11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.5703125" style="1" customWidth="1"/>
    <col min="2" max="2" width="9.140625" style="1" hidden="1" customWidth="1"/>
    <col min="3" max="3" width="54.140625" style="1" customWidth="1"/>
    <col min="4" max="4" width="2.5703125" style="1" customWidth="1"/>
    <col min="5" max="5" width="7.7109375" style="1" customWidth="1"/>
    <col min="6" max="6" width="9.28515625" style="1" hidden="1" customWidth="1"/>
    <col min="7" max="8" width="7.7109375" style="1" customWidth="1"/>
    <col min="9" max="9" width="11.7109375" style="1" hidden="1" customWidth="1"/>
    <col min="10" max="10" width="80.42578125" style="1" customWidth="1"/>
    <col min="11" max="11" width="7.7109375" style="1" customWidth="1"/>
    <col min="12" max="12" width="7.7109375" style="1" hidden="1" customWidth="1"/>
    <col min="13" max="14" width="7.7109375" style="1" customWidth="1"/>
    <col min="15" max="15" width="11.7109375" style="1" hidden="1" customWidth="1"/>
    <col min="16" max="16" width="80.42578125" style="1" customWidth="1"/>
    <col min="17" max="20" width="20.7109375" style="1" hidden="1" customWidth="1"/>
    <col min="21" max="22" width="7.7109375" style="1" hidden="1" customWidth="1"/>
    <col min="23" max="34" width="9.140625" style="1" hidden="1" customWidth="1"/>
    <col min="35" max="35" width="7.7109375" style="1" customWidth="1"/>
    <col min="36" max="37" width="9.140625" style="1" customWidth="1"/>
    <col min="38" max="39" width="0" style="1" hidden="1" customWidth="1"/>
    <col min="40" max="42" width="4.7109375" style="1" customWidth="1"/>
    <col min="43" max="44" width="4.7109375" style="1" hidden="1" customWidth="1"/>
    <col min="45" max="48" width="4.7109375" style="1" customWidth="1"/>
    <col min="49" max="50" width="4.7109375" style="1" hidden="1" customWidth="1"/>
    <col min="51" max="54" width="4.7109375" style="1" customWidth="1"/>
    <col min="55" max="56" width="4.7109375" style="1" hidden="1" customWidth="1"/>
    <col min="57" max="60" width="4.7109375" style="1" customWidth="1"/>
    <col min="61" max="62" width="4.7109375" style="1" hidden="1" customWidth="1"/>
    <col min="63" max="66" width="4.7109375" style="1" customWidth="1"/>
    <col min="67" max="68" width="4.7109375" style="1" hidden="1" customWidth="1"/>
    <col min="69" max="69" width="4.7109375" style="1" customWidth="1"/>
    <col min="70" max="70" width="4.7109375" style="1" hidden="1" customWidth="1"/>
    <col min="71" max="73" width="4.7109375" style="1" customWidth="1"/>
    <col min="74" max="75" width="4.7109375" style="1" hidden="1" customWidth="1"/>
    <col min="76" max="79" width="4.7109375" style="1" customWidth="1"/>
    <col min="80" max="81" width="4.7109375" style="1" hidden="1" customWidth="1"/>
    <col min="82" max="85" width="4.7109375" style="1" customWidth="1"/>
    <col min="86" max="87" width="4.7109375" style="1" hidden="1" customWidth="1"/>
    <col min="88" max="91" width="4.7109375" style="1" customWidth="1"/>
    <col min="92" max="93" width="4.7109375" style="1" hidden="1" customWidth="1"/>
    <col min="94" max="97" width="4.7109375" style="1" customWidth="1"/>
    <col min="98" max="99" width="4.7109375" style="1" hidden="1" customWidth="1"/>
    <col min="100" max="100" width="4.7109375" style="1" customWidth="1"/>
    <col min="101" max="110" width="5.7109375" style="1" hidden="1" customWidth="1"/>
    <col min="111" max="112" width="9.140625" style="1" customWidth="1"/>
    <col min="113" max="114" width="5.140625" style="1" hidden="1" customWidth="1"/>
    <col min="115" max="118" width="5.140625" style="1" customWidth="1"/>
    <col min="119" max="120" width="5.140625" style="1" hidden="1" customWidth="1"/>
    <col min="121" max="125" width="5.140625" style="1" customWidth="1"/>
    <col min="126" max="127" width="5.140625" style="1" hidden="1" customWidth="1"/>
    <col min="128" max="132" width="5.140625" style="1" customWidth="1"/>
    <col min="133" max="134" width="5.140625" style="1" hidden="1" customWidth="1"/>
    <col min="135" max="139" width="5.140625" style="1" customWidth="1"/>
    <col min="140" max="141" width="5.140625" style="1" hidden="1" customWidth="1"/>
    <col min="142" max="146" width="5.140625" style="1" customWidth="1"/>
    <col min="147" max="148" width="5.140625" style="1" hidden="1" customWidth="1"/>
    <col min="149" max="149" width="5.140625" style="1" customWidth="1"/>
    <col min="150" max="150" width="5.140625" style="1" hidden="1" customWidth="1"/>
    <col min="151" max="154" width="5.140625" style="1" customWidth="1"/>
    <col min="155" max="156" width="5.140625" style="1" hidden="1" customWidth="1"/>
    <col min="157" max="161" width="5.140625" style="1" customWidth="1"/>
    <col min="162" max="163" width="5.140625" style="1" hidden="1" customWidth="1"/>
    <col min="164" max="168" width="5.140625" style="1" customWidth="1"/>
    <col min="169" max="170" width="5.140625" style="1" hidden="1" customWidth="1"/>
    <col min="171" max="175" width="5.140625" style="1" customWidth="1"/>
    <col min="176" max="177" width="5.140625" style="1" hidden="1" customWidth="1"/>
    <col min="178" max="182" width="5.140625" style="1" customWidth="1"/>
    <col min="183" max="183" width="5.140625" style="1" hidden="1" customWidth="1"/>
    <col min="184" max="184" width="4.140625" style="1" hidden="1" customWidth="1"/>
    <col min="185" max="185" width="5.140625" style="1" customWidth="1"/>
    <col min="186" max="195" width="5.7109375" style="1" hidden="1" customWidth="1"/>
    <col min="196" max="196" width="5.85546875" style="1" customWidth="1"/>
    <col min="197" max="197" width="10" style="1" customWidth="1"/>
    <col min="198" max="198" width="5.85546875" style="1" customWidth="1"/>
    <col min="199" max="199" width="15.7109375" style="1" customWidth="1"/>
    <col min="200" max="200" width="5.7109375" style="1" customWidth="1"/>
    <col min="201" max="201" width="15.7109375" style="1" customWidth="1"/>
    <col min="202" max="202" width="6.7109375" style="1" hidden="1" customWidth="1"/>
    <col min="203" max="203" width="6" style="1" hidden="1" customWidth="1"/>
    <col min="204" max="204" width="5.85546875" style="1" hidden="1" customWidth="1"/>
    <col min="205" max="205" width="10" style="1" hidden="1" customWidth="1"/>
    <col min="206" max="206" width="5.85546875" style="1" customWidth="1"/>
    <col min="207" max="207" width="15.7109375" style="1" customWidth="1"/>
    <col min="208" max="208" width="5.85546875" style="1" customWidth="1"/>
    <col min="209" max="209" width="15.7109375" style="1" customWidth="1"/>
    <col min="210" max="211" width="5.85546875" style="1" hidden="1" customWidth="1"/>
    <col min="212" max="213" width="5.85546875" hidden="1" customWidth="1"/>
    <col min="214" max="214" width="5.85546875" customWidth="1"/>
    <col min="215" max="215" width="9.140625" style="1" customWidth="1"/>
    <col min="216" max="216" width="14.28515625" style="1" customWidth="1"/>
    <col min="217" max="217" width="9.140625" style="1" customWidth="1"/>
    <col min="218" max="218" width="61" style="1" customWidth="1"/>
    <col min="219" max="219" width="9.140625" style="1" customWidth="1"/>
  </cols>
  <sheetData>
    <row r="1" spans="1:221" ht="18.75" customHeight="1" x14ac:dyDescent="0.3">
      <c r="A1" s="6">
        <v>65</v>
      </c>
      <c r="B1" s="11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28"/>
      <c r="HG1" s="9"/>
      <c r="HH1" s="9"/>
      <c r="HI1" s="9"/>
      <c r="HJ1" s="9"/>
      <c r="HK1" s="9"/>
      <c r="HL1" s="28"/>
      <c r="HM1" s="28"/>
    </row>
    <row r="2" spans="1:221" ht="18" customHeight="1" x14ac:dyDescent="0.25">
      <c r="A2" s="7" t="s">
        <v>1</v>
      </c>
      <c r="B2" s="12"/>
      <c r="C2" s="15" t="s">
        <v>2</v>
      </c>
      <c r="D2" s="9"/>
      <c r="E2" s="18" t="s">
        <v>3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17" t="s">
        <v>4</v>
      </c>
      <c r="AL2" s="117"/>
      <c r="AM2" s="117"/>
      <c r="AN2" s="117"/>
      <c r="AO2" s="117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28"/>
      <c r="HG2" s="9"/>
      <c r="HH2" s="9"/>
      <c r="HI2" s="9"/>
      <c r="HJ2" s="9"/>
      <c r="HK2" s="9"/>
      <c r="HL2" s="28"/>
      <c r="HM2" s="28"/>
    </row>
    <row r="3" spans="1:221" ht="18" customHeight="1" x14ac:dyDescent="0.25">
      <c r="A3" s="7" t="s">
        <v>5</v>
      </c>
      <c r="B3" s="13">
        <v>65</v>
      </c>
      <c r="C3" s="15" t="s">
        <v>6</v>
      </c>
      <c r="D3" s="9"/>
      <c r="E3" s="19" t="s">
        <v>7</v>
      </c>
      <c r="F3" s="9"/>
      <c r="G3" s="9"/>
      <c r="H3" s="9" t="s">
        <v>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29"/>
      <c r="AL3" s="29"/>
      <c r="AM3" s="29"/>
      <c r="AN3" s="76" t="s">
        <v>9</v>
      </c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8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73" t="s">
        <v>9</v>
      </c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5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28"/>
      <c r="HG3" s="9"/>
      <c r="HH3" s="9"/>
      <c r="HI3" s="9"/>
      <c r="HJ3" s="9"/>
      <c r="HK3" s="9"/>
      <c r="HL3" s="28"/>
      <c r="HM3" s="28"/>
    </row>
    <row r="4" spans="1:221" ht="18" customHeight="1" x14ac:dyDescent="0.25">
      <c r="A4" s="8" t="s">
        <v>10</v>
      </c>
      <c r="B4" s="12"/>
      <c r="C4" s="69">
        <v>70</v>
      </c>
      <c r="D4" s="9"/>
      <c r="E4" s="9"/>
      <c r="F4" s="9"/>
      <c r="G4" s="9"/>
      <c r="H4" s="9" t="s">
        <v>11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18" t="s">
        <v>12</v>
      </c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76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8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9"/>
      <c r="DH4" s="9"/>
      <c r="DI4" s="9"/>
      <c r="DJ4" s="9"/>
      <c r="DK4" s="127" t="s">
        <v>12</v>
      </c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8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28"/>
      <c r="HG4" s="9"/>
      <c r="HH4" s="9"/>
      <c r="HI4" s="9"/>
      <c r="HJ4" s="9"/>
      <c r="HK4" s="9"/>
      <c r="HL4" s="28"/>
      <c r="HM4" s="28"/>
    </row>
    <row r="5" spans="1:221" ht="15.75" hidden="1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28"/>
      <c r="HG5" s="9"/>
      <c r="HH5" s="9"/>
      <c r="HI5" s="9"/>
      <c r="HJ5" s="9"/>
      <c r="HK5" s="9"/>
      <c r="HL5" s="28"/>
      <c r="HM5" s="28"/>
    </row>
    <row r="6" spans="1:221" ht="15.75" hidden="1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6"/>
      <c r="AO6" s="16">
        <v>161</v>
      </c>
      <c r="AP6" s="16"/>
      <c r="AQ6" s="16"/>
      <c r="AR6" s="16"/>
      <c r="AS6" s="16"/>
      <c r="AT6" s="16"/>
      <c r="AU6" s="16">
        <v>162</v>
      </c>
      <c r="AV6" s="16"/>
      <c r="AW6" s="16"/>
      <c r="AX6" s="16"/>
      <c r="AY6" s="16"/>
      <c r="AZ6" s="16"/>
      <c r="BA6" s="16">
        <v>163</v>
      </c>
      <c r="BB6" s="16"/>
      <c r="BC6" s="16"/>
      <c r="BD6" s="16"/>
      <c r="BE6" s="16"/>
      <c r="BF6" s="16"/>
      <c r="BG6" s="16">
        <v>164</v>
      </c>
      <c r="BH6" s="16"/>
      <c r="BI6" s="16"/>
      <c r="BJ6" s="16"/>
      <c r="BK6" s="16"/>
      <c r="BL6" s="16"/>
      <c r="BM6" s="16">
        <v>165</v>
      </c>
      <c r="BN6" s="16"/>
      <c r="BO6" s="16"/>
      <c r="BP6" s="16"/>
      <c r="BQ6" s="16"/>
      <c r="BR6" s="16"/>
      <c r="BS6" s="16"/>
      <c r="BT6" s="16">
        <v>166</v>
      </c>
      <c r="BU6" s="16"/>
      <c r="BV6" s="16"/>
      <c r="BW6" s="16"/>
      <c r="BX6" s="16"/>
      <c r="BY6" s="16"/>
      <c r="BZ6" s="16">
        <v>167</v>
      </c>
      <c r="CA6" s="16"/>
      <c r="CB6" s="16"/>
      <c r="CC6" s="16"/>
      <c r="CD6" s="16"/>
      <c r="CE6" s="16"/>
      <c r="CF6" s="16">
        <v>168</v>
      </c>
      <c r="CG6" s="16"/>
      <c r="CH6" s="16"/>
      <c r="CI6" s="16"/>
      <c r="CJ6" s="16"/>
      <c r="CK6" s="16"/>
      <c r="CL6" s="16">
        <v>169</v>
      </c>
      <c r="CM6" s="16"/>
      <c r="CN6" s="16"/>
      <c r="CO6" s="16"/>
      <c r="CP6" s="16"/>
      <c r="CQ6" s="16"/>
      <c r="CR6" s="16">
        <v>170</v>
      </c>
      <c r="CS6" s="16"/>
      <c r="CT6" s="16"/>
      <c r="CU6" s="16"/>
      <c r="CV6" s="16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9"/>
      <c r="DH6" s="9"/>
      <c r="DI6" s="9"/>
      <c r="DJ6" s="9"/>
      <c r="DK6" s="9"/>
      <c r="DL6" s="9">
        <v>171</v>
      </c>
      <c r="DM6" s="9"/>
      <c r="DN6" s="9"/>
      <c r="DO6" s="9"/>
      <c r="DP6" s="9"/>
      <c r="DQ6" s="9"/>
      <c r="DR6" s="9"/>
      <c r="DS6" s="9">
        <v>172</v>
      </c>
      <c r="DT6" s="9"/>
      <c r="DU6" s="9"/>
      <c r="DV6" s="9"/>
      <c r="DW6" s="9"/>
      <c r="DX6" s="9"/>
      <c r="DY6" s="9"/>
      <c r="DZ6" s="9">
        <v>173</v>
      </c>
      <c r="EA6" s="9"/>
      <c r="EB6" s="9"/>
      <c r="EC6" s="9"/>
      <c r="ED6" s="9"/>
      <c r="EE6" s="9"/>
      <c r="EF6" s="9"/>
      <c r="EG6" s="9">
        <v>174</v>
      </c>
      <c r="EH6" s="9"/>
      <c r="EI6" s="9"/>
      <c r="EJ6" s="9"/>
      <c r="EK6" s="9"/>
      <c r="EL6" s="9"/>
      <c r="EM6" s="9"/>
      <c r="EN6" s="9">
        <v>175</v>
      </c>
      <c r="EO6" s="9"/>
      <c r="EP6" s="9"/>
      <c r="EQ6" s="9"/>
      <c r="ER6" s="9"/>
      <c r="ES6" s="9"/>
      <c r="ET6" s="9"/>
      <c r="EU6" s="10"/>
      <c r="EV6" s="10">
        <v>176</v>
      </c>
      <c r="EW6" s="10"/>
      <c r="EX6" s="10"/>
      <c r="EY6" s="10"/>
      <c r="EZ6" s="10"/>
      <c r="FA6" s="10"/>
      <c r="FB6" s="10"/>
      <c r="FC6" s="10">
        <v>177</v>
      </c>
      <c r="FD6" s="10"/>
      <c r="FE6" s="10"/>
      <c r="FF6" s="10"/>
      <c r="FG6" s="10"/>
      <c r="FH6" s="10"/>
      <c r="FI6" s="10"/>
      <c r="FJ6" s="10">
        <v>178</v>
      </c>
      <c r="FK6" s="10"/>
      <c r="FL6" s="10"/>
      <c r="FM6" s="10"/>
      <c r="FN6" s="10"/>
      <c r="FO6" s="10"/>
      <c r="FP6" s="10"/>
      <c r="FQ6" s="10">
        <v>179</v>
      </c>
      <c r="FR6" s="10"/>
      <c r="FS6" s="10"/>
      <c r="FT6" s="10"/>
      <c r="FU6" s="10"/>
      <c r="FV6" s="10"/>
      <c r="FW6" s="10"/>
      <c r="FX6" s="10">
        <v>180</v>
      </c>
      <c r="FY6" s="10"/>
      <c r="FZ6" s="10"/>
      <c r="GA6" s="10"/>
      <c r="GB6" s="10"/>
      <c r="GC6" s="10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28"/>
      <c r="HG6" s="9"/>
      <c r="HH6" s="9"/>
      <c r="HI6" s="9"/>
      <c r="HJ6" s="9"/>
      <c r="HK6" s="9"/>
      <c r="HL6" s="28"/>
      <c r="HM6" s="28"/>
    </row>
    <row r="7" spans="1:221" ht="18" customHeight="1" x14ac:dyDescent="0.25">
      <c r="A7" s="9"/>
      <c r="B7" s="14">
        <v>64</v>
      </c>
      <c r="C7" s="9"/>
      <c r="D7" s="9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8" t="s">
        <v>14</v>
      </c>
      <c r="AL7" s="31"/>
      <c r="AM7" s="31"/>
      <c r="AN7" s="83" t="s">
        <v>15</v>
      </c>
      <c r="AO7" s="83"/>
      <c r="AP7" s="83"/>
      <c r="AQ7" s="83"/>
      <c r="AR7" s="83"/>
      <c r="AS7" s="83"/>
      <c r="AT7" s="83" t="s">
        <v>16</v>
      </c>
      <c r="AU7" s="83"/>
      <c r="AV7" s="83"/>
      <c r="AW7" s="83"/>
      <c r="AX7" s="83"/>
      <c r="AY7" s="83"/>
      <c r="AZ7" s="83" t="s">
        <v>17</v>
      </c>
      <c r="BA7" s="83"/>
      <c r="BB7" s="83"/>
      <c r="BC7" s="83"/>
      <c r="BD7" s="83"/>
      <c r="BE7" s="83"/>
      <c r="BF7" s="83" t="s">
        <v>18</v>
      </c>
      <c r="BG7" s="83"/>
      <c r="BH7" s="83"/>
      <c r="BI7" s="83"/>
      <c r="BJ7" s="83"/>
      <c r="BK7" s="83"/>
      <c r="BL7" s="83" t="s">
        <v>19</v>
      </c>
      <c r="BM7" s="83"/>
      <c r="BN7" s="83"/>
      <c r="BO7" s="83"/>
      <c r="BP7" s="83"/>
      <c r="BQ7" s="83"/>
      <c r="BR7" s="10"/>
      <c r="BS7" s="84" t="s">
        <v>20</v>
      </c>
      <c r="BT7" s="84"/>
      <c r="BU7" s="84"/>
      <c r="BV7" s="84"/>
      <c r="BW7" s="84"/>
      <c r="BX7" s="84"/>
      <c r="BY7" s="84" t="s">
        <v>21</v>
      </c>
      <c r="BZ7" s="84"/>
      <c r="CA7" s="84"/>
      <c r="CB7" s="84"/>
      <c r="CC7" s="84"/>
      <c r="CD7" s="84"/>
      <c r="CE7" s="84" t="s">
        <v>22</v>
      </c>
      <c r="CF7" s="84"/>
      <c r="CG7" s="84"/>
      <c r="CH7" s="84"/>
      <c r="CI7" s="84"/>
      <c r="CJ7" s="84"/>
      <c r="CK7" s="84" t="s">
        <v>23</v>
      </c>
      <c r="CL7" s="84"/>
      <c r="CM7" s="84"/>
      <c r="CN7" s="84"/>
      <c r="CO7" s="84"/>
      <c r="CP7" s="84"/>
      <c r="CQ7" s="84" t="s">
        <v>24</v>
      </c>
      <c r="CR7" s="84"/>
      <c r="CS7" s="84"/>
      <c r="CT7" s="84"/>
      <c r="CU7" s="84"/>
      <c r="CV7" s="84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9"/>
      <c r="DH7" s="112" t="s">
        <v>25</v>
      </c>
      <c r="DI7" s="31"/>
      <c r="DJ7" s="31"/>
      <c r="DK7" s="125" t="s">
        <v>15</v>
      </c>
      <c r="DL7" s="126"/>
      <c r="DM7" s="126"/>
      <c r="DN7" s="126"/>
      <c r="DO7" s="126"/>
      <c r="DP7" s="126"/>
      <c r="DQ7" s="126"/>
      <c r="DR7" s="125" t="s">
        <v>16</v>
      </c>
      <c r="DS7" s="126"/>
      <c r="DT7" s="126"/>
      <c r="DU7" s="126"/>
      <c r="DV7" s="126"/>
      <c r="DW7" s="126"/>
      <c r="DX7" s="126"/>
      <c r="DY7" s="125" t="s">
        <v>17</v>
      </c>
      <c r="DZ7" s="126"/>
      <c r="EA7" s="126"/>
      <c r="EB7" s="126"/>
      <c r="EC7" s="126"/>
      <c r="ED7" s="126"/>
      <c r="EE7" s="126"/>
      <c r="EF7" s="125" t="s">
        <v>18</v>
      </c>
      <c r="EG7" s="126"/>
      <c r="EH7" s="126"/>
      <c r="EI7" s="126"/>
      <c r="EJ7" s="126"/>
      <c r="EK7" s="126"/>
      <c r="EL7" s="126"/>
      <c r="EM7" s="125" t="s">
        <v>19</v>
      </c>
      <c r="EN7" s="126"/>
      <c r="EO7" s="126"/>
      <c r="EP7" s="126"/>
      <c r="EQ7" s="126"/>
      <c r="ER7" s="126"/>
      <c r="ES7" s="126"/>
      <c r="ET7" s="9"/>
      <c r="EU7" s="120" t="s">
        <v>20</v>
      </c>
      <c r="EV7" s="120"/>
      <c r="EW7" s="120"/>
      <c r="EX7" s="120"/>
      <c r="EY7" s="120"/>
      <c r="EZ7" s="120"/>
      <c r="FA7" s="120"/>
      <c r="FB7" s="120" t="s">
        <v>21</v>
      </c>
      <c r="FC7" s="120"/>
      <c r="FD7" s="120"/>
      <c r="FE7" s="120"/>
      <c r="FF7" s="120"/>
      <c r="FG7" s="120"/>
      <c r="FH7" s="120"/>
      <c r="FI7" s="120" t="s">
        <v>22</v>
      </c>
      <c r="FJ7" s="120"/>
      <c r="FK7" s="120"/>
      <c r="FL7" s="120"/>
      <c r="FM7" s="120"/>
      <c r="FN7" s="120"/>
      <c r="FO7" s="120"/>
      <c r="FP7" s="120" t="s">
        <v>23</v>
      </c>
      <c r="FQ7" s="120"/>
      <c r="FR7" s="120"/>
      <c r="FS7" s="120"/>
      <c r="FT7" s="120"/>
      <c r="FU7" s="120"/>
      <c r="FV7" s="120"/>
      <c r="FW7" s="120" t="s">
        <v>24</v>
      </c>
      <c r="FX7" s="120"/>
      <c r="FY7" s="120"/>
      <c r="FZ7" s="120"/>
      <c r="GA7" s="120"/>
      <c r="GB7" s="120"/>
      <c r="GC7" s="120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9"/>
      <c r="GO7" s="9"/>
      <c r="GP7" s="106" t="s">
        <v>26</v>
      </c>
      <c r="GQ7" s="106"/>
      <c r="GR7" s="106"/>
      <c r="GS7" s="106"/>
      <c r="GT7" s="106"/>
      <c r="GU7" s="106"/>
      <c r="GV7" s="106"/>
      <c r="GW7" s="106"/>
      <c r="GX7" s="107" t="s">
        <v>27</v>
      </c>
      <c r="GY7" s="107"/>
      <c r="GZ7" s="107"/>
      <c r="HA7" s="107"/>
      <c r="HB7" s="107"/>
      <c r="HC7" s="107"/>
      <c r="HD7" s="107"/>
      <c r="HE7" s="107"/>
      <c r="HF7" s="28"/>
      <c r="HG7" s="9"/>
      <c r="HH7" s="9"/>
      <c r="HI7" s="9"/>
      <c r="HJ7" s="9"/>
      <c r="HK7" s="9"/>
      <c r="HL7" s="28"/>
      <c r="HM7" s="28"/>
    </row>
    <row r="8" spans="1:221" ht="57.75" customHeight="1" x14ac:dyDescent="0.25">
      <c r="A8" s="101" t="s">
        <v>28</v>
      </c>
      <c r="B8" s="103" t="s">
        <v>29</v>
      </c>
      <c r="C8" s="101" t="s">
        <v>30</v>
      </c>
      <c r="D8" s="9"/>
      <c r="E8" s="91" t="s">
        <v>31</v>
      </c>
      <c r="F8" s="92"/>
      <c r="G8" s="92"/>
      <c r="H8" s="92"/>
      <c r="I8" s="92"/>
      <c r="J8" s="93"/>
      <c r="K8" s="88" t="s">
        <v>25</v>
      </c>
      <c r="L8" s="89"/>
      <c r="M8" s="89"/>
      <c r="N8" s="89"/>
      <c r="O8" s="89"/>
      <c r="P8" s="90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9"/>
      <c r="AL8" s="31"/>
      <c r="AM8" s="31"/>
      <c r="AN8" s="32" t="s">
        <v>32</v>
      </c>
      <c r="AO8" s="82" t="s">
        <v>247</v>
      </c>
      <c r="AP8" s="82"/>
      <c r="AQ8" s="82"/>
      <c r="AR8" s="82"/>
      <c r="AS8" s="82"/>
      <c r="AT8" s="4" t="s">
        <v>32</v>
      </c>
      <c r="AU8" s="82" t="s">
        <v>248</v>
      </c>
      <c r="AV8" s="82"/>
      <c r="AW8" s="82"/>
      <c r="AX8" s="82"/>
      <c r="AY8" s="82"/>
      <c r="AZ8" s="4" t="s">
        <v>32</v>
      </c>
      <c r="BA8" s="82" t="s">
        <v>249</v>
      </c>
      <c r="BB8" s="82"/>
      <c r="BC8" s="82"/>
      <c r="BD8" s="82"/>
      <c r="BE8" s="82"/>
      <c r="BF8" s="4" t="s">
        <v>32</v>
      </c>
      <c r="BG8" s="82" t="s">
        <v>250</v>
      </c>
      <c r="BH8" s="82"/>
      <c r="BI8" s="82"/>
      <c r="BJ8" s="82"/>
      <c r="BK8" s="82"/>
      <c r="BL8" s="4" t="s">
        <v>32</v>
      </c>
      <c r="BM8" s="82" t="s">
        <v>251</v>
      </c>
      <c r="BN8" s="82"/>
      <c r="BO8" s="82"/>
      <c r="BP8" s="82"/>
      <c r="BQ8" s="82"/>
      <c r="BR8" s="71"/>
      <c r="BS8" s="5" t="s">
        <v>32</v>
      </c>
      <c r="BT8" s="82" t="s">
        <v>252</v>
      </c>
      <c r="BU8" s="82"/>
      <c r="BV8" s="82"/>
      <c r="BW8" s="82"/>
      <c r="BX8" s="82"/>
      <c r="BY8" s="5" t="s">
        <v>32</v>
      </c>
      <c r="BZ8" s="82" t="s">
        <v>253</v>
      </c>
      <c r="CA8" s="82"/>
      <c r="CB8" s="82"/>
      <c r="CC8" s="82"/>
      <c r="CD8" s="82"/>
      <c r="CE8" s="5" t="s">
        <v>32</v>
      </c>
      <c r="CF8" s="82" t="s">
        <v>254</v>
      </c>
      <c r="CG8" s="82"/>
      <c r="CH8" s="82"/>
      <c r="CI8" s="82"/>
      <c r="CJ8" s="82"/>
      <c r="CK8" s="5" t="s">
        <v>32</v>
      </c>
      <c r="CL8" s="82" t="s">
        <v>255</v>
      </c>
      <c r="CM8" s="82"/>
      <c r="CN8" s="82"/>
      <c r="CO8" s="82"/>
      <c r="CP8" s="82"/>
      <c r="CQ8" s="5" t="s">
        <v>32</v>
      </c>
      <c r="CR8" s="115" t="s">
        <v>256</v>
      </c>
      <c r="CS8" s="116"/>
      <c r="CT8" s="116"/>
      <c r="CU8" s="116"/>
      <c r="CV8" s="116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9"/>
      <c r="DH8" s="113"/>
      <c r="DI8" s="31"/>
      <c r="DJ8" s="31"/>
      <c r="DK8" s="45" t="s">
        <v>32</v>
      </c>
      <c r="DL8" s="122" t="s">
        <v>257</v>
      </c>
      <c r="DM8" s="123"/>
      <c r="DN8" s="123"/>
      <c r="DO8" s="123"/>
      <c r="DP8" s="123"/>
      <c r="DQ8" s="124"/>
      <c r="DR8" s="2" t="s">
        <v>32</v>
      </c>
      <c r="DS8" s="82" t="s">
        <v>258</v>
      </c>
      <c r="DT8" s="82"/>
      <c r="DU8" s="82"/>
      <c r="DV8" s="82"/>
      <c r="DW8" s="82"/>
      <c r="DX8" s="82"/>
      <c r="DY8" s="2" t="s">
        <v>32</v>
      </c>
      <c r="DZ8" s="82" t="s">
        <v>259</v>
      </c>
      <c r="EA8" s="82"/>
      <c r="EB8" s="82"/>
      <c r="EC8" s="82"/>
      <c r="ED8" s="82"/>
      <c r="EE8" s="82"/>
      <c r="EF8" s="2" t="s">
        <v>32</v>
      </c>
      <c r="EG8" s="82" t="s">
        <v>260</v>
      </c>
      <c r="EH8" s="82"/>
      <c r="EI8" s="82"/>
      <c r="EJ8" s="82"/>
      <c r="EK8" s="82"/>
      <c r="EL8" s="82"/>
      <c r="EM8" s="2" t="s">
        <v>32</v>
      </c>
      <c r="EN8" s="122" t="s">
        <v>261</v>
      </c>
      <c r="EO8" s="123"/>
      <c r="EP8" s="123"/>
      <c r="EQ8" s="123"/>
      <c r="ER8" s="123"/>
      <c r="ES8" s="124"/>
      <c r="ET8" s="72"/>
      <c r="EU8" s="3" t="s">
        <v>32</v>
      </c>
      <c r="EV8" s="82" t="s">
        <v>262</v>
      </c>
      <c r="EW8" s="82"/>
      <c r="EX8" s="82"/>
      <c r="EY8" s="82"/>
      <c r="EZ8" s="82"/>
      <c r="FA8" s="82"/>
      <c r="FB8" s="3" t="s">
        <v>32</v>
      </c>
      <c r="FC8" s="82" t="s">
        <v>263</v>
      </c>
      <c r="FD8" s="82"/>
      <c r="FE8" s="82"/>
      <c r="FF8" s="82"/>
      <c r="FG8" s="82"/>
      <c r="FH8" s="82"/>
      <c r="FI8" s="3" t="s">
        <v>32</v>
      </c>
      <c r="FJ8" s="82" t="s">
        <v>264</v>
      </c>
      <c r="FK8" s="82"/>
      <c r="FL8" s="82"/>
      <c r="FM8" s="82"/>
      <c r="FN8" s="82"/>
      <c r="FO8" s="82"/>
      <c r="FP8" s="3" t="s">
        <v>32</v>
      </c>
      <c r="FQ8" s="82" t="s">
        <v>265</v>
      </c>
      <c r="FR8" s="82"/>
      <c r="FS8" s="82"/>
      <c r="FT8" s="82"/>
      <c r="FU8" s="82"/>
      <c r="FV8" s="82"/>
      <c r="FW8" s="3" t="s">
        <v>32</v>
      </c>
      <c r="FX8" s="82" t="s">
        <v>266</v>
      </c>
      <c r="FY8" s="121"/>
      <c r="FZ8" s="121"/>
      <c r="GA8" s="121"/>
      <c r="GB8" s="121"/>
      <c r="GC8" s="121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9"/>
      <c r="GO8" s="9"/>
      <c r="GP8" s="106"/>
      <c r="GQ8" s="106"/>
      <c r="GR8" s="106"/>
      <c r="GS8" s="106"/>
      <c r="GT8" s="106"/>
      <c r="GU8" s="106"/>
      <c r="GV8" s="106"/>
      <c r="GW8" s="106"/>
      <c r="GX8" s="107"/>
      <c r="GY8" s="107"/>
      <c r="GZ8" s="107"/>
      <c r="HA8" s="107"/>
      <c r="HB8" s="107"/>
      <c r="HC8" s="107"/>
      <c r="HD8" s="107"/>
      <c r="HE8" s="107"/>
      <c r="HF8" s="28"/>
      <c r="HG8" s="9"/>
      <c r="HH8" s="9"/>
      <c r="HI8" s="9"/>
      <c r="HJ8" s="9"/>
      <c r="HK8" s="9"/>
      <c r="HL8" s="28"/>
      <c r="HM8" s="28"/>
    </row>
    <row r="9" spans="1:221" ht="15.75" customHeight="1" x14ac:dyDescent="0.25">
      <c r="A9" s="101"/>
      <c r="B9" s="103"/>
      <c r="C9" s="101"/>
      <c r="D9" s="9"/>
      <c r="E9" s="100" t="s">
        <v>33</v>
      </c>
      <c r="F9" s="100"/>
      <c r="G9" s="94" t="s">
        <v>34</v>
      </c>
      <c r="H9" s="95"/>
      <c r="I9" s="95"/>
      <c r="J9" s="96"/>
      <c r="K9" s="87" t="s">
        <v>33</v>
      </c>
      <c r="L9" s="87"/>
      <c r="M9" s="97" t="s">
        <v>34</v>
      </c>
      <c r="N9" s="98"/>
      <c r="O9" s="98"/>
      <c r="P9" s="9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9"/>
      <c r="AL9" s="31"/>
      <c r="AM9" s="31"/>
      <c r="AN9" s="33"/>
      <c r="AO9" s="81"/>
      <c r="AP9" s="81"/>
      <c r="AQ9" s="81"/>
      <c r="AR9" s="81"/>
      <c r="AS9" s="81"/>
      <c r="AT9" s="33"/>
      <c r="AU9" s="81"/>
      <c r="AV9" s="81"/>
      <c r="AW9" s="81"/>
      <c r="AX9" s="81"/>
      <c r="AY9" s="81"/>
      <c r="AZ9" s="33"/>
      <c r="BA9" s="81"/>
      <c r="BB9" s="81"/>
      <c r="BC9" s="81"/>
      <c r="BD9" s="81"/>
      <c r="BE9" s="81"/>
      <c r="BF9" s="33"/>
      <c r="BG9" s="81"/>
      <c r="BH9" s="81"/>
      <c r="BI9" s="81"/>
      <c r="BJ9" s="81"/>
      <c r="BK9" s="81"/>
      <c r="BL9" s="33"/>
      <c r="BM9" s="81"/>
      <c r="BN9" s="81"/>
      <c r="BO9" s="81"/>
      <c r="BP9" s="81"/>
      <c r="BQ9" s="81"/>
      <c r="BR9" s="39"/>
      <c r="BS9" s="33"/>
      <c r="BT9" s="81"/>
      <c r="BU9" s="81"/>
      <c r="BV9" s="81"/>
      <c r="BW9" s="81"/>
      <c r="BX9" s="81"/>
      <c r="BY9" s="33"/>
      <c r="BZ9" s="81"/>
      <c r="CA9" s="81"/>
      <c r="CB9" s="81"/>
      <c r="CC9" s="81"/>
      <c r="CD9" s="81"/>
      <c r="CE9" s="33"/>
      <c r="CF9" s="81"/>
      <c r="CG9" s="81"/>
      <c r="CH9" s="81"/>
      <c r="CI9" s="81"/>
      <c r="CJ9" s="81"/>
      <c r="CK9" s="33"/>
      <c r="CL9" s="81"/>
      <c r="CM9" s="81"/>
      <c r="CN9" s="81"/>
      <c r="CO9" s="81"/>
      <c r="CP9" s="81"/>
      <c r="CQ9" s="33"/>
      <c r="CR9" s="81"/>
      <c r="CS9" s="81"/>
      <c r="CT9" s="81"/>
      <c r="CU9" s="81"/>
      <c r="CV9" s="81"/>
      <c r="CW9" s="36" t="s">
        <v>15</v>
      </c>
      <c r="CX9" s="36" t="s">
        <v>16</v>
      </c>
      <c r="CY9" s="36" t="s">
        <v>17</v>
      </c>
      <c r="CZ9" s="36" t="s">
        <v>18</v>
      </c>
      <c r="DA9" s="36" t="s">
        <v>19</v>
      </c>
      <c r="DB9" s="36" t="s">
        <v>20</v>
      </c>
      <c r="DC9" s="36" t="s">
        <v>21</v>
      </c>
      <c r="DD9" s="36" t="s">
        <v>22</v>
      </c>
      <c r="DE9" s="36" t="s">
        <v>23</v>
      </c>
      <c r="DF9" s="36" t="s">
        <v>24</v>
      </c>
      <c r="DG9" s="9"/>
      <c r="DH9" s="113"/>
      <c r="DI9" s="31"/>
      <c r="DJ9" s="31"/>
      <c r="DK9" s="46"/>
      <c r="DL9" s="80"/>
      <c r="DM9" s="80"/>
      <c r="DN9" s="80"/>
      <c r="DO9" s="80"/>
      <c r="DP9" s="80"/>
      <c r="DQ9" s="47"/>
      <c r="DR9" s="46"/>
      <c r="DS9" s="80"/>
      <c r="DT9" s="80"/>
      <c r="DU9" s="80"/>
      <c r="DV9" s="80"/>
      <c r="DW9" s="80"/>
      <c r="DX9" s="80"/>
      <c r="DY9" s="46"/>
      <c r="DZ9" s="80"/>
      <c r="EA9" s="80"/>
      <c r="EB9" s="80"/>
      <c r="EC9" s="80"/>
      <c r="ED9" s="80"/>
      <c r="EE9" s="80"/>
      <c r="EF9" s="46"/>
      <c r="EG9" s="80"/>
      <c r="EH9" s="80"/>
      <c r="EI9" s="80"/>
      <c r="EJ9" s="80"/>
      <c r="EK9" s="80"/>
      <c r="EL9" s="80"/>
      <c r="EM9" s="46"/>
      <c r="EN9" s="80"/>
      <c r="EO9" s="80"/>
      <c r="EP9" s="80"/>
      <c r="EQ9" s="80"/>
      <c r="ER9" s="80"/>
      <c r="ES9" s="47"/>
      <c r="ET9" s="49"/>
      <c r="EU9" s="46"/>
      <c r="EV9" s="80"/>
      <c r="EW9" s="80"/>
      <c r="EX9" s="80"/>
      <c r="EY9" s="80"/>
      <c r="EZ9" s="80"/>
      <c r="FA9" s="80"/>
      <c r="FB9" s="46"/>
      <c r="FC9" s="80"/>
      <c r="FD9" s="80"/>
      <c r="FE9" s="80"/>
      <c r="FF9" s="80"/>
      <c r="FG9" s="80"/>
      <c r="FH9" s="80"/>
      <c r="FI9" s="46"/>
      <c r="FJ9" s="80"/>
      <c r="FK9" s="80"/>
      <c r="FL9" s="80"/>
      <c r="FM9" s="80"/>
      <c r="FN9" s="80"/>
      <c r="FO9" s="80"/>
      <c r="FP9" s="46"/>
      <c r="FQ9" s="80"/>
      <c r="FR9" s="80"/>
      <c r="FS9" s="80"/>
      <c r="FT9" s="80"/>
      <c r="FU9" s="80"/>
      <c r="FV9" s="80"/>
      <c r="FW9" s="46"/>
      <c r="FX9" s="80"/>
      <c r="FY9" s="80"/>
      <c r="FZ9" s="80"/>
      <c r="GA9" s="80"/>
      <c r="GB9" s="80"/>
      <c r="GC9" s="47"/>
      <c r="GD9" s="47" t="s">
        <v>15</v>
      </c>
      <c r="GE9" s="47" t="s">
        <v>16</v>
      </c>
      <c r="GF9" s="47" t="s">
        <v>17</v>
      </c>
      <c r="GG9" s="47" t="s">
        <v>18</v>
      </c>
      <c r="GH9" s="47" t="s">
        <v>19</v>
      </c>
      <c r="GI9" s="47" t="s">
        <v>20</v>
      </c>
      <c r="GJ9" s="47" t="s">
        <v>21</v>
      </c>
      <c r="GK9" s="47" t="s">
        <v>22</v>
      </c>
      <c r="GL9" s="47" t="s">
        <v>23</v>
      </c>
      <c r="GM9" s="47" t="s">
        <v>24</v>
      </c>
      <c r="GN9" s="9"/>
      <c r="GO9" s="9"/>
      <c r="GP9" s="106"/>
      <c r="GQ9" s="106"/>
      <c r="GR9" s="106"/>
      <c r="GS9" s="106"/>
      <c r="GT9" s="106"/>
      <c r="GU9" s="106"/>
      <c r="GV9" s="106"/>
      <c r="GW9" s="106"/>
      <c r="GX9" s="107"/>
      <c r="GY9" s="107"/>
      <c r="GZ9" s="107"/>
      <c r="HA9" s="107"/>
      <c r="HB9" s="107"/>
      <c r="HC9" s="107"/>
      <c r="HD9" s="107"/>
      <c r="HE9" s="107"/>
      <c r="HF9" s="28"/>
      <c r="HG9" s="9"/>
      <c r="HH9" s="9"/>
      <c r="HI9" s="9"/>
      <c r="HJ9" s="9"/>
      <c r="HK9" s="9"/>
      <c r="HL9" s="28"/>
      <c r="HM9" s="28"/>
    </row>
    <row r="10" spans="1:221" ht="87.75" customHeight="1" x14ac:dyDescent="0.25">
      <c r="A10" s="102"/>
      <c r="B10" s="104"/>
      <c r="C10" s="102"/>
      <c r="D10" s="9"/>
      <c r="E10" s="20" t="s">
        <v>35</v>
      </c>
      <c r="F10" s="20" t="s">
        <v>36</v>
      </c>
      <c r="G10" s="20" t="s">
        <v>35</v>
      </c>
      <c r="H10" s="20" t="s">
        <v>36</v>
      </c>
      <c r="I10" s="9"/>
      <c r="J10" s="20" t="s">
        <v>37</v>
      </c>
      <c r="K10" s="25" t="s">
        <v>35</v>
      </c>
      <c r="L10" s="25" t="s">
        <v>36</v>
      </c>
      <c r="M10" s="25" t="s">
        <v>35</v>
      </c>
      <c r="N10" s="25" t="s">
        <v>36</v>
      </c>
      <c r="O10" s="9"/>
      <c r="P10" s="25" t="s">
        <v>37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9"/>
      <c r="AL10" s="31"/>
      <c r="AM10" s="31"/>
      <c r="AN10" s="34" t="s">
        <v>38</v>
      </c>
      <c r="AO10" s="34" t="s">
        <v>39</v>
      </c>
      <c r="AP10" s="34" t="s">
        <v>40</v>
      </c>
      <c r="AQ10" s="37"/>
      <c r="AR10" s="37"/>
      <c r="AS10" s="34" t="s">
        <v>41</v>
      </c>
      <c r="AT10" s="34" t="s">
        <v>38</v>
      </c>
      <c r="AU10" s="34" t="s">
        <v>39</v>
      </c>
      <c r="AV10" s="34" t="s">
        <v>40</v>
      </c>
      <c r="AW10" s="37"/>
      <c r="AX10" s="37"/>
      <c r="AY10" s="34" t="s">
        <v>41</v>
      </c>
      <c r="AZ10" s="34" t="s">
        <v>38</v>
      </c>
      <c r="BA10" s="34" t="s">
        <v>39</v>
      </c>
      <c r="BB10" s="34" t="s">
        <v>40</v>
      </c>
      <c r="BC10" s="37"/>
      <c r="BD10" s="37"/>
      <c r="BE10" s="34" t="s">
        <v>41</v>
      </c>
      <c r="BF10" s="34" t="s">
        <v>38</v>
      </c>
      <c r="BG10" s="34" t="s">
        <v>39</v>
      </c>
      <c r="BH10" s="34" t="s">
        <v>40</v>
      </c>
      <c r="BI10" s="37"/>
      <c r="BJ10" s="37"/>
      <c r="BK10" s="34" t="s">
        <v>41</v>
      </c>
      <c r="BL10" s="34" t="s">
        <v>38</v>
      </c>
      <c r="BM10" s="34" t="s">
        <v>39</v>
      </c>
      <c r="BN10" s="34" t="s">
        <v>40</v>
      </c>
      <c r="BO10" s="37"/>
      <c r="BP10" s="37"/>
      <c r="BQ10" s="34" t="s">
        <v>41</v>
      </c>
      <c r="BR10" s="40"/>
      <c r="BS10" s="41" t="s">
        <v>38</v>
      </c>
      <c r="BT10" s="41" t="s">
        <v>39</v>
      </c>
      <c r="BU10" s="41" t="s">
        <v>40</v>
      </c>
      <c r="BV10" s="42"/>
      <c r="BW10" s="42"/>
      <c r="BX10" s="41" t="s">
        <v>41</v>
      </c>
      <c r="BY10" s="41" t="s">
        <v>38</v>
      </c>
      <c r="BZ10" s="41" t="s">
        <v>39</v>
      </c>
      <c r="CA10" s="41" t="s">
        <v>40</v>
      </c>
      <c r="CB10" s="42"/>
      <c r="CC10" s="42"/>
      <c r="CD10" s="41" t="s">
        <v>41</v>
      </c>
      <c r="CE10" s="41" t="s">
        <v>38</v>
      </c>
      <c r="CF10" s="41" t="s">
        <v>39</v>
      </c>
      <c r="CG10" s="41" t="s">
        <v>40</v>
      </c>
      <c r="CH10" s="42"/>
      <c r="CI10" s="42"/>
      <c r="CJ10" s="41" t="s">
        <v>41</v>
      </c>
      <c r="CK10" s="41" t="s">
        <v>38</v>
      </c>
      <c r="CL10" s="41" t="s">
        <v>39</v>
      </c>
      <c r="CM10" s="41" t="s">
        <v>40</v>
      </c>
      <c r="CN10" s="42"/>
      <c r="CO10" s="42"/>
      <c r="CP10" s="41" t="s">
        <v>41</v>
      </c>
      <c r="CQ10" s="41" t="s">
        <v>38</v>
      </c>
      <c r="CR10" s="41" t="s">
        <v>39</v>
      </c>
      <c r="CS10" s="41" t="s">
        <v>40</v>
      </c>
      <c r="CT10" s="42"/>
      <c r="CU10" s="42"/>
      <c r="CV10" s="41" t="s">
        <v>41</v>
      </c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9"/>
      <c r="DH10" s="113"/>
      <c r="DI10" s="31"/>
      <c r="DJ10" s="31"/>
      <c r="DK10" s="45" t="s">
        <v>42</v>
      </c>
      <c r="DL10" s="45" t="s">
        <v>43</v>
      </c>
      <c r="DM10" s="45" t="s">
        <v>44</v>
      </c>
      <c r="DN10" s="45" t="s">
        <v>45</v>
      </c>
      <c r="DO10" s="45"/>
      <c r="DP10" s="45"/>
      <c r="DQ10" s="45" t="s">
        <v>46</v>
      </c>
      <c r="DR10" s="45" t="s">
        <v>42</v>
      </c>
      <c r="DS10" s="45" t="s">
        <v>43</v>
      </c>
      <c r="DT10" s="45" t="s">
        <v>44</v>
      </c>
      <c r="DU10" s="45" t="s">
        <v>45</v>
      </c>
      <c r="DV10" s="45"/>
      <c r="DW10" s="45"/>
      <c r="DX10" s="45" t="s">
        <v>46</v>
      </c>
      <c r="DY10" s="45" t="s">
        <v>42</v>
      </c>
      <c r="DZ10" s="45" t="s">
        <v>43</v>
      </c>
      <c r="EA10" s="45" t="s">
        <v>44</v>
      </c>
      <c r="EB10" s="45" t="s">
        <v>45</v>
      </c>
      <c r="EC10" s="45"/>
      <c r="ED10" s="45"/>
      <c r="EE10" s="45" t="s">
        <v>46</v>
      </c>
      <c r="EF10" s="45" t="s">
        <v>42</v>
      </c>
      <c r="EG10" s="45" t="s">
        <v>43</v>
      </c>
      <c r="EH10" s="45" t="s">
        <v>44</v>
      </c>
      <c r="EI10" s="45" t="s">
        <v>45</v>
      </c>
      <c r="EJ10" s="45"/>
      <c r="EK10" s="45"/>
      <c r="EL10" s="45" t="s">
        <v>46</v>
      </c>
      <c r="EM10" s="45" t="s">
        <v>42</v>
      </c>
      <c r="EN10" s="45" t="s">
        <v>43</v>
      </c>
      <c r="EO10" s="45" t="s">
        <v>44</v>
      </c>
      <c r="EP10" s="45" t="s">
        <v>45</v>
      </c>
      <c r="EQ10" s="45"/>
      <c r="ER10" s="45"/>
      <c r="ES10" s="45" t="s">
        <v>46</v>
      </c>
      <c r="ET10" s="50"/>
      <c r="EU10" s="50" t="s">
        <v>42</v>
      </c>
      <c r="EV10" s="50" t="s">
        <v>43</v>
      </c>
      <c r="EW10" s="50" t="s">
        <v>44</v>
      </c>
      <c r="EX10" s="50" t="s">
        <v>45</v>
      </c>
      <c r="EY10" s="50"/>
      <c r="EZ10" s="50"/>
      <c r="FA10" s="50" t="s">
        <v>46</v>
      </c>
      <c r="FB10" s="50" t="s">
        <v>42</v>
      </c>
      <c r="FC10" s="50" t="s">
        <v>43</v>
      </c>
      <c r="FD10" s="50" t="s">
        <v>44</v>
      </c>
      <c r="FE10" s="50" t="s">
        <v>45</v>
      </c>
      <c r="FF10" s="50"/>
      <c r="FG10" s="50"/>
      <c r="FH10" s="50" t="s">
        <v>46</v>
      </c>
      <c r="FI10" s="50" t="s">
        <v>42</v>
      </c>
      <c r="FJ10" s="50" t="s">
        <v>43</v>
      </c>
      <c r="FK10" s="50" t="s">
        <v>44</v>
      </c>
      <c r="FL10" s="50" t="s">
        <v>45</v>
      </c>
      <c r="FM10" s="50"/>
      <c r="FN10" s="50"/>
      <c r="FO10" s="50" t="s">
        <v>46</v>
      </c>
      <c r="FP10" s="50" t="s">
        <v>42</v>
      </c>
      <c r="FQ10" s="50" t="s">
        <v>43</v>
      </c>
      <c r="FR10" s="50" t="s">
        <v>44</v>
      </c>
      <c r="FS10" s="50" t="s">
        <v>45</v>
      </c>
      <c r="FT10" s="50"/>
      <c r="FU10" s="50"/>
      <c r="FV10" s="50" t="s">
        <v>46</v>
      </c>
      <c r="FW10" s="50" t="s">
        <v>42</v>
      </c>
      <c r="FX10" s="50" t="s">
        <v>43</v>
      </c>
      <c r="FY10" s="50" t="s">
        <v>44</v>
      </c>
      <c r="FZ10" s="50" t="s">
        <v>45</v>
      </c>
      <c r="GA10" s="50"/>
      <c r="GB10" s="50"/>
      <c r="GC10" s="50" t="s">
        <v>46</v>
      </c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9"/>
      <c r="GO10" s="9"/>
      <c r="GP10" s="54" t="s">
        <v>47</v>
      </c>
      <c r="GQ10" s="54" t="s">
        <v>48</v>
      </c>
      <c r="GR10" s="54" t="s">
        <v>49</v>
      </c>
      <c r="GS10" s="54" t="s">
        <v>48</v>
      </c>
      <c r="GT10" s="9"/>
      <c r="GU10" s="9"/>
      <c r="GV10" s="9"/>
      <c r="GW10" s="55" t="s">
        <v>50</v>
      </c>
      <c r="GX10" s="56" t="s">
        <v>47</v>
      </c>
      <c r="GY10" s="56" t="s">
        <v>48</v>
      </c>
      <c r="GZ10" s="57" t="s">
        <v>49</v>
      </c>
      <c r="HA10" s="57" t="s">
        <v>48</v>
      </c>
      <c r="HB10" s="9"/>
      <c r="HC10" s="9"/>
      <c r="HD10" s="28"/>
      <c r="HE10" s="58" t="s">
        <v>51</v>
      </c>
      <c r="HF10" s="28"/>
      <c r="HG10" s="9"/>
      <c r="HH10" s="9" t="s">
        <v>37</v>
      </c>
      <c r="HI10" s="9"/>
      <c r="HJ10" s="9"/>
      <c r="HK10" s="9"/>
      <c r="HL10" s="28"/>
      <c r="HM10" s="28"/>
    </row>
    <row r="11" spans="1:221" ht="25.5" customHeight="1" x14ac:dyDescent="0.25">
      <c r="A11" s="10">
        <v>1</v>
      </c>
      <c r="B11" s="10">
        <v>3839</v>
      </c>
      <c r="C11" s="10" t="s">
        <v>52</v>
      </c>
      <c r="D11" s="9"/>
      <c r="E11" s="21">
        <f t="shared" ref="E11:E50" si="0">IF(SUM(AS11,AY11,BE11,BK11,BQ11)=0,"",ROUND(AVERAGE(AS11,AY11,BE11,BK11,BQ11),0))</f>
        <v>8</v>
      </c>
      <c r="F11" s="21" t="str">
        <f t="shared" ref="F11:F50" si="1">IF(E11="","",IF(E11&gt;$HH$16,$HI$16,IF(E11&gt;$HH$15,$HI$15,IF(E11&gt;$HH$14,$HI$14,$HI$13))))</f>
        <v>D</v>
      </c>
      <c r="G11" s="21">
        <f t="shared" ref="G11:G50" si="2">IF(SUM(AS11,AY11,BE11,BK11,BQ11,BX11,CD11,CJ11,CP11,CV11)=0,"",ROUND(AVERAGE(AS11,AY11,BE11,BK11,BQ11,BX11,CD11,CJ11,CP11,CV11),0))</f>
        <v>16</v>
      </c>
      <c r="H11" s="21" t="str">
        <f t="shared" ref="H11:H50" si="3">IF(G11="","",IF(G11&gt;$HH$16,$HI$16,IF(G11&gt;$HH$15,$HI$15,IF(G11&gt;$HH$14,$HI$14,$HI$13))))</f>
        <v>D</v>
      </c>
      <c r="I11" s="23"/>
      <c r="J11" s="24" t="str">
        <f t="shared" ref="J11:J50" si="4">IF(H11="","",IF(H11=$HI$13,CONCATENATE($HJ$13,GS11),IF(H11=$HI$14,CONCATENATE($HJ$15,GQ11," namun ",LOWER($HJ$14),GS11),IF(H11=$HI$15,CONCATENATE($HJ$15,GQ11),CONCATENATE($HJ$16,GQ11)))))</f>
        <v>Perlu lebih  memahami materi aq</v>
      </c>
      <c r="K11" s="21">
        <f t="shared" ref="K11:K50" si="5">IF(SUM(DQ11,DX11,EE11,EL11,ES11)=0,"",ROUND(AVERAGE(DQ11,DX11,EE11,EL11,ES11),0))</f>
        <v>41</v>
      </c>
      <c r="L11" s="21" t="str">
        <f t="shared" ref="L11:L50" si="6">IF(K11="","",IF(K11&gt;$HH$24,$HI$24,IF(K11&gt;$HH$23,$HI$23,IF(K11&gt;$HH$22,$HI$22,$HI$21))))</f>
        <v>D</v>
      </c>
      <c r="M11" s="21">
        <f t="shared" ref="M11:M50" si="7">IF(SUM(DQ11,DX11,EE11,EL11,ES11,FA11,FH11,FO11,FV11,GC11)=0,"",ROUND(AVERAGE(DQ11,DX11,EE11,EL11,ES11,FA11,FH11,FO11,FV11,GC11),0))</f>
        <v>51</v>
      </c>
      <c r="N11" s="21" t="str">
        <f t="shared" ref="N11:N50" si="8">IF(M11="","",IF(M11&gt;$HH$24,$HI$24,IF(M11&gt;$HH$23,$HI$23,IF(M11&gt;$HH$22,$HI$22,$HI$21))))</f>
        <v>D</v>
      </c>
      <c r="O11" s="23"/>
      <c r="P11" s="24" t="str">
        <f t="shared" ref="P11:P50" si="9">IF(N11="","",IF(N11=$HI$21,CONCATENATE($HJ$21,HA11),IF(N11=$HI$22,CONCATENATE($HJ$23,GY11," namun ",LOWER($HJ$22),HA11),IF(N11=$HI$23,CONCATENATE($HJ$23,GY11),CONCATENATE($HJ$24,GY11)))))</f>
        <v>Perlu lebih  memahami materi za</v>
      </c>
      <c r="Q11" s="28"/>
      <c r="R11" s="28"/>
      <c r="S11" s="28"/>
      <c r="T11" s="28"/>
      <c r="U11" s="28"/>
      <c r="V11" s="2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9"/>
      <c r="AL11" s="9"/>
      <c r="AM11" s="9"/>
      <c r="AN11" s="70">
        <v>1</v>
      </c>
      <c r="AO11" s="70">
        <v>2</v>
      </c>
      <c r="AP11" s="70">
        <v>3</v>
      </c>
      <c r="AQ11" s="35"/>
      <c r="AR11" s="35"/>
      <c r="AS11" s="38">
        <f t="shared" ref="AS11:AS50" si="10">IF((COUNTA(AN11:AR11)&gt;0),(ROUND( AVERAGE(AN11:AR11),0)),"")</f>
        <v>2</v>
      </c>
      <c r="AT11" s="70">
        <v>4</v>
      </c>
      <c r="AU11" s="70">
        <v>5</v>
      </c>
      <c r="AV11" s="70">
        <v>6</v>
      </c>
      <c r="AW11" s="35"/>
      <c r="AX11" s="35"/>
      <c r="AY11" s="38">
        <f t="shared" ref="AY11:AY50" si="11">IF((COUNTA(AT11:AX11)&gt;0),(ROUND( AVERAGE(AT11:AX11),0)),"")</f>
        <v>5</v>
      </c>
      <c r="AZ11" s="70">
        <v>7</v>
      </c>
      <c r="BA11" s="70">
        <v>8</v>
      </c>
      <c r="BB11" s="70">
        <v>9</v>
      </c>
      <c r="BC11" s="35"/>
      <c r="BD11" s="35"/>
      <c r="BE11" s="38">
        <f t="shared" ref="BE11:BE50" si="12">IF((COUNTA(AZ11:BD11)&gt;0),(ROUND( AVERAGE(AZ11:BD11),0)),"")</f>
        <v>8</v>
      </c>
      <c r="BF11" s="70">
        <v>10</v>
      </c>
      <c r="BG11" s="70">
        <v>11</v>
      </c>
      <c r="BH11" s="70">
        <v>12</v>
      </c>
      <c r="BI11" s="35"/>
      <c r="BJ11" s="35"/>
      <c r="BK11" s="38">
        <f t="shared" ref="BK11:BK50" si="13">IF((COUNTA(BF11:BJ11)&gt;0),(ROUND( AVERAGE(BF11:BJ11),0)),"")</f>
        <v>11</v>
      </c>
      <c r="BL11" s="70">
        <v>13</v>
      </c>
      <c r="BM11" s="70">
        <v>14</v>
      </c>
      <c r="BN11" s="70">
        <v>15</v>
      </c>
      <c r="BO11" s="35"/>
      <c r="BP11" s="35"/>
      <c r="BQ11" s="38">
        <f t="shared" ref="BQ11:BQ50" si="14">IF((COUNTA(BL11:BP11)&gt;0),(ROUND( AVERAGE(BL11:BP11),0)),"")</f>
        <v>14</v>
      </c>
      <c r="BR11" s="35"/>
      <c r="BS11" s="70">
        <v>16</v>
      </c>
      <c r="BT11" s="70">
        <v>17</v>
      </c>
      <c r="BU11" s="70">
        <v>18</v>
      </c>
      <c r="BV11" s="35"/>
      <c r="BW11" s="35"/>
      <c r="BX11" s="38">
        <f t="shared" ref="BX11:BX50" si="15">IF((COUNTA(BS11:BW11)&gt;0),(ROUND( AVERAGE(BS11:BW11),0)),"")</f>
        <v>17</v>
      </c>
      <c r="BY11" s="70">
        <v>19</v>
      </c>
      <c r="BZ11" s="70">
        <v>20</v>
      </c>
      <c r="CA11" s="70">
        <v>21</v>
      </c>
      <c r="CB11" s="35"/>
      <c r="CC11" s="35"/>
      <c r="CD11" s="38">
        <f t="shared" ref="CD11:CD50" si="16">IF((COUNTA(BY11:CC11)&gt;0),(ROUND( AVERAGE(BY11:CC11),0)),"")</f>
        <v>20</v>
      </c>
      <c r="CE11" s="70">
        <v>22</v>
      </c>
      <c r="CF11" s="70">
        <v>23</v>
      </c>
      <c r="CG11" s="70">
        <v>24</v>
      </c>
      <c r="CH11" s="35"/>
      <c r="CI11" s="35"/>
      <c r="CJ11" s="38">
        <f t="shared" ref="CJ11:CJ50" si="17">IF((COUNTA(CE11:CI11)&gt;0),(ROUND( AVERAGE(CE11:CI11),0)),"")</f>
        <v>23</v>
      </c>
      <c r="CK11" s="70">
        <v>25</v>
      </c>
      <c r="CL11" s="70">
        <v>26</v>
      </c>
      <c r="CM11" s="70">
        <v>27</v>
      </c>
      <c r="CN11" s="35"/>
      <c r="CO11" s="35"/>
      <c r="CP11" s="38">
        <f t="shared" ref="CP11:CP50" si="18">IF((COUNTA(CK11:CO11)&gt;0),(ROUND( AVERAGE(CK11:CO11),0)),"")</f>
        <v>26</v>
      </c>
      <c r="CQ11" s="70">
        <v>28</v>
      </c>
      <c r="CR11" s="70">
        <v>29</v>
      </c>
      <c r="CS11" s="70">
        <v>30</v>
      </c>
      <c r="CT11" s="35"/>
      <c r="CU11" s="35"/>
      <c r="CV11" s="38">
        <f t="shared" ref="CV11:CV50" si="19">IF((COUNTA(CQ11:CU11)&gt;0),(ROUND( AVERAGE(CQ11:CU11),0)),"")</f>
        <v>29</v>
      </c>
      <c r="CW11" s="44">
        <f t="shared" ref="CW11:CW50" si="20">AS11</f>
        <v>2</v>
      </c>
      <c r="CX11" s="44">
        <f t="shared" ref="CX11:CX50" si="21">AY11</f>
        <v>5</v>
      </c>
      <c r="CY11" s="44">
        <f t="shared" ref="CY11:CY50" si="22">BE11</f>
        <v>8</v>
      </c>
      <c r="CZ11" s="44">
        <f t="shared" ref="CZ11:CZ50" si="23">BK11</f>
        <v>11</v>
      </c>
      <c r="DA11" s="44">
        <f t="shared" ref="DA11:DA50" si="24">BQ11</f>
        <v>14</v>
      </c>
      <c r="DB11" s="44">
        <f t="shared" ref="DB11:DB50" si="25">BX11</f>
        <v>17</v>
      </c>
      <c r="DC11" s="44">
        <f t="shared" ref="DC11:DC50" si="26">CD11</f>
        <v>20</v>
      </c>
      <c r="DD11" s="44">
        <f t="shared" ref="DD11:DD50" si="27">CJ11</f>
        <v>23</v>
      </c>
      <c r="DE11" s="44">
        <f t="shared" ref="DE11:DE50" si="28">CP11</f>
        <v>26</v>
      </c>
      <c r="DF11" s="44">
        <f t="shared" ref="DF11:DF50" si="29">CV11</f>
        <v>29</v>
      </c>
      <c r="DG11" s="9"/>
      <c r="DH11" s="113"/>
      <c r="DI11" s="9"/>
      <c r="DJ11" s="9"/>
      <c r="DK11" s="70">
        <v>31</v>
      </c>
      <c r="DL11" s="70">
        <v>32</v>
      </c>
      <c r="DM11" s="70">
        <v>33</v>
      </c>
      <c r="DN11" s="70">
        <v>34</v>
      </c>
      <c r="DO11" s="35"/>
      <c r="DP11" s="35"/>
      <c r="DQ11" s="48">
        <f t="shared" ref="DQ11:DQ50" si="30">IF((COUNTA(DK11:DP11)&gt;0),(ROUND( AVERAGE(DK11:DP11),0)),"")</f>
        <v>33</v>
      </c>
      <c r="DR11" s="70">
        <v>35</v>
      </c>
      <c r="DS11" s="70">
        <v>36</v>
      </c>
      <c r="DT11" s="70">
        <v>37</v>
      </c>
      <c r="DU11" s="70">
        <v>38</v>
      </c>
      <c r="DV11" s="35"/>
      <c r="DW11" s="35"/>
      <c r="DX11" s="48">
        <f t="shared" ref="DX11:DX50" si="31">IF((COUNTA(DR11:DW11)&gt;0),(ROUND( AVERAGE(DR11:DW11),0)),"")</f>
        <v>37</v>
      </c>
      <c r="DY11" s="70">
        <v>39</v>
      </c>
      <c r="DZ11" s="70">
        <v>40</v>
      </c>
      <c r="EA11" s="70">
        <v>41</v>
      </c>
      <c r="EB11" s="70">
        <v>42</v>
      </c>
      <c r="EC11" s="35"/>
      <c r="ED11" s="35"/>
      <c r="EE11" s="48">
        <f t="shared" ref="EE11:EE50" si="32">IF((COUNTA(DY11:ED11)&gt;0),(ROUND( AVERAGE(DY11:ED11),0)),"")</f>
        <v>41</v>
      </c>
      <c r="EF11" s="70">
        <v>43</v>
      </c>
      <c r="EG11" s="70">
        <v>44</v>
      </c>
      <c r="EH11" s="70">
        <v>45</v>
      </c>
      <c r="EI11" s="70">
        <v>46</v>
      </c>
      <c r="EJ11" s="35"/>
      <c r="EK11" s="35"/>
      <c r="EL11" s="48">
        <f t="shared" ref="EL11:EL50" si="33">IF((COUNTA(EF11:EK11)&gt;0),(ROUND( AVERAGE(EF11:EK11),0)),"")</f>
        <v>45</v>
      </c>
      <c r="EM11" s="70">
        <v>47</v>
      </c>
      <c r="EN11" s="70">
        <v>48</v>
      </c>
      <c r="EO11" s="70">
        <v>49</v>
      </c>
      <c r="EP11" s="70">
        <v>50</v>
      </c>
      <c r="EQ11" s="35"/>
      <c r="ER11" s="35"/>
      <c r="ES11" s="48">
        <f t="shared" ref="ES11:ES50" si="34">IF((COUNTA(EM11:ER11)&gt;0),(ROUND( AVERAGE(EM11:ER11),0)),"")</f>
        <v>49</v>
      </c>
      <c r="ET11" s="35"/>
      <c r="EU11" s="70">
        <v>51</v>
      </c>
      <c r="EV11" s="70">
        <v>52</v>
      </c>
      <c r="EW11" s="70">
        <v>53</v>
      </c>
      <c r="EX11" s="70">
        <v>54</v>
      </c>
      <c r="EY11" s="35"/>
      <c r="EZ11" s="35"/>
      <c r="FA11" s="48">
        <f t="shared" ref="FA11:FA50" si="35">IF((COUNTA(EU11:EZ11)&gt;0),(ROUND( AVERAGE(EU11:EZ11),0)),"")</f>
        <v>53</v>
      </c>
      <c r="FB11" s="70">
        <v>55</v>
      </c>
      <c r="FC11" s="70">
        <v>56</v>
      </c>
      <c r="FD11" s="70">
        <v>57</v>
      </c>
      <c r="FE11" s="70">
        <v>58</v>
      </c>
      <c r="FF11" s="35"/>
      <c r="FG11" s="35"/>
      <c r="FH11" s="48">
        <f t="shared" ref="FH11:FH50" si="36">IF((COUNTA(FB11:FG11)&gt;0),(ROUND( AVERAGE(FB11:FG11),0)),"")</f>
        <v>57</v>
      </c>
      <c r="FI11" s="70">
        <v>59</v>
      </c>
      <c r="FJ11" s="70">
        <v>60</v>
      </c>
      <c r="FK11" s="70">
        <v>61</v>
      </c>
      <c r="FL11" s="70">
        <v>62</v>
      </c>
      <c r="FM11" s="35"/>
      <c r="FN11" s="35"/>
      <c r="FO11" s="48">
        <f t="shared" ref="FO11:FO50" si="37">IF((COUNTA(FI11:FN11)&gt;0),(ROUND( AVERAGE(FI11:FN11),0)),"")</f>
        <v>61</v>
      </c>
      <c r="FP11" s="70">
        <v>63</v>
      </c>
      <c r="FQ11" s="70">
        <v>64</v>
      </c>
      <c r="FR11" s="70">
        <v>65</v>
      </c>
      <c r="FS11" s="70">
        <v>66</v>
      </c>
      <c r="FT11" s="35"/>
      <c r="FU11" s="35"/>
      <c r="FV11" s="48">
        <f t="shared" ref="FV11:FV50" si="38">IF((COUNTA(FP11:FU11)&gt;0),(ROUND( AVERAGE(FP11:FU11),0)),"")</f>
        <v>65</v>
      </c>
      <c r="FW11" s="70">
        <v>67</v>
      </c>
      <c r="FX11" s="70">
        <v>68</v>
      </c>
      <c r="FY11" s="70">
        <v>69</v>
      </c>
      <c r="FZ11" s="70">
        <v>70</v>
      </c>
      <c r="GA11" s="35"/>
      <c r="GB11" s="35"/>
      <c r="GC11" s="48">
        <f t="shared" ref="GC11:GC50" si="39">IF((COUNTA(FW11:GB11)&gt;0),(ROUND( AVERAGE(FW11:GB11),0)),"")</f>
        <v>69</v>
      </c>
      <c r="GD11" s="53">
        <f t="shared" ref="GD11:GD50" si="40">DQ11</f>
        <v>33</v>
      </c>
      <c r="GE11" s="53">
        <f t="shared" ref="GE11:GE50" si="41">DX11</f>
        <v>37</v>
      </c>
      <c r="GF11" s="53">
        <f t="shared" ref="GF11:GF50" si="42">EE11</f>
        <v>41</v>
      </c>
      <c r="GG11" s="53">
        <f t="shared" ref="GG11:GG50" si="43">EL11</f>
        <v>45</v>
      </c>
      <c r="GH11" s="53">
        <f t="shared" ref="GH11:GH50" si="44">ES11</f>
        <v>49</v>
      </c>
      <c r="GI11" s="53">
        <f t="shared" ref="GI11:GI50" si="45">FA11</f>
        <v>53</v>
      </c>
      <c r="GJ11" s="53">
        <f t="shared" ref="GJ11:GJ50" si="46">FH11</f>
        <v>57</v>
      </c>
      <c r="GK11" s="53">
        <f t="shared" ref="GK11:GK50" si="47">FO11</f>
        <v>61</v>
      </c>
      <c r="GL11" s="53">
        <f t="shared" ref="GL11:GL50" si="48">FV11</f>
        <v>65</v>
      </c>
      <c r="GM11" s="53">
        <f t="shared" ref="GM11:GM50" si="49">GC11</f>
        <v>69</v>
      </c>
      <c r="GN11" s="9"/>
      <c r="GO11" s="9"/>
      <c r="GP11" s="21">
        <f t="shared" ref="GP11:GP50" si="50">IF(SUM(AS11,AY11,BE11,BK11,BQ11,BX11,CD11,CJ11,CP11,CV11)=0,"",MAX(AS11,AY11,BE11,BK11,BQ11,BX11,CD11,CJ11,CP11,CV11))</f>
        <v>29</v>
      </c>
      <c r="GQ11" s="21" t="str">
        <f t="shared" ref="GQ11:GQ50" si="51">IF(GP11="","",INDEX($GW$11:$GW$20,MATCH(GP11,CW11:DF11,0)))</f>
        <v>ap</v>
      </c>
      <c r="GR11" s="21">
        <f t="shared" ref="GR11:GR50" si="52">IF(SUM(AS11,AY11,BE11,BK11,BQ11,BX11,CD11,CJ11,CP11,CV11)=0,"",MIN(AS11,AY11,BE11,BK11,BQ11,BX11,CD11,CJ11,CP11,CV11))</f>
        <v>2</v>
      </c>
      <c r="GS11" s="21" t="str">
        <f t="shared" ref="GS11:GS50" si="53">IF(GP11="","",INDEX($GW$11:$GW$20,MATCH(GR11,CW11:DF11,0)))</f>
        <v>aq</v>
      </c>
      <c r="GT11" s="23"/>
      <c r="GU11" s="23"/>
      <c r="GV11" s="23"/>
      <c r="GW11" s="21" t="str">
        <f>IF(AO8="","",AO8)</f>
        <v>aq</v>
      </c>
      <c r="GX11" s="21">
        <f t="shared" ref="GX11:GX50" si="54">IF(SUM(DQ11,DX11,EE11,EL11,ES11,FA11,FH11,FO11,FV11,GC11)=0,"",MAX(DQ11,DX11,EE11,EL11,ES11,FA11,FH11,FO11,FV11,GC11))</f>
        <v>69</v>
      </c>
      <c r="GY11" s="21" t="str">
        <f t="shared" ref="GY11:GY50" si="55">IF(GX11="","",INDEX($HE$11:$HE$20,MATCH(GX11,GD11:GM11,0)))</f>
        <v>zx</v>
      </c>
      <c r="GZ11" s="21">
        <f t="shared" ref="GZ11:GZ50" si="56">IF(SUM(DQ11,DX11,EE11,EL11,ES11,FA11,FH11,FO11,FV11,GC11)=0,"",MIN(DQ11,DX11,EE11,EL11,ES11,FA11,FH11,FO11,FV11,GC11))</f>
        <v>33</v>
      </c>
      <c r="HA11" s="21" t="str">
        <f t="shared" ref="HA11:HA50" si="57">IF(GZ11="","",INDEX($HE$11:$HE$20,MATCH(GZ11,GD11:GM11,0)))</f>
        <v>za</v>
      </c>
      <c r="HB11" s="9"/>
      <c r="HC11" s="9"/>
      <c r="HD11" s="28"/>
      <c r="HE11" s="59" t="str">
        <f>IF(DL8="","",DL8)</f>
        <v>za</v>
      </c>
      <c r="HF11" s="28"/>
      <c r="HG11" s="60"/>
      <c r="HH11" s="111" t="s">
        <v>53</v>
      </c>
      <c r="HI11" s="111"/>
      <c r="HJ11" s="111"/>
      <c r="HK11" s="9"/>
      <c r="HL11" s="28"/>
      <c r="HM11" s="28"/>
    </row>
    <row r="12" spans="1:221" ht="25.5" customHeight="1" x14ac:dyDescent="0.25">
      <c r="A12" s="10">
        <v>2</v>
      </c>
      <c r="B12" s="10">
        <v>3859</v>
      </c>
      <c r="C12" s="10" t="s">
        <v>54</v>
      </c>
      <c r="D12" s="9"/>
      <c r="E12" s="21">
        <f t="shared" si="0"/>
        <v>12</v>
      </c>
      <c r="F12" s="21" t="str">
        <f t="shared" si="1"/>
        <v>D</v>
      </c>
      <c r="G12" s="21">
        <f t="shared" si="2"/>
        <v>20</v>
      </c>
      <c r="H12" s="21" t="str">
        <f t="shared" si="3"/>
        <v>D</v>
      </c>
      <c r="I12" s="23"/>
      <c r="J12" s="24" t="str">
        <f t="shared" si="4"/>
        <v>Perlu lebih  memahami materi aq</v>
      </c>
      <c r="K12" s="21">
        <f t="shared" si="5"/>
        <v>45</v>
      </c>
      <c r="L12" s="21" t="str">
        <f t="shared" si="6"/>
        <v>D</v>
      </c>
      <c r="M12" s="21">
        <f t="shared" si="7"/>
        <v>55</v>
      </c>
      <c r="N12" s="21" t="str">
        <f t="shared" si="8"/>
        <v>D</v>
      </c>
      <c r="O12" s="23"/>
      <c r="P12" s="24" t="str">
        <f t="shared" si="9"/>
        <v>Perlu lebih  memahami materi za</v>
      </c>
      <c r="Q12" s="28"/>
      <c r="R12" s="28"/>
      <c r="S12" s="28"/>
      <c r="T12" s="28"/>
      <c r="U12" s="28"/>
      <c r="V12" s="2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9"/>
      <c r="AL12" s="9"/>
      <c r="AM12" s="9"/>
      <c r="AN12" s="70">
        <v>5</v>
      </c>
      <c r="AO12" s="70">
        <v>6</v>
      </c>
      <c r="AP12" s="70">
        <v>7</v>
      </c>
      <c r="AQ12" s="35"/>
      <c r="AR12" s="35"/>
      <c r="AS12" s="38">
        <f t="shared" si="10"/>
        <v>6</v>
      </c>
      <c r="AT12" s="70">
        <v>8</v>
      </c>
      <c r="AU12" s="70">
        <v>9</v>
      </c>
      <c r="AV12" s="70">
        <v>10</v>
      </c>
      <c r="AW12" s="35"/>
      <c r="AX12" s="35"/>
      <c r="AY12" s="38">
        <f t="shared" si="11"/>
        <v>9</v>
      </c>
      <c r="AZ12" s="70">
        <v>11</v>
      </c>
      <c r="BA12" s="70">
        <v>12</v>
      </c>
      <c r="BB12" s="70">
        <v>13</v>
      </c>
      <c r="BC12" s="35"/>
      <c r="BD12" s="35"/>
      <c r="BE12" s="38">
        <f t="shared" si="12"/>
        <v>12</v>
      </c>
      <c r="BF12" s="70">
        <v>14</v>
      </c>
      <c r="BG12" s="70">
        <v>15</v>
      </c>
      <c r="BH12" s="70">
        <v>16</v>
      </c>
      <c r="BI12" s="35"/>
      <c r="BJ12" s="35"/>
      <c r="BK12" s="38">
        <f t="shared" si="13"/>
        <v>15</v>
      </c>
      <c r="BL12" s="70">
        <v>17</v>
      </c>
      <c r="BM12" s="70">
        <v>18</v>
      </c>
      <c r="BN12" s="70">
        <v>19</v>
      </c>
      <c r="BO12" s="35"/>
      <c r="BP12" s="35"/>
      <c r="BQ12" s="38">
        <f t="shared" si="14"/>
        <v>18</v>
      </c>
      <c r="BR12" s="35"/>
      <c r="BS12" s="70">
        <v>20</v>
      </c>
      <c r="BT12" s="70">
        <v>21</v>
      </c>
      <c r="BU12" s="70">
        <v>22</v>
      </c>
      <c r="BV12" s="35"/>
      <c r="BW12" s="35"/>
      <c r="BX12" s="38">
        <f t="shared" si="15"/>
        <v>21</v>
      </c>
      <c r="BY12" s="70">
        <v>23</v>
      </c>
      <c r="BZ12" s="70">
        <v>24</v>
      </c>
      <c r="CA12" s="70">
        <v>25</v>
      </c>
      <c r="CB12" s="35"/>
      <c r="CC12" s="35"/>
      <c r="CD12" s="38">
        <f t="shared" si="16"/>
        <v>24</v>
      </c>
      <c r="CE12" s="70">
        <v>26</v>
      </c>
      <c r="CF12" s="70">
        <v>27</v>
      </c>
      <c r="CG12" s="70">
        <v>28</v>
      </c>
      <c r="CH12" s="35"/>
      <c r="CI12" s="35"/>
      <c r="CJ12" s="38">
        <f t="shared" si="17"/>
        <v>27</v>
      </c>
      <c r="CK12" s="70">
        <v>29</v>
      </c>
      <c r="CL12" s="70">
        <v>30</v>
      </c>
      <c r="CM12" s="70">
        <v>31</v>
      </c>
      <c r="CN12" s="35"/>
      <c r="CO12" s="35"/>
      <c r="CP12" s="38">
        <f t="shared" si="18"/>
        <v>30</v>
      </c>
      <c r="CQ12" s="70">
        <v>32</v>
      </c>
      <c r="CR12" s="70">
        <v>33</v>
      </c>
      <c r="CS12" s="70">
        <v>34</v>
      </c>
      <c r="CT12" s="35"/>
      <c r="CU12" s="35"/>
      <c r="CV12" s="38">
        <f t="shared" si="19"/>
        <v>33</v>
      </c>
      <c r="CW12" s="44">
        <f t="shared" si="20"/>
        <v>6</v>
      </c>
      <c r="CX12" s="44">
        <f t="shared" si="21"/>
        <v>9</v>
      </c>
      <c r="CY12" s="44">
        <f t="shared" si="22"/>
        <v>12</v>
      </c>
      <c r="CZ12" s="44">
        <f t="shared" si="23"/>
        <v>15</v>
      </c>
      <c r="DA12" s="44">
        <f t="shared" si="24"/>
        <v>18</v>
      </c>
      <c r="DB12" s="44">
        <f t="shared" si="25"/>
        <v>21</v>
      </c>
      <c r="DC12" s="44">
        <f t="shared" si="26"/>
        <v>24</v>
      </c>
      <c r="DD12" s="44">
        <f t="shared" si="27"/>
        <v>27</v>
      </c>
      <c r="DE12" s="44">
        <f t="shared" si="28"/>
        <v>30</v>
      </c>
      <c r="DF12" s="44">
        <f t="shared" si="29"/>
        <v>33</v>
      </c>
      <c r="DG12" s="9"/>
      <c r="DH12" s="113"/>
      <c r="DI12" s="9"/>
      <c r="DJ12" s="9"/>
      <c r="DK12" s="70">
        <v>35</v>
      </c>
      <c r="DL12" s="70">
        <v>36</v>
      </c>
      <c r="DM12" s="70">
        <v>37</v>
      </c>
      <c r="DN12" s="70">
        <v>38</v>
      </c>
      <c r="DO12" s="35"/>
      <c r="DP12" s="35"/>
      <c r="DQ12" s="48">
        <f t="shared" si="30"/>
        <v>37</v>
      </c>
      <c r="DR12" s="70">
        <v>39</v>
      </c>
      <c r="DS12" s="70">
        <v>40</v>
      </c>
      <c r="DT12" s="70">
        <v>41</v>
      </c>
      <c r="DU12" s="70">
        <v>42</v>
      </c>
      <c r="DV12" s="35"/>
      <c r="DW12" s="35"/>
      <c r="DX12" s="48">
        <f t="shared" si="31"/>
        <v>41</v>
      </c>
      <c r="DY12" s="70">
        <v>43</v>
      </c>
      <c r="DZ12" s="70">
        <v>44</v>
      </c>
      <c r="EA12" s="70">
        <v>45</v>
      </c>
      <c r="EB12" s="70">
        <v>46</v>
      </c>
      <c r="EC12" s="35"/>
      <c r="ED12" s="35"/>
      <c r="EE12" s="48">
        <f t="shared" si="32"/>
        <v>45</v>
      </c>
      <c r="EF12" s="70">
        <v>47</v>
      </c>
      <c r="EG12" s="70">
        <v>48</v>
      </c>
      <c r="EH12" s="70">
        <v>49</v>
      </c>
      <c r="EI12" s="70">
        <v>50</v>
      </c>
      <c r="EJ12" s="35"/>
      <c r="EK12" s="35"/>
      <c r="EL12" s="48">
        <f t="shared" si="33"/>
        <v>49</v>
      </c>
      <c r="EM12" s="70">
        <v>51</v>
      </c>
      <c r="EN12" s="70">
        <v>52</v>
      </c>
      <c r="EO12" s="70">
        <v>53</v>
      </c>
      <c r="EP12" s="70">
        <v>54</v>
      </c>
      <c r="EQ12" s="35"/>
      <c r="ER12" s="35"/>
      <c r="ES12" s="48">
        <f t="shared" si="34"/>
        <v>53</v>
      </c>
      <c r="ET12" s="35"/>
      <c r="EU12" s="70">
        <v>55</v>
      </c>
      <c r="EV12" s="70">
        <v>56</v>
      </c>
      <c r="EW12" s="70">
        <v>57</v>
      </c>
      <c r="EX12" s="70">
        <v>58</v>
      </c>
      <c r="EY12" s="35"/>
      <c r="EZ12" s="35"/>
      <c r="FA12" s="48">
        <f t="shared" si="35"/>
        <v>57</v>
      </c>
      <c r="FB12" s="70">
        <v>59</v>
      </c>
      <c r="FC12" s="70">
        <v>60</v>
      </c>
      <c r="FD12" s="70">
        <v>61</v>
      </c>
      <c r="FE12" s="70">
        <v>62</v>
      </c>
      <c r="FF12" s="35"/>
      <c r="FG12" s="35"/>
      <c r="FH12" s="48">
        <f t="shared" si="36"/>
        <v>61</v>
      </c>
      <c r="FI12" s="70">
        <v>63</v>
      </c>
      <c r="FJ12" s="70">
        <v>64</v>
      </c>
      <c r="FK12" s="70">
        <v>65</v>
      </c>
      <c r="FL12" s="70">
        <v>66</v>
      </c>
      <c r="FM12" s="35"/>
      <c r="FN12" s="35"/>
      <c r="FO12" s="48">
        <f t="shared" si="37"/>
        <v>65</v>
      </c>
      <c r="FP12" s="70">
        <v>67</v>
      </c>
      <c r="FQ12" s="70">
        <v>68</v>
      </c>
      <c r="FR12" s="70">
        <v>69</v>
      </c>
      <c r="FS12" s="70">
        <v>70</v>
      </c>
      <c r="FT12" s="35"/>
      <c r="FU12" s="35"/>
      <c r="FV12" s="48">
        <f t="shared" si="38"/>
        <v>69</v>
      </c>
      <c r="FW12" s="70">
        <v>71</v>
      </c>
      <c r="FX12" s="70">
        <v>72</v>
      </c>
      <c r="FY12" s="70">
        <v>73</v>
      </c>
      <c r="FZ12" s="70">
        <v>74</v>
      </c>
      <c r="GA12" s="35"/>
      <c r="GB12" s="35"/>
      <c r="GC12" s="48">
        <f t="shared" si="39"/>
        <v>73</v>
      </c>
      <c r="GD12" s="53">
        <f t="shared" si="40"/>
        <v>37</v>
      </c>
      <c r="GE12" s="53">
        <f t="shared" si="41"/>
        <v>41</v>
      </c>
      <c r="GF12" s="53">
        <f t="shared" si="42"/>
        <v>45</v>
      </c>
      <c r="GG12" s="53">
        <f t="shared" si="43"/>
        <v>49</v>
      </c>
      <c r="GH12" s="53">
        <f t="shared" si="44"/>
        <v>53</v>
      </c>
      <c r="GI12" s="53">
        <f t="shared" si="45"/>
        <v>57</v>
      </c>
      <c r="GJ12" s="53">
        <f t="shared" si="46"/>
        <v>61</v>
      </c>
      <c r="GK12" s="53">
        <f t="shared" si="47"/>
        <v>65</v>
      </c>
      <c r="GL12" s="53">
        <f t="shared" si="48"/>
        <v>69</v>
      </c>
      <c r="GM12" s="53">
        <f t="shared" si="49"/>
        <v>73</v>
      </c>
      <c r="GN12" s="9"/>
      <c r="GO12" s="9"/>
      <c r="GP12" s="21">
        <f t="shared" si="50"/>
        <v>33</v>
      </c>
      <c r="GQ12" s="21" t="str">
        <f t="shared" si="51"/>
        <v>ap</v>
      </c>
      <c r="GR12" s="21">
        <f t="shared" si="52"/>
        <v>6</v>
      </c>
      <c r="GS12" s="21" t="str">
        <f t="shared" si="53"/>
        <v>aq</v>
      </c>
      <c r="GT12" s="23"/>
      <c r="GU12" s="23"/>
      <c r="GV12" s="23"/>
      <c r="GW12" s="21" t="str">
        <f>IF(AU8="","",AU8)</f>
        <v>aw</v>
      </c>
      <c r="GX12" s="21">
        <f t="shared" si="54"/>
        <v>73</v>
      </c>
      <c r="GY12" s="21" t="str">
        <f t="shared" si="55"/>
        <v>zx</v>
      </c>
      <c r="GZ12" s="21">
        <f t="shared" si="56"/>
        <v>37</v>
      </c>
      <c r="HA12" s="21" t="str">
        <f t="shared" si="57"/>
        <v>za</v>
      </c>
      <c r="HB12" s="9"/>
      <c r="HC12" s="9"/>
      <c r="HD12" s="28"/>
      <c r="HE12" s="59" t="str">
        <f>IF(DS8="","",DS8)</f>
        <v>zs</v>
      </c>
      <c r="HF12" s="28"/>
      <c r="HG12" s="60"/>
      <c r="HH12" s="61" t="s">
        <v>55</v>
      </c>
      <c r="HI12" s="61" t="s">
        <v>56</v>
      </c>
      <c r="HJ12" s="61" t="s">
        <v>57</v>
      </c>
      <c r="HK12" s="9"/>
      <c r="HL12" s="28"/>
      <c r="HM12" s="28"/>
    </row>
    <row r="13" spans="1:221" ht="25.5" customHeight="1" x14ac:dyDescent="0.25">
      <c r="A13" s="10">
        <v>3</v>
      </c>
      <c r="B13" s="10">
        <v>3879</v>
      </c>
      <c r="C13" s="10" t="s">
        <v>58</v>
      </c>
      <c r="D13" s="9"/>
      <c r="E13" s="21">
        <f t="shared" si="0"/>
        <v>16</v>
      </c>
      <c r="F13" s="21" t="str">
        <f t="shared" si="1"/>
        <v>D</v>
      </c>
      <c r="G13" s="21">
        <f t="shared" si="2"/>
        <v>24</v>
      </c>
      <c r="H13" s="21" t="str">
        <f t="shared" si="3"/>
        <v>D</v>
      </c>
      <c r="I13" s="23"/>
      <c r="J13" s="24" t="str">
        <f t="shared" si="4"/>
        <v>Perlu lebih  memahami materi aq</v>
      </c>
      <c r="K13" s="21">
        <f t="shared" si="5"/>
        <v>49</v>
      </c>
      <c r="L13" s="21" t="str">
        <f t="shared" si="6"/>
        <v>D</v>
      </c>
      <c r="M13" s="21">
        <f t="shared" si="7"/>
        <v>59</v>
      </c>
      <c r="N13" s="21" t="str">
        <f t="shared" si="8"/>
        <v>D</v>
      </c>
      <c r="O13" s="23"/>
      <c r="P13" s="24" t="str">
        <f t="shared" si="9"/>
        <v>Perlu lebih  memahami materi za</v>
      </c>
      <c r="Q13" s="28"/>
      <c r="R13" s="28"/>
      <c r="S13" s="28"/>
      <c r="T13" s="28"/>
      <c r="U13" s="28"/>
      <c r="V13" s="2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9"/>
      <c r="AL13" s="9"/>
      <c r="AM13" s="9"/>
      <c r="AN13" s="70">
        <v>9</v>
      </c>
      <c r="AO13" s="70">
        <v>10</v>
      </c>
      <c r="AP13" s="70">
        <v>11</v>
      </c>
      <c r="AQ13" s="35"/>
      <c r="AR13" s="35"/>
      <c r="AS13" s="38">
        <f t="shared" si="10"/>
        <v>10</v>
      </c>
      <c r="AT13" s="70">
        <v>12</v>
      </c>
      <c r="AU13" s="70">
        <v>13</v>
      </c>
      <c r="AV13" s="70">
        <v>14</v>
      </c>
      <c r="AW13" s="35"/>
      <c r="AX13" s="35"/>
      <c r="AY13" s="38">
        <f t="shared" si="11"/>
        <v>13</v>
      </c>
      <c r="AZ13" s="70">
        <v>15</v>
      </c>
      <c r="BA13" s="70">
        <v>16</v>
      </c>
      <c r="BB13" s="70">
        <v>17</v>
      </c>
      <c r="BC13" s="35"/>
      <c r="BD13" s="35"/>
      <c r="BE13" s="38">
        <f t="shared" si="12"/>
        <v>16</v>
      </c>
      <c r="BF13" s="70">
        <v>18</v>
      </c>
      <c r="BG13" s="70">
        <v>19</v>
      </c>
      <c r="BH13" s="70">
        <v>20</v>
      </c>
      <c r="BI13" s="35"/>
      <c r="BJ13" s="35"/>
      <c r="BK13" s="38">
        <f t="shared" si="13"/>
        <v>19</v>
      </c>
      <c r="BL13" s="70">
        <v>21</v>
      </c>
      <c r="BM13" s="70">
        <v>22</v>
      </c>
      <c r="BN13" s="70">
        <v>23</v>
      </c>
      <c r="BO13" s="35"/>
      <c r="BP13" s="35"/>
      <c r="BQ13" s="38">
        <f t="shared" si="14"/>
        <v>22</v>
      </c>
      <c r="BR13" s="35"/>
      <c r="BS13" s="70">
        <v>24</v>
      </c>
      <c r="BT13" s="70">
        <v>25</v>
      </c>
      <c r="BU13" s="70">
        <v>26</v>
      </c>
      <c r="BV13" s="35"/>
      <c r="BW13" s="35"/>
      <c r="BX13" s="38">
        <f t="shared" si="15"/>
        <v>25</v>
      </c>
      <c r="BY13" s="70">
        <v>27</v>
      </c>
      <c r="BZ13" s="70">
        <v>28</v>
      </c>
      <c r="CA13" s="70">
        <v>29</v>
      </c>
      <c r="CB13" s="35"/>
      <c r="CC13" s="35"/>
      <c r="CD13" s="38">
        <f t="shared" si="16"/>
        <v>28</v>
      </c>
      <c r="CE13" s="70">
        <v>30</v>
      </c>
      <c r="CF13" s="70">
        <v>31</v>
      </c>
      <c r="CG13" s="70">
        <v>32</v>
      </c>
      <c r="CH13" s="35"/>
      <c r="CI13" s="35"/>
      <c r="CJ13" s="38">
        <f t="shared" si="17"/>
        <v>31</v>
      </c>
      <c r="CK13" s="70">
        <v>33</v>
      </c>
      <c r="CL13" s="70">
        <v>34</v>
      </c>
      <c r="CM13" s="70">
        <v>35</v>
      </c>
      <c r="CN13" s="35"/>
      <c r="CO13" s="35"/>
      <c r="CP13" s="38">
        <f t="shared" si="18"/>
        <v>34</v>
      </c>
      <c r="CQ13" s="70">
        <v>36</v>
      </c>
      <c r="CR13" s="70">
        <v>37</v>
      </c>
      <c r="CS13" s="70">
        <v>38</v>
      </c>
      <c r="CT13" s="35"/>
      <c r="CU13" s="35"/>
      <c r="CV13" s="38">
        <f t="shared" si="19"/>
        <v>37</v>
      </c>
      <c r="CW13" s="44">
        <f t="shared" si="20"/>
        <v>10</v>
      </c>
      <c r="CX13" s="44">
        <f t="shared" si="21"/>
        <v>13</v>
      </c>
      <c r="CY13" s="44">
        <f t="shared" si="22"/>
        <v>16</v>
      </c>
      <c r="CZ13" s="44">
        <f t="shared" si="23"/>
        <v>19</v>
      </c>
      <c r="DA13" s="44">
        <f t="shared" si="24"/>
        <v>22</v>
      </c>
      <c r="DB13" s="44">
        <f t="shared" si="25"/>
        <v>25</v>
      </c>
      <c r="DC13" s="44">
        <f t="shared" si="26"/>
        <v>28</v>
      </c>
      <c r="DD13" s="44">
        <f t="shared" si="27"/>
        <v>31</v>
      </c>
      <c r="DE13" s="44">
        <f t="shared" si="28"/>
        <v>34</v>
      </c>
      <c r="DF13" s="44">
        <f t="shared" si="29"/>
        <v>37</v>
      </c>
      <c r="DG13" s="9"/>
      <c r="DH13" s="113"/>
      <c r="DI13" s="9"/>
      <c r="DJ13" s="9"/>
      <c r="DK13" s="70">
        <v>39</v>
      </c>
      <c r="DL13" s="70">
        <v>40</v>
      </c>
      <c r="DM13" s="70">
        <v>41</v>
      </c>
      <c r="DN13" s="70">
        <v>42</v>
      </c>
      <c r="DO13" s="35"/>
      <c r="DP13" s="35"/>
      <c r="DQ13" s="48">
        <f t="shared" si="30"/>
        <v>41</v>
      </c>
      <c r="DR13" s="70">
        <v>43</v>
      </c>
      <c r="DS13" s="70">
        <v>44</v>
      </c>
      <c r="DT13" s="70">
        <v>45</v>
      </c>
      <c r="DU13" s="70">
        <v>46</v>
      </c>
      <c r="DV13" s="35"/>
      <c r="DW13" s="35"/>
      <c r="DX13" s="48">
        <f t="shared" si="31"/>
        <v>45</v>
      </c>
      <c r="DY13" s="70">
        <v>47</v>
      </c>
      <c r="DZ13" s="70">
        <v>48</v>
      </c>
      <c r="EA13" s="70">
        <v>49</v>
      </c>
      <c r="EB13" s="70">
        <v>50</v>
      </c>
      <c r="EC13" s="35"/>
      <c r="ED13" s="35"/>
      <c r="EE13" s="48">
        <f t="shared" si="32"/>
        <v>49</v>
      </c>
      <c r="EF13" s="70">
        <v>51</v>
      </c>
      <c r="EG13" s="70">
        <v>52</v>
      </c>
      <c r="EH13" s="70">
        <v>53</v>
      </c>
      <c r="EI13" s="70">
        <v>54</v>
      </c>
      <c r="EJ13" s="35"/>
      <c r="EK13" s="35"/>
      <c r="EL13" s="48">
        <f t="shared" si="33"/>
        <v>53</v>
      </c>
      <c r="EM13" s="70">
        <v>55</v>
      </c>
      <c r="EN13" s="70">
        <v>56</v>
      </c>
      <c r="EO13" s="70">
        <v>57</v>
      </c>
      <c r="EP13" s="70">
        <v>58</v>
      </c>
      <c r="EQ13" s="35"/>
      <c r="ER13" s="35"/>
      <c r="ES13" s="48">
        <f t="shared" si="34"/>
        <v>57</v>
      </c>
      <c r="ET13" s="35"/>
      <c r="EU13" s="70">
        <v>59</v>
      </c>
      <c r="EV13" s="70">
        <v>60</v>
      </c>
      <c r="EW13" s="70">
        <v>61</v>
      </c>
      <c r="EX13" s="70">
        <v>62</v>
      </c>
      <c r="EY13" s="35"/>
      <c r="EZ13" s="35"/>
      <c r="FA13" s="48">
        <f t="shared" si="35"/>
        <v>61</v>
      </c>
      <c r="FB13" s="70">
        <v>63</v>
      </c>
      <c r="FC13" s="70">
        <v>64</v>
      </c>
      <c r="FD13" s="70">
        <v>65</v>
      </c>
      <c r="FE13" s="70">
        <v>66</v>
      </c>
      <c r="FF13" s="35"/>
      <c r="FG13" s="35"/>
      <c r="FH13" s="48">
        <f t="shared" si="36"/>
        <v>65</v>
      </c>
      <c r="FI13" s="70">
        <v>67</v>
      </c>
      <c r="FJ13" s="70">
        <v>68</v>
      </c>
      <c r="FK13" s="70">
        <v>69</v>
      </c>
      <c r="FL13" s="70">
        <v>70</v>
      </c>
      <c r="FM13" s="35"/>
      <c r="FN13" s="35"/>
      <c r="FO13" s="48">
        <f t="shared" si="37"/>
        <v>69</v>
      </c>
      <c r="FP13" s="70">
        <v>71</v>
      </c>
      <c r="FQ13" s="70">
        <v>72</v>
      </c>
      <c r="FR13" s="70">
        <v>73</v>
      </c>
      <c r="FS13" s="70">
        <v>74</v>
      </c>
      <c r="FT13" s="35"/>
      <c r="FU13" s="35"/>
      <c r="FV13" s="48">
        <f t="shared" si="38"/>
        <v>73</v>
      </c>
      <c r="FW13" s="70">
        <v>75</v>
      </c>
      <c r="FX13" s="70">
        <v>76</v>
      </c>
      <c r="FY13" s="70">
        <v>77</v>
      </c>
      <c r="FZ13" s="70">
        <v>78</v>
      </c>
      <c r="GA13" s="35"/>
      <c r="GB13" s="35"/>
      <c r="GC13" s="48">
        <f t="shared" si="39"/>
        <v>77</v>
      </c>
      <c r="GD13" s="53">
        <f t="shared" si="40"/>
        <v>41</v>
      </c>
      <c r="GE13" s="53">
        <f t="shared" si="41"/>
        <v>45</v>
      </c>
      <c r="GF13" s="53">
        <f t="shared" si="42"/>
        <v>49</v>
      </c>
      <c r="GG13" s="53">
        <f t="shared" si="43"/>
        <v>53</v>
      </c>
      <c r="GH13" s="53">
        <f t="shared" si="44"/>
        <v>57</v>
      </c>
      <c r="GI13" s="53">
        <f t="shared" si="45"/>
        <v>61</v>
      </c>
      <c r="GJ13" s="53">
        <f t="shared" si="46"/>
        <v>65</v>
      </c>
      <c r="GK13" s="53">
        <f t="shared" si="47"/>
        <v>69</v>
      </c>
      <c r="GL13" s="53">
        <f t="shared" si="48"/>
        <v>73</v>
      </c>
      <c r="GM13" s="53">
        <f t="shared" si="49"/>
        <v>77</v>
      </c>
      <c r="GN13" s="9"/>
      <c r="GO13" s="9"/>
      <c r="GP13" s="21">
        <f t="shared" si="50"/>
        <v>37</v>
      </c>
      <c r="GQ13" s="21" t="str">
        <f t="shared" si="51"/>
        <v>ap</v>
      </c>
      <c r="GR13" s="21">
        <f t="shared" si="52"/>
        <v>10</v>
      </c>
      <c r="GS13" s="21" t="str">
        <f t="shared" si="53"/>
        <v>aq</v>
      </c>
      <c r="GT13" s="23"/>
      <c r="GU13" s="23"/>
      <c r="GV13" s="23"/>
      <c r="GW13" s="21" t="str">
        <f>IF(BA8="","",BA8)</f>
        <v>ae</v>
      </c>
      <c r="GX13" s="21">
        <f t="shared" si="54"/>
        <v>77</v>
      </c>
      <c r="GY13" s="21" t="str">
        <f t="shared" si="55"/>
        <v>zx</v>
      </c>
      <c r="GZ13" s="21">
        <f t="shared" si="56"/>
        <v>41</v>
      </c>
      <c r="HA13" s="21" t="str">
        <f t="shared" si="57"/>
        <v>za</v>
      </c>
      <c r="HB13" s="9"/>
      <c r="HC13" s="9"/>
      <c r="HD13" s="28"/>
      <c r="HE13" s="59" t="str">
        <f>IF(DZ8="","",DZ8)</f>
        <v>zd</v>
      </c>
      <c r="HF13" s="28"/>
      <c r="HG13" s="60"/>
      <c r="HH13" s="62">
        <v>0</v>
      </c>
      <c r="HI13" s="65" t="s">
        <v>59</v>
      </c>
      <c r="HJ13" s="67" t="s">
        <v>60</v>
      </c>
      <c r="HK13" s="9"/>
      <c r="HL13" s="28"/>
      <c r="HM13" s="28"/>
    </row>
    <row r="14" spans="1:221" ht="25.5" customHeight="1" x14ac:dyDescent="0.25">
      <c r="A14" s="10">
        <v>4</v>
      </c>
      <c r="B14" s="10">
        <v>3899</v>
      </c>
      <c r="C14" s="10" t="s">
        <v>61</v>
      </c>
      <c r="D14" s="9"/>
      <c r="E14" s="21">
        <f t="shared" si="0"/>
        <v>20</v>
      </c>
      <c r="F14" s="21" t="str">
        <f t="shared" si="1"/>
        <v>D</v>
      </c>
      <c r="G14" s="21">
        <f t="shared" si="2"/>
        <v>28</v>
      </c>
      <c r="H14" s="21" t="str">
        <f t="shared" si="3"/>
        <v>D</v>
      </c>
      <c r="I14" s="23"/>
      <c r="J14" s="24" t="str">
        <f t="shared" si="4"/>
        <v>Perlu lebih  memahami materi aq</v>
      </c>
      <c r="K14" s="21">
        <f t="shared" si="5"/>
        <v>53</v>
      </c>
      <c r="L14" s="21" t="str">
        <f t="shared" si="6"/>
        <v>D</v>
      </c>
      <c r="M14" s="21">
        <f t="shared" si="7"/>
        <v>63</v>
      </c>
      <c r="N14" s="21" t="str">
        <f t="shared" si="8"/>
        <v>D</v>
      </c>
      <c r="O14" s="23"/>
      <c r="P14" s="24" t="str">
        <f t="shared" si="9"/>
        <v>Perlu lebih  memahami materi za</v>
      </c>
      <c r="Q14" s="28"/>
      <c r="R14" s="28"/>
      <c r="S14" s="28"/>
      <c r="T14" s="28"/>
      <c r="U14" s="28"/>
      <c r="V14" s="2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9"/>
      <c r="AL14" s="9"/>
      <c r="AM14" s="9"/>
      <c r="AN14" s="70">
        <v>13</v>
      </c>
      <c r="AO14" s="70">
        <v>14</v>
      </c>
      <c r="AP14" s="70">
        <v>15</v>
      </c>
      <c r="AQ14" s="35"/>
      <c r="AR14" s="35"/>
      <c r="AS14" s="38">
        <f t="shared" si="10"/>
        <v>14</v>
      </c>
      <c r="AT14" s="70">
        <v>16</v>
      </c>
      <c r="AU14" s="70">
        <v>17</v>
      </c>
      <c r="AV14" s="70">
        <v>18</v>
      </c>
      <c r="AW14" s="35"/>
      <c r="AX14" s="35"/>
      <c r="AY14" s="38">
        <f t="shared" si="11"/>
        <v>17</v>
      </c>
      <c r="AZ14" s="70">
        <v>19</v>
      </c>
      <c r="BA14" s="70">
        <v>20</v>
      </c>
      <c r="BB14" s="70">
        <v>21</v>
      </c>
      <c r="BC14" s="35"/>
      <c r="BD14" s="35"/>
      <c r="BE14" s="38">
        <f t="shared" si="12"/>
        <v>20</v>
      </c>
      <c r="BF14" s="70">
        <v>22</v>
      </c>
      <c r="BG14" s="70">
        <v>23</v>
      </c>
      <c r="BH14" s="70">
        <v>24</v>
      </c>
      <c r="BI14" s="35"/>
      <c r="BJ14" s="35"/>
      <c r="BK14" s="38">
        <f t="shared" si="13"/>
        <v>23</v>
      </c>
      <c r="BL14" s="70">
        <v>25</v>
      </c>
      <c r="BM14" s="70">
        <v>26</v>
      </c>
      <c r="BN14" s="70">
        <v>27</v>
      </c>
      <c r="BO14" s="35"/>
      <c r="BP14" s="35"/>
      <c r="BQ14" s="38">
        <f t="shared" si="14"/>
        <v>26</v>
      </c>
      <c r="BR14" s="35"/>
      <c r="BS14" s="70">
        <v>28</v>
      </c>
      <c r="BT14" s="70">
        <v>29</v>
      </c>
      <c r="BU14" s="70">
        <v>30</v>
      </c>
      <c r="BV14" s="35"/>
      <c r="BW14" s="35"/>
      <c r="BX14" s="38">
        <f t="shared" si="15"/>
        <v>29</v>
      </c>
      <c r="BY14" s="70">
        <v>31</v>
      </c>
      <c r="BZ14" s="70">
        <v>32</v>
      </c>
      <c r="CA14" s="70">
        <v>33</v>
      </c>
      <c r="CB14" s="35"/>
      <c r="CC14" s="35"/>
      <c r="CD14" s="38">
        <f t="shared" si="16"/>
        <v>32</v>
      </c>
      <c r="CE14" s="70">
        <v>34</v>
      </c>
      <c r="CF14" s="70">
        <v>35</v>
      </c>
      <c r="CG14" s="70">
        <v>36</v>
      </c>
      <c r="CH14" s="35"/>
      <c r="CI14" s="35"/>
      <c r="CJ14" s="38">
        <f t="shared" si="17"/>
        <v>35</v>
      </c>
      <c r="CK14" s="70">
        <v>37</v>
      </c>
      <c r="CL14" s="70">
        <v>38</v>
      </c>
      <c r="CM14" s="70">
        <v>39</v>
      </c>
      <c r="CN14" s="35"/>
      <c r="CO14" s="35"/>
      <c r="CP14" s="38">
        <f t="shared" si="18"/>
        <v>38</v>
      </c>
      <c r="CQ14" s="70">
        <v>40</v>
      </c>
      <c r="CR14" s="70">
        <v>41</v>
      </c>
      <c r="CS14" s="70">
        <v>42</v>
      </c>
      <c r="CT14" s="35"/>
      <c r="CU14" s="35"/>
      <c r="CV14" s="38">
        <f t="shared" si="19"/>
        <v>41</v>
      </c>
      <c r="CW14" s="44">
        <f t="shared" si="20"/>
        <v>14</v>
      </c>
      <c r="CX14" s="44">
        <f t="shared" si="21"/>
        <v>17</v>
      </c>
      <c r="CY14" s="44">
        <f t="shared" si="22"/>
        <v>20</v>
      </c>
      <c r="CZ14" s="44">
        <f t="shared" si="23"/>
        <v>23</v>
      </c>
      <c r="DA14" s="44">
        <f t="shared" si="24"/>
        <v>26</v>
      </c>
      <c r="DB14" s="44">
        <f t="shared" si="25"/>
        <v>29</v>
      </c>
      <c r="DC14" s="44">
        <f t="shared" si="26"/>
        <v>32</v>
      </c>
      <c r="DD14" s="44">
        <f t="shared" si="27"/>
        <v>35</v>
      </c>
      <c r="DE14" s="44">
        <f t="shared" si="28"/>
        <v>38</v>
      </c>
      <c r="DF14" s="44">
        <f t="shared" si="29"/>
        <v>41</v>
      </c>
      <c r="DG14" s="9"/>
      <c r="DH14" s="113"/>
      <c r="DI14" s="9"/>
      <c r="DJ14" s="9"/>
      <c r="DK14" s="70">
        <v>43</v>
      </c>
      <c r="DL14" s="70">
        <v>44</v>
      </c>
      <c r="DM14" s="70">
        <v>45</v>
      </c>
      <c r="DN14" s="70">
        <v>46</v>
      </c>
      <c r="DO14" s="35"/>
      <c r="DP14" s="35"/>
      <c r="DQ14" s="48">
        <f t="shared" si="30"/>
        <v>45</v>
      </c>
      <c r="DR14" s="70">
        <v>47</v>
      </c>
      <c r="DS14" s="70">
        <v>48</v>
      </c>
      <c r="DT14" s="70">
        <v>49</v>
      </c>
      <c r="DU14" s="70">
        <v>50</v>
      </c>
      <c r="DV14" s="35"/>
      <c r="DW14" s="35"/>
      <c r="DX14" s="48">
        <f t="shared" si="31"/>
        <v>49</v>
      </c>
      <c r="DY14" s="70">
        <v>51</v>
      </c>
      <c r="DZ14" s="70">
        <v>52</v>
      </c>
      <c r="EA14" s="70">
        <v>53</v>
      </c>
      <c r="EB14" s="70">
        <v>54</v>
      </c>
      <c r="EC14" s="35"/>
      <c r="ED14" s="35"/>
      <c r="EE14" s="48">
        <f t="shared" si="32"/>
        <v>53</v>
      </c>
      <c r="EF14" s="70">
        <v>55</v>
      </c>
      <c r="EG14" s="70">
        <v>56</v>
      </c>
      <c r="EH14" s="70">
        <v>57</v>
      </c>
      <c r="EI14" s="70">
        <v>58</v>
      </c>
      <c r="EJ14" s="35"/>
      <c r="EK14" s="35"/>
      <c r="EL14" s="48">
        <f t="shared" si="33"/>
        <v>57</v>
      </c>
      <c r="EM14" s="70">
        <v>59</v>
      </c>
      <c r="EN14" s="70">
        <v>60</v>
      </c>
      <c r="EO14" s="70">
        <v>61</v>
      </c>
      <c r="EP14" s="70">
        <v>62</v>
      </c>
      <c r="EQ14" s="35"/>
      <c r="ER14" s="35"/>
      <c r="ES14" s="48">
        <f t="shared" si="34"/>
        <v>61</v>
      </c>
      <c r="ET14" s="35"/>
      <c r="EU14" s="70">
        <v>63</v>
      </c>
      <c r="EV14" s="70">
        <v>64</v>
      </c>
      <c r="EW14" s="70">
        <v>65</v>
      </c>
      <c r="EX14" s="70">
        <v>66</v>
      </c>
      <c r="EY14" s="35"/>
      <c r="EZ14" s="35"/>
      <c r="FA14" s="48">
        <f t="shared" si="35"/>
        <v>65</v>
      </c>
      <c r="FB14" s="70">
        <v>67</v>
      </c>
      <c r="FC14" s="70">
        <v>68</v>
      </c>
      <c r="FD14" s="70">
        <v>69</v>
      </c>
      <c r="FE14" s="70">
        <v>70</v>
      </c>
      <c r="FF14" s="35"/>
      <c r="FG14" s="35"/>
      <c r="FH14" s="48">
        <f t="shared" si="36"/>
        <v>69</v>
      </c>
      <c r="FI14" s="70">
        <v>71</v>
      </c>
      <c r="FJ14" s="70">
        <v>72</v>
      </c>
      <c r="FK14" s="70">
        <v>73</v>
      </c>
      <c r="FL14" s="70">
        <v>74</v>
      </c>
      <c r="FM14" s="35"/>
      <c r="FN14" s="35"/>
      <c r="FO14" s="48">
        <f t="shared" si="37"/>
        <v>73</v>
      </c>
      <c r="FP14" s="70">
        <v>75</v>
      </c>
      <c r="FQ14" s="70">
        <v>76</v>
      </c>
      <c r="FR14" s="70">
        <v>77</v>
      </c>
      <c r="FS14" s="70">
        <v>78</v>
      </c>
      <c r="FT14" s="35"/>
      <c r="FU14" s="35"/>
      <c r="FV14" s="48">
        <f t="shared" si="38"/>
        <v>77</v>
      </c>
      <c r="FW14" s="70">
        <v>79</v>
      </c>
      <c r="FX14" s="70">
        <v>80</v>
      </c>
      <c r="FY14" s="70">
        <v>81</v>
      </c>
      <c r="FZ14" s="70">
        <v>82</v>
      </c>
      <c r="GA14" s="35"/>
      <c r="GB14" s="35"/>
      <c r="GC14" s="48">
        <f t="shared" si="39"/>
        <v>81</v>
      </c>
      <c r="GD14" s="53">
        <f t="shared" si="40"/>
        <v>45</v>
      </c>
      <c r="GE14" s="53">
        <f t="shared" si="41"/>
        <v>49</v>
      </c>
      <c r="GF14" s="53">
        <f t="shared" si="42"/>
        <v>53</v>
      </c>
      <c r="GG14" s="53">
        <f t="shared" si="43"/>
        <v>57</v>
      </c>
      <c r="GH14" s="53">
        <f t="shared" si="44"/>
        <v>61</v>
      </c>
      <c r="GI14" s="53">
        <f t="shared" si="45"/>
        <v>65</v>
      </c>
      <c r="GJ14" s="53">
        <f t="shared" si="46"/>
        <v>69</v>
      </c>
      <c r="GK14" s="53">
        <f t="shared" si="47"/>
        <v>73</v>
      </c>
      <c r="GL14" s="53">
        <f t="shared" si="48"/>
        <v>77</v>
      </c>
      <c r="GM14" s="53">
        <f t="shared" si="49"/>
        <v>81</v>
      </c>
      <c r="GN14" s="9"/>
      <c r="GO14" s="9"/>
      <c r="GP14" s="21">
        <f t="shared" si="50"/>
        <v>41</v>
      </c>
      <c r="GQ14" s="21" t="str">
        <f t="shared" si="51"/>
        <v>ap</v>
      </c>
      <c r="GR14" s="21">
        <f t="shared" si="52"/>
        <v>14</v>
      </c>
      <c r="GS14" s="21" t="str">
        <f t="shared" si="53"/>
        <v>aq</v>
      </c>
      <c r="GT14" s="23"/>
      <c r="GU14" s="23"/>
      <c r="GV14" s="23"/>
      <c r="GW14" s="21" t="str">
        <f>IF(BG8="","",BG8)</f>
        <v>ar</v>
      </c>
      <c r="GX14" s="21">
        <f t="shared" si="54"/>
        <v>81</v>
      </c>
      <c r="GY14" s="21" t="str">
        <f t="shared" si="55"/>
        <v>zx</v>
      </c>
      <c r="GZ14" s="21">
        <f t="shared" si="56"/>
        <v>45</v>
      </c>
      <c r="HA14" s="21" t="str">
        <f t="shared" si="57"/>
        <v>za</v>
      </c>
      <c r="HB14" s="9"/>
      <c r="HC14" s="9"/>
      <c r="HD14" s="28"/>
      <c r="HE14" s="59" t="str">
        <f>IF(EG8="","",EG8)</f>
        <v>zf</v>
      </c>
      <c r="HF14" s="28"/>
      <c r="HG14" s="60"/>
      <c r="HH14" s="62">
        <v>65</v>
      </c>
      <c r="HI14" s="65" t="s">
        <v>62</v>
      </c>
      <c r="HJ14" s="67" t="s">
        <v>63</v>
      </c>
      <c r="HK14" s="9"/>
      <c r="HL14" s="28"/>
      <c r="HM14" s="28"/>
    </row>
    <row r="15" spans="1:221" ht="25.5" customHeight="1" x14ac:dyDescent="0.25">
      <c r="A15" s="10">
        <v>5</v>
      </c>
      <c r="B15" s="10">
        <v>3919</v>
      </c>
      <c r="C15" s="10" t="s">
        <v>64</v>
      </c>
      <c r="D15" s="9"/>
      <c r="E15" s="21">
        <f t="shared" si="0"/>
        <v>24</v>
      </c>
      <c r="F15" s="21" t="str">
        <f t="shared" si="1"/>
        <v>D</v>
      </c>
      <c r="G15" s="21">
        <f t="shared" si="2"/>
        <v>32</v>
      </c>
      <c r="H15" s="21" t="str">
        <f t="shared" si="3"/>
        <v>D</v>
      </c>
      <c r="I15" s="23"/>
      <c r="J15" s="24" t="str">
        <f t="shared" si="4"/>
        <v>Perlu lebih  memahami materi aq</v>
      </c>
      <c r="K15" s="21">
        <f t="shared" si="5"/>
        <v>57</v>
      </c>
      <c r="L15" s="21" t="str">
        <f t="shared" si="6"/>
        <v>D</v>
      </c>
      <c r="M15" s="21">
        <f t="shared" si="7"/>
        <v>67</v>
      </c>
      <c r="N15" s="21" t="str">
        <f t="shared" si="8"/>
        <v>C</v>
      </c>
      <c r="O15" s="23"/>
      <c r="P15" s="24" t="str">
        <f t="shared" si="9"/>
        <v>Memiliki kemampuan  dalam memahami materi zx namun perlu meningkatkan pemahaman materi za</v>
      </c>
      <c r="Q15" s="28"/>
      <c r="R15" s="28"/>
      <c r="S15" s="28"/>
      <c r="T15" s="28"/>
      <c r="U15" s="28"/>
      <c r="V15" s="2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9"/>
      <c r="AL15" s="9"/>
      <c r="AM15" s="9"/>
      <c r="AN15" s="70">
        <v>17</v>
      </c>
      <c r="AO15" s="70">
        <v>18</v>
      </c>
      <c r="AP15" s="70">
        <v>19</v>
      </c>
      <c r="AQ15" s="35"/>
      <c r="AR15" s="35"/>
      <c r="AS15" s="38">
        <f t="shared" si="10"/>
        <v>18</v>
      </c>
      <c r="AT15" s="70">
        <v>20</v>
      </c>
      <c r="AU15" s="70">
        <v>21</v>
      </c>
      <c r="AV15" s="70">
        <v>22</v>
      </c>
      <c r="AW15" s="35"/>
      <c r="AX15" s="35"/>
      <c r="AY15" s="38">
        <f t="shared" si="11"/>
        <v>21</v>
      </c>
      <c r="AZ15" s="70">
        <v>23</v>
      </c>
      <c r="BA15" s="70">
        <v>24</v>
      </c>
      <c r="BB15" s="70">
        <v>25</v>
      </c>
      <c r="BC15" s="35"/>
      <c r="BD15" s="35"/>
      <c r="BE15" s="38">
        <f t="shared" si="12"/>
        <v>24</v>
      </c>
      <c r="BF15" s="70">
        <v>26</v>
      </c>
      <c r="BG15" s="70">
        <v>27</v>
      </c>
      <c r="BH15" s="70">
        <v>28</v>
      </c>
      <c r="BI15" s="35"/>
      <c r="BJ15" s="35"/>
      <c r="BK15" s="38">
        <f t="shared" si="13"/>
        <v>27</v>
      </c>
      <c r="BL15" s="70">
        <v>29</v>
      </c>
      <c r="BM15" s="70">
        <v>30</v>
      </c>
      <c r="BN15" s="70">
        <v>31</v>
      </c>
      <c r="BO15" s="35"/>
      <c r="BP15" s="35"/>
      <c r="BQ15" s="38">
        <f t="shared" si="14"/>
        <v>30</v>
      </c>
      <c r="BR15" s="35"/>
      <c r="BS15" s="70">
        <v>32</v>
      </c>
      <c r="BT15" s="70">
        <v>33</v>
      </c>
      <c r="BU15" s="70">
        <v>34</v>
      </c>
      <c r="BV15" s="35"/>
      <c r="BW15" s="35"/>
      <c r="BX15" s="38">
        <f t="shared" si="15"/>
        <v>33</v>
      </c>
      <c r="BY15" s="70">
        <v>35</v>
      </c>
      <c r="BZ15" s="70">
        <v>36</v>
      </c>
      <c r="CA15" s="70">
        <v>37</v>
      </c>
      <c r="CB15" s="35"/>
      <c r="CC15" s="35"/>
      <c r="CD15" s="38">
        <f t="shared" si="16"/>
        <v>36</v>
      </c>
      <c r="CE15" s="70">
        <v>38</v>
      </c>
      <c r="CF15" s="70">
        <v>39</v>
      </c>
      <c r="CG15" s="70">
        <v>40</v>
      </c>
      <c r="CH15" s="35"/>
      <c r="CI15" s="35"/>
      <c r="CJ15" s="38">
        <f t="shared" si="17"/>
        <v>39</v>
      </c>
      <c r="CK15" s="70">
        <v>41</v>
      </c>
      <c r="CL15" s="70">
        <v>42</v>
      </c>
      <c r="CM15" s="70">
        <v>43</v>
      </c>
      <c r="CN15" s="35"/>
      <c r="CO15" s="35"/>
      <c r="CP15" s="38">
        <f t="shared" si="18"/>
        <v>42</v>
      </c>
      <c r="CQ15" s="70">
        <v>44</v>
      </c>
      <c r="CR15" s="70">
        <v>45</v>
      </c>
      <c r="CS15" s="70">
        <v>46</v>
      </c>
      <c r="CT15" s="35"/>
      <c r="CU15" s="35"/>
      <c r="CV15" s="38">
        <f t="shared" si="19"/>
        <v>45</v>
      </c>
      <c r="CW15" s="44">
        <f t="shared" si="20"/>
        <v>18</v>
      </c>
      <c r="CX15" s="44">
        <f t="shared" si="21"/>
        <v>21</v>
      </c>
      <c r="CY15" s="44">
        <f t="shared" si="22"/>
        <v>24</v>
      </c>
      <c r="CZ15" s="44">
        <f t="shared" si="23"/>
        <v>27</v>
      </c>
      <c r="DA15" s="44">
        <f t="shared" si="24"/>
        <v>30</v>
      </c>
      <c r="DB15" s="44">
        <f t="shared" si="25"/>
        <v>33</v>
      </c>
      <c r="DC15" s="44">
        <f t="shared" si="26"/>
        <v>36</v>
      </c>
      <c r="DD15" s="44">
        <f t="shared" si="27"/>
        <v>39</v>
      </c>
      <c r="DE15" s="44">
        <f t="shared" si="28"/>
        <v>42</v>
      </c>
      <c r="DF15" s="44">
        <f t="shared" si="29"/>
        <v>45</v>
      </c>
      <c r="DG15" s="9"/>
      <c r="DH15" s="113"/>
      <c r="DI15" s="9"/>
      <c r="DJ15" s="9"/>
      <c r="DK15" s="70">
        <v>47</v>
      </c>
      <c r="DL15" s="70">
        <v>48</v>
      </c>
      <c r="DM15" s="70">
        <v>49</v>
      </c>
      <c r="DN15" s="70">
        <v>50</v>
      </c>
      <c r="DO15" s="35"/>
      <c r="DP15" s="35"/>
      <c r="DQ15" s="48">
        <f t="shared" si="30"/>
        <v>49</v>
      </c>
      <c r="DR15" s="70">
        <v>51</v>
      </c>
      <c r="DS15" s="70">
        <v>52</v>
      </c>
      <c r="DT15" s="70">
        <v>53</v>
      </c>
      <c r="DU15" s="70">
        <v>54</v>
      </c>
      <c r="DV15" s="35"/>
      <c r="DW15" s="35"/>
      <c r="DX15" s="48">
        <f t="shared" si="31"/>
        <v>53</v>
      </c>
      <c r="DY15" s="70">
        <v>55</v>
      </c>
      <c r="DZ15" s="70">
        <v>56</v>
      </c>
      <c r="EA15" s="70">
        <v>57</v>
      </c>
      <c r="EB15" s="70">
        <v>58</v>
      </c>
      <c r="EC15" s="35"/>
      <c r="ED15" s="35"/>
      <c r="EE15" s="48">
        <f t="shared" si="32"/>
        <v>57</v>
      </c>
      <c r="EF15" s="70">
        <v>59</v>
      </c>
      <c r="EG15" s="70">
        <v>60</v>
      </c>
      <c r="EH15" s="70">
        <v>61</v>
      </c>
      <c r="EI15" s="70">
        <v>62</v>
      </c>
      <c r="EJ15" s="35"/>
      <c r="EK15" s="35"/>
      <c r="EL15" s="48">
        <f t="shared" si="33"/>
        <v>61</v>
      </c>
      <c r="EM15" s="70">
        <v>63</v>
      </c>
      <c r="EN15" s="70">
        <v>64</v>
      </c>
      <c r="EO15" s="70">
        <v>65</v>
      </c>
      <c r="EP15" s="70">
        <v>66</v>
      </c>
      <c r="EQ15" s="35"/>
      <c r="ER15" s="35"/>
      <c r="ES15" s="48">
        <f t="shared" si="34"/>
        <v>65</v>
      </c>
      <c r="ET15" s="35"/>
      <c r="EU15" s="70">
        <v>67</v>
      </c>
      <c r="EV15" s="70">
        <v>68</v>
      </c>
      <c r="EW15" s="70">
        <v>69</v>
      </c>
      <c r="EX15" s="70">
        <v>70</v>
      </c>
      <c r="EY15" s="35"/>
      <c r="EZ15" s="35"/>
      <c r="FA15" s="48">
        <f t="shared" si="35"/>
        <v>69</v>
      </c>
      <c r="FB15" s="70">
        <v>71</v>
      </c>
      <c r="FC15" s="70">
        <v>72</v>
      </c>
      <c r="FD15" s="70">
        <v>73</v>
      </c>
      <c r="FE15" s="70">
        <v>74</v>
      </c>
      <c r="FF15" s="35"/>
      <c r="FG15" s="35"/>
      <c r="FH15" s="48">
        <f t="shared" si="36"/>
        <v>73</v>
      </c>
      <c r="FI15" s="70">
        <v>75</v>
      </c>
      <c r="FJ15" s="70">
        <v>76</v>
      </c>
      <c r="FK15" s="70">
        <v>77</v>
      </c>
      <c r="FL15" s="70">
        <v>78</v>
      </c>
      <c r="FM15" s="35"/>
      <c r="FN15" s="35"/>
      <c r="FO15" s="48">
        <f t="shared" si="37"/>
        <v>77</v>
      </c>
      <c r="FP15" s="70">
        <v>79</v>
      </c>
      <c r="FQ15" s="70">
        <v>80</v>
      </c>
      <c r="FR15" s="70">
        <v>81</v>
      </c>
      <c r="FS15" s="70">
        <v>82</v>
      </c>
      <c r="FT15" s="35"/>
      <c r="FU15" s="35"/>
      <c r="FV15" s="48">
        <f t="shared" si="38"/>
        <v>81</v>
      </c>
      <c r="FW15" s="70">
        <v>83</v>
      </c>
      <c r="FX15" s="70">
        <v>84</v>
      </c>
      <c r="FY15" s="70">
        <v>85</v>
      </c>
      <c r="FZ15" s="70">
        <v>86</v>
      </c>
      <c r="GA15" s="35"/>
      <c r="GB15" s="35"/>
      <c r="GC15" s="48">
        <f t="shared" si="39"/>
        <v>85</v>
      </c>
      <c r="GD15" s="53">
        <f t="shared" si="40"/>
        <v>49</v>
      </c>
      <c r="GE15" s="53">
        <f t="shared" si="41"/>
        <v>53</v>
      </c>
      <c r="GF15" s="53">
        <f t="shared" si="42"/>
        <v>57</v>
      </c>
      <c r="GG15" s="53">
        <f t="shared" si="43"/>
        <v>61</v>
      </c>
      <c r="GH15" s="53">
        <f t="shared" si="44"/>
        <v>65</v>
      </c>
      <c r="GI15" s="53">
        <f t="shared" si="45"/>
        <v>69</v>
      </c>
      <c r="GJ15" s="53">
        <f t="shared" si="46"/>
        <v>73</v>
      </c>
      <c r="GK15" s="53">
        <f t="shared" si="47"/>
        <v>77</v>
      </c>
      <c r="GL15" s="53">
        <f t="shared" si="48"/>
        <v>81</v>
      </c>
      <c r="GM15" s="53">
        <f t="shared" si="49"/>
        <v>85</v>
      </c>
      <c r="GN15" s="9"/>
      <c r="GO15" s="9"/>
      <c r="GP15" s="21">
        <f t="shared" si="50"/>
        <v>45</v>
      </c>
      <c r="GQ15" s="21" t="str">
        <f t="shared" si="51"/>
        <v>ap</v>
      </c>
      <c r="GR15" s="21">
        <f t="shared" si="52"/>
        <v>18</v>
      </c>
      <c r="GS15" s="21" t="str">
        <f t="shared" si="53"/>
        <v>aq</v>
      </c>
      <c r="GT15" s="23"/>
      <c r="GU15" s="23"/>
      <c r="GV15" s="23"/>
      <c r="GW15" s="21" t="str">
        <f>IF(BM8="","",BM8)</f>
        <v>at</v>
      </c>
      <c r="GX15" s="21">
        <f t="shared" si="54"/>
        <v>85</v>
      </c>
      <c r="GY15" s="21" t="str">
        <f t="shared" si="55"/>
        <v>zx</v>
      </c>
      <c r="GZ15" s="21">
        <f t="shared" si="56"/>
        <v>49</v>
      </c>
      <c r="HA15" s="21" t="str">
        <f t="shared" si="57"/>
        <v>za</v>
      </c>
      <c r="HB15" s="9"/>
      <c r="HC15" s="9"/>
      <c r="HD15" s="28"/>
      <c r="HE15" s="59" t="str">
        <f>IF(EN8="","",EN8)</f>
        <v>zg</v>
      </c>
      <c r="HF15" s="28"/>
      <c r="HG15" s="60"/>
      <c r="HH15" s="62">
        <v>77</v>
      </c>
      <c r="HI15" s="65" t="s">
        <v>65</v>
      </c>
      <c r="HJ15" s="67" t="s">
        <v>66</v>
      </c>
      <c r="HK15" s="9"/>
      <c r="HL15" s="28"/>
      <c r="HM15" s="28"/>
    </row>
    <row r="16" spans="1:221" ht="25.5" customHeight="1" x14ac:dyDescent="0.25">
      <c r="A16" s="10">
        <v>6</v>
      </c>
      <c r="B16" s="10">
        <v>3939</v>
      </c>
      <c r="C16" s="10" t="s">
        <v>67</v>
      </c>
      <c r="D16" s="9"/>
      <c r="E16" s="21">
        <f t="shared" si="0"/>
        <v>28</v>
      </c>
      <c r="F16" s="21" t="str">
        <f t="shared" si="1"/>
        <v>D</v>
      </c>
      <c r="G16" s="21">
        <f t="shared" si="2"/>
        <v>36</v>
      </c>
      <c r="H16" s="21" t="str">
        <f t="shared" si="3"/>
        <v>D</v>
      </c>
      <c r="I16" s="23"/>
      <c r="J16" s="24" t="str">
        <f t="shared" si="4"/>
        <v>Perlu lebih  memahami materi aq</v>
      </c>
      <c r="K16" s="21">
        <f t="shared" si="5"/>
        <v>61</v>
      </c>
      <c r="L16" s="21" t="str">
        <f t="shared" si="6"/>
        <v>D</v>
      </c>
      <c r="M16" s="21">
        <f t="shared" si="7"/>
        <v>71</v>
      </c>
      <c r="N16" s="21" t="str">
        <f t="shared" si="8"/>
        <v>C</v>
      </c>
      <c r="O16" s="23"/>
      <c r="P16" s="24" t="str">
        <f t="shared" si="9"/>
        <v>Memiliki kemampuan  dalam memahami materi zx namun perlu meningkatkan pemahaman materi za</v>
      </c>
      <c r="Q16" s="28"/>
      <c r="R16" s="28"/>
      <c r="S16" s="28"/>
      <c r="T16" s="28"/>
      <c r="U16" s="28"/>
      <c r="V16" s="2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9"/>
      <c r="AL16" s="9"/>
      <c r="AM16" s="9"/>
      <c r="AN16" s="70">
        <v>21</v>
      </c>
      <c r="AO16" s="70">
        <v>22</v>
      </c>
      <c r="AP16" s="70">
        <v>23</v>
      </c>
      <c r="AQ16" s="35"/>
      <c r="AR16" s="35"/>
      <c r="AS16" s="38">
        <f t="shared" si="10"/>
        <v>22</v>
      </c>
      <c r="AT16" s="70">
        <v>24</v>
      </c>
      <c r="AU16" s="70">
        <v>25</v>
      </c>
      <c r="AV16" s="70">
        <v>26</v>
      </c>
      <c r="AW16" s="35"/>
      <c r="AX16" s="35"/>
      <c r="AY16" s="38">
        <f t="shared" si="11"/>
        <v>25</v>
      </c>
      <c r="AZ16" s="70">
        <v>27</v>
      </c>
      <c r="BA16" s="70">
        <v>28</v>
      </c>
      <c r="BB16" s="70">
        <v>29</v>
      </c>
      <c r="BC16" s="35"/>
      <c r="BD16" s="35"/>
      <c r="BE16" s="38">
        <f t="shared" si="12"/>
        <v>28</v>
      </c>
      <c r="BF16" s="70">
        <v>30</v>
      </c>
      <c r="BG16" s="70">
        <v>31</v>
      </c>
      <c r="BH16" s="70">
        <v>32</v>
      </c>
      <c r="BI16" s="35"/>
      <c r="BJ16" s="35"/>
      <c r="BK16" s="38">
        <f t="shared" si="13"/>
        <v>31</v>
      </c>
      <c r="BL16" s="70">
        <v>33</v>
      </c>
      <c r="BM16" s="70">
        <v>34</v>
      </c>
      <c r="BN16" s="70">
        <v>35</v>
      </c>
      <c r="BO16" s="35"/>
      <c r="BP16" s="35"/>
      <c r="BQ16" s="38">
        <f t="shared" si="14"/>
        <v>34</v>
      </c>
      <c r="BR16" s="35"/>
      <c r="BS16" s="70">
        <v>36</v>
      </c>
      <c r="BT16" s="70">
        <v>37</v>
      </c>
      <c r="BU16" s="70">
        <v>38</v>
      </c>
      <c r="BV16" s="35"/>
      <c r="BW16" s="35"/>
      <c r="BX16" s="38">
        <f t="shared" si="15"/>
        <v>37</v>
      </c>
      <c r="BY16" s="70">
        <v>39</v>
      </c>
      <c r="BZ16" s="70">
        <v>40</v>
      </c>
      <c r="CA16" s="70">
        <v>41</v>
      </c>
      <c r="CB16" s="35"/>
      <c r="CC16" s="35"/>
      <c r="CD16" s="38">
        <f t="shared" si="16"/>
        <v>40</v>
      </c>
      <c r="CE16" s="70">
        <v>42</v>
      </c>
      <c r="CF16" s="70">
        <v>43</v>
      </c>
      <c r="CG16" s="70">
        <v>44</v>
      </c>
      <c r="CH16" s="35"/>
      <c r="CI16" s="35"/>
      <c r="CJ16" s="38">
        <f t="shared" si="17"/>
        <v>43</v>
      </c>
      <c r="CK16" s="70">
        <v>45</v>
      </c>
      <c r="CL16" s="70">
        <v>46</v>
      </c>
      <c r="CM16" s="70">
        <v>47</v>
      </c>
      <c r="CN16" s="35"/>
      <c r="CO16" s="35"/>
      <c r="CP16" s="38">
        <f t="shared" si="18"/>
        <v>46</v>
      </c>
      <c r="CQ16" s="70">
        <v>48</v>
      </c>
      <c r="CR16" s="70">
        <v>49</v>
      </c>
      <c r="CS16" s="70">
        <v>50</v>
      </c>
      <c r="CT16" s="35"/>
      <c r="CU16" s="35"/>
      <c r="CV16" s="38">
        <f t="shared" si="19"/>
        <v>49</v>
      </c>
      <c r="CW16" s="44">
        <f t="shared" si="20"/>
        <v>22</v>
      </c>
      <c r="CX16" s="44">
        <f t="shared" si="21"/>
        <v>25</v>
      </c>
      <c r="CY16" s="44">
        <f t="shared" si="22"/>
        <v>28</v>
      </c>
      <c r="CZ16" s="44">
        <f t="shared" si="23"/>
        <v>31</v>
      </c>
      <c r="DA16" s="44">
        <f t="shared" si="24"/>
        <v>34</v>
      </c>
      <c r="DB16" s="44">
        <f t="shared" si="25"/>
        <v>37</v>
      </c>
      <c r="DC16" s="44">
        <f t="shared" si="26"/>
        <v>40</v>
      </c>
      <c r="DD16" s="44">
        <f t="shared" si="27"/>
        <v>43</v>
      </c>
      <c r="DE16" s="44">
        <f t="shared" si="28"/>
        <v>46</v>
      </c>
      <c r="DF16" s="44">
        <f t="shared" si="29"/>
        <v>49</v>
      </c>
      <c r="DG16" s="9"/>
      <c r="DH16" s="113"/>
      <c r="DI16" s="9"/>
      <c r="DJ16" s="9"/>
      <c r="DK16" s="70">
        <v>51</v>
      </c>
      <c r="DL16" s="70">
        <v>52</v>
      </c>
      <c r="DM16" s="70">
        <v>53</v>
      </c>
      <c r="DN16" s="70">
        <v>54</v>
      </c>
      <c r="DO16" s="35"/>
      <c r="DP16" s="35"/>
      <c r="DQ16" s="48">
        <f t="shared" si="30"/>
        <v>53</v>
      </c>
      <c r="DR16" s="70">
        <v>55</v>
      </c>
      <c r="DS16" s="70">
        <v>56</v>
      </c>
      <c r="DT16" s="70">
        <v>57</v>
      </c>
      <c r="DU16" s="70">
        <v>58</v>
      </c>
      <c r="DV16" s="35"/>
      <c r="DW16" s="35"/>
      <c r="DX16" s="48">
        <f t="shared" si="31"/>
        <v>57</v>
      </c>
      <c r="DY16" s="70">
        <v>59</v>
      </c>
      <c r="DZ16" s="70">
        <v>60</v>
      </c>
      <c r="EA16" s="70">
        <v>61</v>
      </c>
      <c r="EB16" s="70">
        <v>62</v>
      </c>
      <c r="EC16" s="35"/>
      <c r="ED16" s="35"/>
      <c r="EE16" s="48">
        <f t="shared" si="32"/>
        <v>61</v>
      </c>
      <c r="EF16" s="70">
        <v>63</v>
      </c>
      <c r="EG16" s="70">
        <v>64</v>
      </c>
      <c r="EH16" s="70">
        <v>65</v>
      </c>
      <c r="EI16" s="70">
        <v>66</v>
      </c>
      <c r="EJ16" s="35"/>
      <c r="EK16" s="35"/>
      <c r="EL16" s="48">
        <f t="shared" si="33"/>
        <v>65</v>
      </c>
      <c r="EM16" s="70">
        <v>67</v>
      </c>
      <c r="EN16" s="70">
        <v>68</v>
      </c>
      <c r="EO16" s="70">
        <v>69</v>
      </c>
      <c r="EP16" s="70">
        <v>70</v>
      </c>
      <c r="EQ16" s="35"/>
      <c r="ER16" s="35"/>
      <c r="ES16" s="48">
        <f t="shared" si="34"/>
        <v>69</v>
      </c>
      <c r="ET16" s="35"/>
      <c r="EU16" s="70">
        <v>71</v>
      </c>
      <c r="EV16" s="70">
        <v>72</v>
      </c>
      <c r="EW16" s="70">
        <v>73</v>
      </c>
      <c r="EX16" s="70">
        <v>74</v>
      </c>
      <c r="EY16" s="35"/>
      <c r="EZ16" s="35"/>
      <c r="FA16" s="48">
        <f t="shared" si="35"/>
        <v>73</v>
      </c>
      <c r="FB16" s="70">
        <v>75</v>
      </c>
      <c r="FC16" s="70">
        <v>76</v>
      </c>
      <c r="FD16" s="70">
        <v>77</v>
      </c>
      <c r="FE16" s="70">
        <v>78</v>
      </c>
      <c r="FF16" s="35"/>
      <c r="FG16" s="35"/>
      <c r="FH16" s="48">
        <f t="shared" si="36"/>
        <v>77</v>
      </c>
      <c r="FI16" s="70">
        <v>79</v>
      </c>
      <c r="FJ16" s="70">
        <v>80</v>
      </c>
      <c r="FK16" s="70">
        <v>81</v>
      </c>
      <c r="FL16" s="70">
        <v>82</v>
      </c>
      <c r="FM16" s="35"/>
      <c r="FN16" s="35"/>
      <c r="FO16" s="48">
        <f t="shared" si="37"/>
        <v>81</v>
      </c>
      <c r="FP16" s="70">
        <v>83</v>
      </c>
      <c r="FQ16" s="70">
        <v>84</v>
      </c>
      <c r="FR16" s="70">
        <v>85</v>
      </c>
      <c r="FS16" s="70">
        <v>86</v>
      </c>
      <c r="FT16" s="35"/>
      <c r="FU16" s="35"/>
      <c r="FV16" s="48">
        <f t="shared" si="38"/>
        <v>85</v>
      </c>
      <c r="FW16" s="70">
        <v>87</v>
      </c>
      <c r="FX16" s="70">
        <v>88</v>
      </c>
      <c r="FY16" s="70">
        <v>89</v>
      </c>
      <c r="FZ16" s="70">
        <v>90</v>
      </c>
      <c r="GA16" s="35"/>
      <c r="GB16" s="35"/>
      <c r="GC16" s="48">
        <f t="shared" si="39"/>
        <v>89</v>
      </c>
      <c r="GD16" s="53">
        <f t="shared" si="40"/>
        <v>53</v>
      </c>
      <c r="GE16" s="53">
        <f t="shared" si="41"/>
        <v>57</v>
      </c>
      <c r="GF16" s="53">
        <f t="shared" si="42"/>
        <v>61</v>
      </c>
      <c r="GG16" s="53">
        <f t="shared" si="43"/>
        <v>65</v>
      </c>
      <c r="GH16" s="53">
        <f t="shared" si="44"/>
        <v>69</v>
      </c>
      <c r="GI16" s="53">
        <f t="shared" si="45"/>
        <v>73</v>
      </c>
      <c r="GJ16" s="53">
        <f t="shared" si="46"/>
        <v>77</v>
      </c>
      <c r="GK16" s="53">
        <f t="shared" si="47"/>
        <v>81</v>
      </c>
      <c r="GL16" s="53">
        <f t="shared" si="48"/>
        <v>85</v>
      </c>
      <c r="GM16" s="53">
        <f t="shared" si="49"/>
        <v>89</v>
      </c>
      <c r="GN16" s="9"/>
      <c r="GO16" s="9"/>
      <c r="GP16" s="21">
        <f t="shared" si="50"/>
        <v>49</v>
      </c>
      <c r="GQ16" s="21" t="str">
        <f t="shared" si="51"/>
        <v>ap</v>
      </c>
      <c r="GR16" s="21">
        <f t="shared" si="52"/>
        <v>22</v>
      </c>
      <c r="GS16" s="21" t="str">
        <f t="shared" si="53"/>
        <v>aq</v>
      </c>
      <c r="GT16" s="23"/>
      <c r="GU16" s="23"/>
      <c r="GV16" s="23"/>
      <c r="GW16" s="21" t="str">
        <f>IF(BT8="","",BT8)</f>
        <v>ay</v>
      </c>
      <c r="GX16" s="21">
        <f t="shared" si="54"/>
        <v>89</v>
      </c>
      <c r="GY16" s="21" t="str">
        <f t="shared" si="55"/>
        <v>zx</v>
      </c>
      <c r="GZ16" s="21">
        <f t="shared" si="56"/>
        <v>53</v>
      </c>
      <c r="HA16" s="21" t="str">
        <f t="shared" si="57"/>
        <v>za</v>
      </c>
      <c r="HB16" s="9"/>
      <c r="HC16" s="9"/>
      <c r="HD16" s="28"/>
      <c r="HE16" s="59" t="str">
        <f>IF(EV8="","",EV8)</f>
        <v>zh</v>
      </c>
      <c r="HF16" s="28"/>
      <c r="HG16" s="60"/>
      <c r="HH16" s="62">
        <v>89</v>
      </c>
      <c r="HI16" s="35" t="s">
        <v>68</v>
      </c>
      <c r="HJ16" s="68" t="s">
        <v>69</v>
      </c>
      <c r="HK16" s="9"/>
      <c r="HL16" s="28"/>
      <c r="HM16" s="28"/>
    </row>
    <row r="17" spans="1:221" ht="25.5" customHeight="1" x14ac:dyDescent="0.25">
      <c r="A17" s="10">
        <v>7</v>
      </c>
      <c r="B17" s="10">
        <v>3959</v>
      </c>
      <c r="C17" s="10" t="s">
        <v>70</v>
      </c>
      <c r="D17" s="9"/>
      <c r="E17" s="21">
        <f t="shared" si="0"/>
        <v>32</v>
      </c>
      <c r="F17" s="21" t="str">
        <f t="shared" si="1"/>
        <v>D</v>
      </c>
      <c r="G17" s="21">
        <f t="shared" si="2"/>
        <v>40</v>
      </c>
      <c r="H17" s="21" t="str">
        <f t="shared" si="3"/>
        <v>D</v>
      </c>
      <c r="I17" s="23"/>
      <c r="J17" s="24" t="str">
        <f t="shared" si="4"/>
        <v>Perlu lebih  memahami materi aq</v>
      </c>
      <c r="K17" s="21">
        <f t="shared" si="5"/>
        <v>65</v>
      </c>
      <c r="L17" s="21" t="str">
        <f t="shared" si="6"/>
        <v>D</v>
      </c>
      <c r="M17" s="21">
        <f t="shared" si="7"/>
        <v>75</v>
      </c>
      <c r="N17" s="21" t="str">
        <f t="shared" si="8"/>
        <v>C</v>
      </c>
      <c r="O17" s="23"/>
      <c r="P17" s="24" t="str">
        <f t="shared" si="9"/>
        <v>Memiliki kemampuan  dalam memahami materi zx namun perlu meningkatkan pemahaman materi za</v>
      </c>
      <c r="Q17" s="28"/>
      <c r="R17" s="28"/>
      <c r="S17" s="28"/>
      <c r="T17" s="28"/>
      <c r="U17" s="28"/>
      <c r="V17" s="2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9"/>
      <c r="AL17" s="9"/>
      <c r="AM17" s="9"/>
      <c r="AN17" s="70">
        <v>25</v>
      </c>
      <c r="AO17" s="70">
        <v>26</v>
      </c>
      <c r="AP17" s="70">
        <v>27</v>
      </c>
      <c r="AQ17" s="35"/>
      <c r="AR17" s="35"/>
      <c r="AS17" s="38">
        <f t="shared" si="10"/>
        <v>26</v>
      </c>
      <c r="AT17" s="70">
        <v>28</v>
      </c>
      <c r="AU17" s="70">
        <v>29</v>
      </c>
      <c r="AV17" s="70">
        <v>30</v>
      </c>
      <c r="AW17" s="35"/>
      <c r="AX17" s="35"/>
      <c r="AY17" s="38">
        <f t="shared" si="11"/>
        <v>29</v>
      </c>
      <c r="AZ17" s="70">
        <v>31</v>
      </c>
      <c r="BA17" s="70">
        <v>32</v>
      </c>
      <c r="BB17" s="70">
        <v>33</v>
      </c>
      <c r="BC17" s="35"/>
      <c r="BD17" s="35"/>
      <c r="BE17" s="38">
        <f t="shared" si="12"/>
        <v>32</v>
      </c>
      <c r="BF17" s="70">
        <v>34</v>
      </c>
      <c r="BG17" s="70">
        <v>35</v>
      </c>
      <c r="BH17" s="70">
        <v>36</v>
      </c>
      <c r="BI17" s="35"/>
      <c r="BJ17" s="35"/>
      <c r="BK17" s="38">
        <f t="shared" si="13"/>
        <v>35</v>
      </c>
      <c r="BL17" s="70">
        <v>37</v>
      </c>
      <c r="BM17" s="70">
        <v>38</v>
      </c>
      <c r="BN17" s="70">
        <v>39</v>
      </c>
      <c r="BO17" s="35"/>
      <c r="BP17" s="35"/>
      <c r="BQ17" s="38">
        <f t="shared" si="14"/>
        <v>38</v>
      </c>
      <c r="BR17" s="35"/>
      <c r="BS17" s="70">
        <v>40</v>
      </c>
      <c r="BT17" s="70">
        <v>41</v>
      </c>
      <c r="BU17" s="70">
        <v>42</v>
      </c>
      <c r="BV17" s="35"/>
      <c r="BW17" s="35"/>
      <c r="BX17" s="38">
        <f t="shared" si="15"/>
        <v>41</v>
      </c>
      <c r="BY17" s="70">
        <v>43</v>
      </c>
      <c r="BZ17" s="70">
        <v>44</v>
      </c>
      <c r="CA17" s="70">
        <v>45</v>
      </c>
      <c r="CB17" s="35"/>
      <c r="CC17" s="35"/>
      <c r="CD17" s="38">
        <f t="shared" si="16"/>
        <v>44</v>
      </c>
      <c r="CE17" s="70">
        <v>46</v>
      </c>
      <c r="CF17" s="70">
        <v>47</v>
      </c>
      <c r="CG17" s="70">
        <v>48</v>
      </c>
      <c r="CH17" s="35"/>
      <c r="CI17" s="35"/>
      <c r="CJ17" s="38">
        <f t="shared" si="17"/>
        <v>47</v>
      </c>
      <c r="CK17" s="70">
        <v>49</v>
      </c>
      <c r="CL17" s="70">
        <v>50</v>
      </c>
      <c r="CM17" s="70">
        <v>51</v>
      </c>
      <c r="CN17" s="35"/>
      <c r="CO17" s="35"/>
      <c r="CP17" s="38">
        <f t="shared" si="18"/>
        <v>50</v>
      </c>
      <c r="CQ17" s="70">
        <v>52</v>
      </c>
      <c r="CR17" s="70">
        <v>53</v>
      </c>
      <c r="CS17" s="70">
        <v>54</v>
      </c>
      <c r="CT17" s="35"/>
      <c r="CU17" s="35"/>
      <c r="CV17" s="38">
        <f t="shared" si="19"/>
        <v>53</v>
      </c>
      <c r="CW17" s="44">
        <f t="shared" si="20"/>
        <v>26</v>
      </c>
      <c r="CX17" s="44">
        <f t="shared" si="21"/>
        <v>29</v>
      </c>
      <c r="CY17" s="44">
        <f t="shared" si="22"/>
        <v>32</v>
      </c>
      <c r="CZ17" s="44">
        <f t="shared" si="23"/>
        <v>35</v>
      </c>
      <c r="DA17" s="44">
        <f t="shared" si="24"/>
        <v>38</v>
      </c>
      <c r="DB17" s="44">
        <f t="shared" si="25"/>
        <v>41</v>
      </c>
      <c r="DC17" s="44">
        <f t="shared" si="26"/>
        <v>44</v>
      </c>
      <c r="DD17" s="44">
        <f t="shared" si="27"/>
        <v>47</v>
      </c>
      <c r="DE17" s="44">
        <f t="shared" si="28"/>
        <v>50</v>
      </c>
      <c r="DF17" s="44">
        <f t="shared" si="29"/>
        <v>53</v>
      </c>
      <c r="DG17" s="9"/>
      <c r="DH17" s="113"/>
      <c r="DI17" s="9"/>
      <c r="DJ17" s="9"/>
      <c r="DK17" s="70">
        <v>55</v>
      </c>
      <c r="DL17" s="70">
        <v>56</v>
      </c>
      <c r="DM17" s="70">
        <v>57</v>
      </c>
      <c r="DN17" s="70">
        <v>58</v>
      </c>
      <c r="DO17" s="35"/>
      <c r="DP17" s="35"/>
      <c r="DQ17" s="48">
        <f t="shared" si="30"/>
        <v>57</v>
      </c>
      <c r="DR17" s="70">
        <v>59</v>
      </c>
      <c r="DS17" s="70">
        <v>60</v>
      </c>
      <c r="DT17" s="70">
        <v>61</v>
      </c>
      <c r="DU17" s="70">
        <v>62</v>
      </c>
      <c r="DV17" s="35"/>
      <c r="DW17" s="35"/>
      <c r="DX17" s="48">
        <f t="shared" si="31"/>
        <v>61</v>
      </c>
      <c r="DY17" s="70">
        <v>63</v>
      </c>
      <c r="DZ17" s="70">
        <v>64</v>
      </c>
      <c r="EA17" s="70">
        <v>65</v>
      </c>
      <c r="EB17" s="70">
        <v>66</v>
      </c>
      <c r="EC17" s="35"/>
      <c r="ED17" s="35"/>
      <c r="EE17" s="48">
        <f t="shared" si="32"/>
        <v>65</v>
      </c>
      <c r="EF17" s="70">
        <v>67</v>
      </c>
      <c r="EG17" s="70">
        <v>68</v>
      </c>
      <c r="EH17" s="70">
        <v>69</v>
      </c>
      <c r="EI17" s="70">
        <v>70</v>
      </c>
      <c r="EJ17" s="35"/>
      <c r="EK17" s="35"/>
      <c r="EL17" s="48">
        <f t="shared" si="33"/>
        <v>69</v>
      </c>
      <c r="EM17" s="70">
        <v>71</v>
      </c>
      <c r="EN17" s="70">
        <v>72</v>
      </c>
      <c r="EO17" s="70">
        <v>73</v>
      </c>
      <c r="EP17" s="70">
        <v>74</v>
      </c>
      <c r="EQ17" s="35"/>
      <c r="ER17" s="35"/>
      <c r="ES17" s="48">
        <f t="shared" si="34"/>
        <v>73</v>
      </c>
      <c r="ET17" s="35"/>
      <c r="EU17" s="70">
        <v>75</v>
      </c>
      <c r="EV17" s="70">
        <v>76</v>
      </c>
      <c r="EW17" s="70">
        <v>77</v>
      </c>
      <c r="EX17" s="70">
        <v>78</v>
      </c>
      <c r="EY17" s="35"/>
      <c r="EZ17" s="35"/>
      <c r="FA17" s="48">
        <f t="shared" si="35"/>
        <v>77</v>
      </c>
      <c r="FB17" s="70">
        <v>79</v>
      </c>
      <c r="FC17" s="70">
        <v>80</v>
      </c>
      <c r="FD17" s="70">
        <v>81</v>
      </c>
      <c r="FE17" s="70">
        <v>82</v>
      </c>
      <c r="FF17" s="35"/>
      <c r="FG17" s="35"/>
      <c r="FH17" s="48">
        <f t="shared" si="36"/>
        <v>81</v>
      </c>
      <c r="FI17" s="70">
        <v>83</v>
      </c>
      <c r="FJ17" s="70">
        <v>84</v>
      </c>
      <c r="FK17" s="70">
        <v>85</v>
      </c>
      <c r="FL17" s="70">
        <v>86</v>
      </c>
      <c r="FM17" s="35"/>
      <c r="FN17" s="35"/>
      <c r="FO17" s="48">
        <f t="shared" si="37"/>
        <v>85</v>
      </c>
      <c r="FP17" s="70">
        <v>87</v>
      </c>
      <c r="FQ17" s="70">
        <v>88</v>
      </c>
      <c r="FR17" s="70">
        <v>89</v>
      </c>
      <c r="FS17" s="70">
        <v>90</v>
      </c>
      <c r="FT17" s="35"/>
      <c r="FU17" s="35"/>
      <c r="FV17" s="48">
        <f t="shared" si="38"/>
        <v>89</v>
      </c>
      <c r="FW17" s="70">
        <v>91</v>
      </c>
      <c r="FX17" s="70">
        <v>92</v>
      </c>
      <c r="FY17" s="70">
        <v>93</v>
      </c>
      <c r="FZ17" s="70">
        <v>94</v>
      </c>
      <c r="GA17" s="35"/>
      <c r="GB17" s="35"/>
      <c r="GC17" s="48">
        <f t="shared" si="39"/>
        <v>93</v>
      </c>
      <c r="GD17" s="53">
        <f t="shared" si="40"/>
        <v>57</v>
      </c>
      <c r="GE17" s="53">
        <f t="shared" si="41"/>
        <v>61</v>
      </c>
      <c r="GF17" s="53">
        <f t="shared" si="42"/>
        <v>65</v>
      </c>
      <c r="GG17" s="53">
        <f t="shared" si="43"/>
        <v>69</v>
      </c>
      <c r="GH17" s="53">
        <f t="shared" si="44"/>
        <v>73</v>
      </c>
      <c r="GI17" s="53">
        <f t="shared" si="45"/>
        <v>77</v>
      </c>
      <c r="GJ17" s="53">
        <f t="shared" si="46"/>
        <v>81</v>
      </c>
      <c r="GK17" s="53">
        <f t="shared" si="47"/>
        <v>85</v>
      </c>
      <c r="GL17" s="53">
        <f t="shared" si="48"/>
        <v>89</v>
      </c>
      <c r="GM17" s="53">
        <f t="shared" si="49"/>
        <v>93</v>
      </c>
      <c r="GN17" s="9"/>
      <c r="GO17" s="9"/>
      <c r="GP17" s="21">
        <f t="shared" si="50"/>
        <v>53</v>
      </c>
      <c r="GQ17" s="21" t="str">
        <f t="shared" si="51"/>
        <v>ap</v>
      </c>
      <c r="GR17" s="21">
        <f t="shared" si="52"/>
        <v>26</v>
      </c>
      <c r="GS17" s="21" t="str">
        <f t="shared" si="53"/>
        <v>aq</v>
      </c>
      <c r="GT17" s="23"/>
      <c r="GU17" s="23"/>
      <c r="GV17" s="23"/>
      <c r="GW17" s="21" t="str">
        <f>IF(BZ8="","",BZ8)</f>
        <v>au</v>
      </c>
      <c r="GX17" s="21">
        <f t="shared" si="54"/>
        <v>93</v>
      </c>
      <c r="GY17" s="21" t="str">
        <f t="shared" si="55"/>
        <v>zx</v>
      </c>
      <c r="GZ17" s="21">
        <f t="shared" si="56"/>
        <v>57</v>
      </c>
      <c r="HA17" s="21" t="str">
        <f t="shared" si="57"/>
        <v>za</v>
      </c>
      <c r="HB17" s="9"/>
      <c r="HC17" s="9"/>
      <c r="HD17" s="28"/>
      <c r="HE17" s="59" t="str">
        <f>IF(FC8="","",FC8)</f>
        <v>zj</v>
      </c>
      <c r="HF17" s="28"/>
      <c r="HG17" s="60"/>
      <c r="HH17" s="63"/>
      <c r="HI17" s="66"/>
      <c r="HJ17" s="28"/>
      <c r="HK17" s="9"/>
      <c r="HL17" s="28"/>
      <c r="HM17" s="28"/>
    </row>
    <row r="18" spans="1:221" ht="25.5" customHeight="1" x14ac:dyDescent="0.25">
      <c r="A18" s="10">
        <v>8</v>
      </c>
      <c r="B18" s="10">
        <v>3979</v>
      </c>
      <c r="C18" s="10" t="s">
        <v>71</v>
      </c>
      <c r="D18" s="9"/>
      <c r="E18" s="21">
        <f t="shared" si="0"/>
        <v>36</v>
      </c>
      <c r="F18" s="21" t="str">
        <f t="shared" si="1"/>
        <v>D</v>
      </c>
      <c r="G18" s="21">
        <f t="shared" si="2"/>
        <v>44</v>
      </c>
      <c r="H18" s="21" t="str">
        <f t="shared" si="3"/>
        <v>D</v>
      </c>
      <c r="I18" s="23"/>
      <c r="J18" s="24" t="str">
        <f t="shared" si="4"/>
        <v>Perlu lebih  memahami materi aq</v>
      </c>
      <c r="K18" s="21">
        <f t="shared" si="5"/>
        <v>69</v>
      </c>
      <c r="L18" s="21" t="str">
        <f t="shared" si="6"/>
        <v>C</v>
      </c>
      <c r="M18" s="21">
        <f t="shared" si="7"/>
        <v>79</v>
      </c>
      <c r="N18" s="21" t="str">
        <f t="shared" si="8"/>
        <v>B</v>
      </c>
      <c r="O18" s="23"/>
      <c r="P18" s="24" t="str">
        <f t="shared" si="9"/>
        <v>Memiliki kemampuan  dalam memahami materi zx</v>
      </c>
      <c r="Q18" s="28"/>
      <c r="R18" s="28"/>
      <c r="S18" s="28"/>
      <c r="T18" s="28"/>
      <c r="U18" s="28"/>
      <c r="V18" s="2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9"/>
      <c r="AL18" s="9"/>
      <c r="AM18" s="9"/>
      <c r="AN18" s="70">
        <v>29</v>
      </c>
      <c r="AO18" s="70">
        <v>30</v>
      </c>
      <c r="AP18" s="70">
        <v>31</v>
      </c>
      <c r="AQ18" s="35"/>
      <c r="AR18" s="35"/>
      <c r="AS18" s="38">
        <f t="shared" si="10"/>
        <v>30</v>
      </c>
      <c r="AT18" s="70">
        <v>32</v>
      </c>
      <c r="AU18" s="70">
        <v>33</v>
      </c>
      <c r="AV18" s="70">
        <v>34</v>
      </c>
      <c r="AW18" s="35"/>
      <c r="AX18" s="35"/>
      <c r="AY18" s="38">
        <f t="shared" si="11"/>
        <v>33</v>
      </c>
      <c r="AZ18" s="70">
        <v>35</v>
      </c>
      <c r="BA18" s="70">
        <v>36</v>
      </c>
      <c r="BB18" s="70">
        <v>37</v>
      </c>
      <c r="BC18" s="35"/>
      <c r="BD18" s="35"/>
      <c r="BE18" s="38">
        <f t="shared" si="12"/>
        <v>36</v>
      </c>
      <c r="BF18" s="70">
        <v>38</v>
      </c>
      <c r="BG18" s="70">
        <v>39</v>
      </c>
      <c r="BH18" s="70">
        <v>40</v>
      </c>
      <c r="BI18" s="35"/>
      <c r="BJ18" s="35"/>
      <c r="BK18" s="38">
        <f t="shared" si="13"/>
        <v>39</v>
      </c>
      <c r="BL18" s="70">
        <v>41</v>
      </c>
      <c r="BM18" s="70">
        <v>42</v>
      </c>
      <c r="BN18" s="70">
        <v>43</v>
      </c>
      <c r="BO18" s="35"/>
      <c r="BP18" s="35"/>
      <c r="BQ18" s="38">
        <f t="shared" si="14"/>
        <v>42</v>
      </c>
      <c r="BR18" s="35"/>
      <c r="BS18" s="70">
        <v>44</v>
      </c>
      <c r="BT18" s="70">
        <v>45</v>
      </c>
      <c r="BU18" s="70">
        <v>46</v>
      </c>
      <c r="BV18" s="35"/>
      <c r="BW18" s="35"/>
      <c r="BX18" s="38">
        <f t="shared" si="15"/>
        <v>45</v>
      </c>
      <c r="BY18" s="70">
        <v>47</v>
      </c>
      <c r="BZ18" s="70">
        <v>48</v>
      </c>
      <c r="CA18" s="70">
        <v>49</v>
      </c>
      <c r="CB18" s="35"/>
      <c r="CC18" s="35"/>
      <c r="CD18" s="38">
        <f t="shared" si="16"/>
        <v>48</v>
      </c>
      <c r="CE18" s="70">
        <v>50</v>
      </c>
      <c r="CF18" s="70">
        <v>51</v>
      </c>
      <c r="CG18" s="70">
        <v>52</v>
      </c>
      <c r="CH18" s="35"/>
      <c r="CI18" s="35"/>
      <c r="CJ18" s="38">
        <f t="shared" si="17"/>
        <v>51</v>
      </c>
      <c r="CK18" s="70">
        <v>53</v>
      </c>
      <c r="CL18" s="70">
        <v>54</v>
      </c>
      <c r="CM18" s="70">
        <v>55</v>
      </c>
      <c r="CN18" s="35"/>
      <c r="CO18" s="35"/>
      <c r="CP18" s="38">
        <f t="shared" si="18"/>
        <v>54</v>
      </c>
      <c r="CQ18" s="70">
        <v>56</v>
      </c>
      <c r="CR18" s="70">
        <v>57</v>
      </c>
      <c r="CS18" s="70">
        <v>58</v>
      </c>
      <c r="CT18" s="35"/>
      <c r="CU18" s="35"/>
      <c r="CV18" s="38">
        <f t="shared" si="19"/>
        <v>57</v>
      </c>
      <c r="CW18" s="44">
        <f t="shared" si="20"/>
        <v>30</v>
      </c>
      <c r="CX18" s="44">
        <f t="shared" si="21"/>
        <v>33</v>
      </c>
      <c r="CY18" s="44">
        <f t="shared" si="22"/>
        <v>36</v>
      </c>
      <c r="CZ18" s="44">
        <f t="shared" si="23"/>
        <v>39</v>
      </c>
      <c r="DA18" s="44">
        <f t="shared" si="24"/>
        <v>42</v>
      </c>
      <c r="DB18" s="44">
        <f t="shared" si="25"/>
        <v>45</v>
      </c>
      <c r="DC18" s="44">
        <f t="shared" si="26"/>
        <v>48</v>
      </c>
      <c r="DD18" s="44">
        <f t="shared" si="27"/>
        <v>51</v>
      </c>
      <c r="DE18" s="44">
        <f t="shared" si="28"/>
        <v>54</v>
      </c>
      <c r="DF18" s="44">
        <f t="shared" si="29"/>
        <v>57</v>
      </c>
      <c r="DG18" s="9"/>
      <c r="DH18" s="113"/>
      <c r="DI18" s="9"/>
      <c r="DJ18" s="9"/>
      <c r="DK18" s="70">
        <v>59</v>
      </c>
      <c r="DL18" s="70">
        <v>60</v>
      </c>
      <c r="DM18" s="70">
        <v>61</v>
      </c>
      <c r="DN18" s="70">
        <v>62</v>
      </c>
      <c r="DO18" s="35"/>
      <c r="DP18" s="35"/>
      <c r="DQ18" s="48">
        <f t="shared" si="30"/>
        <v>61</v>
      </c>
      <c r="DR18" s="70">
        <v>63</v>
      </c>
      <c r="DS18" s="70">
        <v>64</v>
      </c>
      <c r="DT18" s="70">
        <v>65</v>
      </c>
      <c r="DU18" s="70">
        <v>66</v>
      </c>
      <c r="DV18" s="35"/>
      <c r="DW18" s="35"/>
      <c r="DX18" s="48">
        <f t="shared" si="31"/>
        <v>65</v>
      </c>
      <c r="DY18" s="70">
        <v>67</v>
      </c>
      <c r="DZ18" s="70">
        <v>68</v>
      </c>
      <c r="EA18" s="70">
        <v>69</v>
      </c>
      <c r="EB18" s="70">
        <v>70</v>
      </c>
      <c r="EC18" s="35"/>
      <c r="ED18" s="35"/>
      <c r="EE18" s="48">
        <f t="shared" si="32"/>
        <v>69</v>
      </c>
      <c r="EF18" s="70">
        <v>71</v>
      </c>
      <c r="EG18" s="70">
        <v>72</v>
      </c>
      <c r="EH18" s="70">
        <v>73</v>
      </c>
      <c r="EI18" s="70">
        <v>74</v>
      </c>
      <c r="EJ18" s="35"/>
      <c r="EK18" s="35"/>
      <c r="EL18" s="48">
        <f t="shared" si="33"/>
        <v>73</v>
      </c>
      <c r="EM18" s="70">
        <v>75</v>
      </c>
      <c r="EN18" s="70">
        <v>76</v>
      </c>
      <c r="EO18" s="70">
        <v>77</v>
      </c>
      <c r="EP18" s="70">
        <v>78</v>
      </c>
      <c r="EQ18" s="35"/>
      <c r="ER18" s="35"/>
      <c r="ES18" s="48">
        <f t="shared" si="34"/>
        <v>77</v>
      </c>
      <c r="ET18" s="35"/>
      <c r="EU18" s="70">
        <v>79</v>
      </c>
      <c r="EV18" s="70">
        <v>80</v>
      </c>
      <c r="EW18" s="70">
        <v>81</v>
      </c>
      <c r="EX18" s="70">
        <v>82</v>
      </c>
      <c r="EY18" s="35"/>
      <c r="EZ18" s="35"/>
      <c r="FA18" s="48">
        <f t="shared" si="35"/>
        <v>81</v>
      </c>
      <c r="FB18" s="70">
        <v>83</v>
      </c>
      <c r="FC18" s="70">
        <v>84</v>
      </c>
      <c r="FD18" s="70">
        <v>85</v>
      </c>
      <c r="FE18" s="70">
        <v>86</v>
      </c>
      <c r="FF18" s="35"/>
      <c r="FG18" s="35"/>
      <c r="FH18" s="48">
        <f t="shared" si="36"/>
        <v>85</v>
      </c>
      <c r="FI18" s="70">
        <v>87</v>
      </c>
      <c r="FJ18" s="70">
        <v>88</v>
      </c>
      <c r="FK18" s="70">
        <v>89</v>
      </c>
      <c r="FL18" s="70">
        <v>90</v>
      </c>
      <c r="FM18" s="35"/>
      <c r="FN18" s="35"/>
      <c r="FO18" s="48">
        <f t="shared" si="37"/>
        <v>89</v>
      </c>
      <c r="FP18" s="70">
        <v>91</v>
      </c>
      <c r="FQ18" s="70">
        <v>92</v>
      </c>
      <c r="FR18" s="70">
        <v>93</v>
      </c>
      <c r="FS18" s="70">
        <v>94</v>
      </c>
      <c r="FT18" s="35"/>
      <c r="FU18" s="35"/>
      <c r="FV18" s="48">
        <f t="shared" si="38"/>
        <v>93</v>
      </c>
      <c r="FW18" s="70">
        <v>95</v>
      </c>
      <c r="FX18" s="70">
        <v>96</v>
      </c>
      <c r="FY18" s="70">
        <v>97</v>
      </c>
      <c r="FZ18" s="70">
        <v>98</v>
      </c>
      <c r="GA18" s="35"/>
      <c r="GB18" s="35"/>
      <c r="GC18" s="48">
        <f t="shared" si="39"/>
        <v>97</v>
      </c>
      <c r="GD18" s="53">
        <f t="shared" si="40"/>
        <v>61</v>
      </c>
      <c r="GE18" s="53">
        <f t="shared" si="41"/>
        <v>65</v>
      </c>
      <c r="GF18" s="53">
        <f t="shared" si="42"/>
        <v>69</v>
      </c>
      <c r="GG18" s="53">
        <f t="shared" si="43"/>
        <v>73</v>
      </c>
      <c r="GH18" s="53">
        <f t="shared" si="44"/>
        <v>77</v>
      </c>
      <c r="GI18" s="53">
        <f t="shared" si="45"/>
        <v>81</v>
      </c>
      <c r="GJ18" s="53">
        <f t="shared" si="46"/>
        <v>85</v>
      </c>
      <c r="GK18" s="53">
        <f t="shared" si="47"/>
        <v>89</v>
      </c>
      <c r="GL18" s="53">
        <f t="shared" si="48"/>
        <v>93</v>
      </c>
      <c r="GM18" s="53">
        <f t="shared" si="49"/>
        <v>97</v>
      </c>
      <c r="GN18" s="9"/>
      <c r="GO18" s="9"/>
      <c r="GP18" s="21">
        <f t="shared" si="50"/>
        <v>57</v>
      </c>
      <c r="GQ18" s="21" t="str">
        <f t="shared" si="51"/>
        <v>ap</v>
      </c>
      <c r="GR18" s="21">
        <f t="shared" si="52"/>
        <v>30</v>
      </c>
      <c r="GS18" s="21" t="str">
        <f t="shared" si="53"/>
        <v>aq</v>
      </c>
      <c r="GT18" s="23"/>
      <c r="GU18" s="23"/>
      <c r="GV18" s="23"/>
      <c r="GW18" s="21" t="str">
        <f>IF(CF8="","",CF8)</f>
        <v>ai</v>
      </c>
      <c r="GX18" s="21">
        <f t="shared" si="54"/>
        <v>97</v>
      </c>
      <c r="GY18" s="21" t="str">
        <f t="shared" si="55"/>
        <v>zx</v>
      </c>
      <c r="GZ18" s="21">
        <f t="shared" si="56"/>
        <v>61</v>
      </c>
      <c r="HA18" s="21" t="str">
        <f t="shared" si="57"/>
        <v>za</v>
      </c>
      <c r="HB18" s="9"/>
      <c r="HC18" s="9"/>
      <c r="HD18" s="28"/>
      <c r="HE18" s="59" t="str">
        <f>IF(FJ8="","",FJ8)</f>
        <v>zk</v>
      </c>
      <c r="HF18" s="28"/>
      <c r="HG18" s="60"/>
      <c r="HH18" s="63"/>
      <c r="HI18" s="66"/>
      <c r="HJ18" s="28"/>
      <c r="HK18" s="9"/>
      <c r="HL18" s="28"/>
      <c r="HM18" s="28"/>
    </row>
    <row r="19" spans="1:221" ht="25.5" customHeight="1" x14ac:dyDescent="0.25">
      <c r="A19" s="10">
        <v>9</v>
      </c>
      <c r="B19" s="10">
        <v>3999</v>
      </c>
      <c r="C19" s="10" t="s">
        <v>72</v>
      </c>
      <c r="D19" s="9"/>
      <c r="E19" s="21">
        <f t="shared" si="0"/>
        <v>40</v>
      </c>
      <c r="F19" s="21" t="str">
        <f t="shared" si="1"/>
        <v>D</v>
      </c>
      <c r="G19" s="21">
        <f t="shared" si="2"/>
        <v>48</v>
      </c>
      <c r="H19" s="21" t="str">
        <f t="shared" si="3"/>
        <v>D</v>
      </c>
      <c r="I19" s="23"/>
      <c r="J19" s="24" t="str">
        <f t="shared" si="4"/>
        <v>Perlu lebih  memahami materi aq</v>
      </c>
      <c r="K19" s="21">
        <f t="shared" si="5"/>
        <v>73</v>
      </c>
      <c r="L19" s="21" t="str">
        <f t="shared" si="6"/>
        <v>C</v>
      </c>
      <c r="M19" s="21">
        <f t="shared" si="7"/>
        <v>78</v>
      </c>
      <c r="N19" s="21" t="str">
        <f t="shared" si="8"/>
        <v>B</v>
      </c>
      <c r="O19" s="23"/>
      <c r="P19" s="24" t="str">
        <f t="shared" si="9"/>
        <v>Memiliki kemampuan  dalam memahami materi zl</v>
      </c>
      <c r="Q19" s="28"/>
      <c r="R19" s="28"/>
      <c r="S19" s="28"/>
      <c r="T19" s="28"/>
      <c r="U19" s="28"/>
      <c r="V19" s="2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9"/>
      <c r="AL19" s="9"/>
      <c r="AM19" s="9"/>
      <c r="AN19" s="70">
        <v>33</v>
      </c>
      <c r="AO19" s="70">
        <v>34</v>
      </c>
      <c r="AP19" s="70">
        <v>35</v>
      </c>
      <c r="AQ19" s="35"/>
      <c r="AR19" s="35"/>
      <c r="AS19" s="38">
        <f t="shared" si="10"/>
        <v>34</v>
      </c>
      <c r="AT19" s="70">
        <v>36</v>
      </c>
      <c r="AU19" s="70">
        <v>37</v>
      </c>
      <c r="AV19" s="70">
        <v>38</v>
      </c>
      <c r="AW19" s="35"/>
      <c r="AX19" s="35"/>
      <c r="AY19" s="38">
        <f t="shared" si="11"/>
        <v>37</v>
      </c>
      <c r="AZ19" s="70">
        <v>39</v>
      </c>
      <c r="BA19" s="70">
        <v>40</v>
      </c>
      <c r="BB19" s="70">
        <v>41</v>
      </c>
      <c r="BC19" s="35"/>
      <c r="BD19" s="35"/>
      <c r="BE19" s="38">
        <f t="shared" si="12"/>
        <v>40</v>
      </c>
      <c r="BF19" s="70">
        <v>42</v>
      </c>
      <c r="BG19" s="70">
        <v>43</v>
      </c>
      <c r="BH19" s="70">
        <v>44</v>
      </c>
      <c r="BI19" s="35"/>
      <c r="BJ19" s="35"/>
      <c r="BK19" s="38">
        <f t="shared" si="13"/>
        <v>43</v>
      </c>
      <c r="BL19" s="70">
        <v>45</v>
      </c>
      <c r="BM19" s="70">
        <v>46</v>
      </c>
      <c r="BN19" s="70">
        <v>47</v>
      </c>
      <c r="BO19" s="35"/>
      <c r="BP19" s="35"/>
      <c r="BQ19" s="38">
        <f t="shared" si="14"/>
        <v>46</v>
      </c>
      <c r="BR19" s="35"/>
      <c r="BS19" s="70">
        <v>48</v>
      </c>
      <c r="BT19" s="70">
        <v>49</v>
      </c>
      <c r="BU19" s="70">
        <v>50</v>
      </c>
      <c r="BV19" s="35"/>
      <c r="BW19" s="35"/>
      <c r="BX19" s="38">
        <f t="shared" si="15"/>
        <v>49</v>
      </c>
      <c r="BY19" s="70">
        <v>51</v>
      </c>
      <c r="BZ19" s="70">
        <v>52</v>
      </c>
      <c r="CA19" s="70">
        <v>53</v>
      </c>
      <c r="CB19" s="35"/>
      <c r="CC19" s="35"/>
      <c r="CD19" s="38">
        <f t="shared" si="16"/>
        <v>52</v>
      </c>
      <c r="CE19" s="70">
        <v>54</v>
      </c>
      <c r="CF19" s="70">
        <v>55</v>
      </c>
      <c r="CG19" s="70">
        <v>56</v>
      </c>
      <c r="CH19" s="35"/>
      <c r="CI19" s="35"/>
      <c r="CJ19" s="38">
        <f t="shared" si="17"/>
        <v>55</v>
      </c>
      <c r="CK19" s="70">
        <v>57</v>
      </c>
      <c r="CL19" s="70">
        <v>58</v>
      </c>
      <c r="CM19" s="70">
        <v>59</v>
      </c>
      <c r="CN19" s="35"/>
      <c r="CO19" s="35"/>
      <c r="CP19" s="38">
        <f t="shared" si="18"/>
        <v>58</v>
      </c>
      <c r="CQ19" s="70">
        <v>60</v>
      </c>
      <c r="CR19" s="70">
        <v>61</v>
      </c>
      <c r="CS19" s="70">
        <v>62</v>
      </c>
      <c r="CT19" s="35"/>
      <c r="CU19" s="35"/>
      <c r="CV19" s="38">
        <f t="shared" si="19"/>
        <v>61</v>
      </c>
      <c r="CW19" s="44">
        <f t="shared" si="20"/>
        <v>34</v>
      </c>
      <c r="CX19" s="44">
        <f t="shared" si="21"/>
        <v>37</v>
      </c>
      <c r="CY19" s="44">
        <f t="shared" si="22"/>
        <v>40</v>
      </c>
      <c r="CZ19" s="44">
        <f t="shared" si="23"/>
        <v>43</v>
      </c>
      <c r="DA19" s="44">
        <f t="shared" si="24"/>
        <v>46</v>
      </c>
      <c r="DB19" s="44">
        <f t="shared" si="25"/>
        <v>49</v>
      </c>
      <c r="DC19" s="44">
        <f t="shared" si="26"/>
        <v>52</v>
      </c>
      <c r="DD19" s="44">
        <f t="shared" si="27"/>
        <v>55</v>
      </c>
      <c r="DE19" s="44">
        <f t="shared" si="28"/>
        <v>58</v>
      </c>
      <c r="DF19" s="44">
        <f t="shared" si="29"/>
        <v>61</v>
      </c>
      <c r="DG19" s="9"/>
      <c r="DH19" s="113"/>
      <c r="DI19" s="9"/>
      <c r="DJ19" s="9"/>
      <c r="DK19" s="70">
        <v>63</v>
      </c>
      <c r="DL19" s="70">
        <v>64</v>
      </c>
      <c r="DM19" s="70">
        <v>65</v>
      </c>
      <c r="DN19" s="70">
        <v>66</v>
      </c>
      <c r="DO19" s="35"/>
      <c r="DP19" s="35"/>
      <c r="DQ19" s="48">
        <f t="shared" si="30"/>
        <v>65</v>
      </c>
      <c r="DR19" s="70">
        <v>67</v>
      </c>
      <c r="DS19" s="70">
        <v>68</v>
      </c>
      <c r="DT19" s="70">
        <v>69</v>
      </c>
      <c r="DU19" s="70">
        <v>70</v>
      </c>
      <c r="DV19" s="35"/>
      <c r="DW19" s="35"/>
      <c r="DX19" s="48">
        <f t="shared" si="31"/>
        <v>69</v>
      </c>
      <c r="DY19" s="70">
        <v>71</v>
      </c>
      <c r="DZ19" s="70">
        <v>72</v>
      </c>
      <c r="EA19" s="70">
        <v>73</v>
      </c>
      <c r="EB19" s="70">
        <v>74</v>
      </c>
      <c r="EC19" s="35"/>
      <c r="ED19" s="35"/>
      <c r="EE19" s="48">
        <f t="shared" si="32"/>
        <v>73</v>
      </c>
      <c r="EF19" s="70">
        <v>75</v>
      </c>
      <c r="EG19" s="70">
        <v>76</v>
      </c>
      <c r="EH19" s="70">
        <v>77</v>
      </c>
      <c r="EI19" s="70">
        <v>78</v>
      </c>
      <c r="EJ19" s="35"/>
      <c r="EK19" s="35"/>
      <c r="EL19" s="48">
        <f t="shared" si="33"/>
        <v>77</v>
      </c>
      <c r="EM19" s="70">
        <v>79</v>
      </c>
      <c r="EN19" s="70">
        <v>80</v>
      </c>
      <c r="EO19" s="70">
        <v>81</v>
      </c>
      <c r="EP19" s="70">
        <v>82</v>
      </c>
      <c r="EQ19" s="35"/>
      <c r="ER19" s="35"/>
      <c r="ES19" s="48">
        <f t="shared" si="34"/>
        <v>81</v>
      </c>
      <c r="ET19" s="35"/>
      <c r="EU19" s="70">
        <v>83</v>
      </c>
      <c r="EV19" s="70">
        <v>84</v>
      </c>
      <c r="EW19" s="70">
        <v>85</v>
      </c>
      <c r="EX19" s="70">
        <v>86</v>
      </c>
      <c r="EY19" s="35"/>
      <c r="EZ19" s="35"/>
      <c r="FA19" s="48">
        <f t="shared" si="35"/>
        <v>85</v>
      </c>
      <c r="FB19" s="70">
        <v>87</v>
      </c>
      <c r="FC19" s="70">
        <v>88</v>
      </c>
      <c r="FD19" s="70">
        <v>89</v>
      </c>
      <c r="FE19" s="70">
        <v>90</v>
      </c>
      <c r="FF19" s="35"/>
      <c r="FG19" s="35"/>
      <c r="FH19" s="48">
        <f t="shared" si="36"/>
        <v>89</v>
      </c>
      <c r="FI19" s="70">
        <v>91</v>
      </c>
      <c r="FJ19" s="70">
        <v>92</v>
      </c>
      <c r="FK19" s="70">
        <v>93</v>
      </c>
      <c r="FL19" s="70">
        <v>94</v>
      </c>
      <c r="FM19" s="35"/>
      <c r="FN19" s="35"/>
      <c r="FO19" s="48">
        <f t="shared" si="37"/>
        <v>93</v>
      </c>
      <c r="FP19" s="70">
        <v>95</v>
      </c>
      <c r="FQ19" s="70">
        <v>96</v>
      </c>
      <c r="FR19" s="70">
        <v>97</v>
      </c>
      <c r="FS19" s="70">
        <v>98</v>
      </c>
      <c r="FT19" s="35"/>
      <c r="FU19" s="35"/>
      <c r="FV19" s="48">
        <f t="shared" si="38"/>
        <v>97</v>
      </c>
      <c r="FW19" s="70">
        <v>99</v>
      </c>
      <c r="FX19" s="70">
        <v>100</v>
      </c>
      <c r="FY19" s="70">
        <v>1</v>
      </c>
      <c r="FZ19" s="70">
        <v>2</v>
      </c>
      <c r="GA19" s="35"/>
      <c r="GB19" s="35"/>
      <c r="GC19" s="48">
        <f t="shared" si="39"/>
        <v>51</v>
      </c>
      <c r="GD19" s="53">
        <f t="shared" si="40"/>
        <v>65</v>
      </c>
      <c r="GE19" s="53">
        <f t="shared" si="41"/>
        <v>69</v>
      </c>
      <c r="GF19" s="53">
        <f t="shared" si="42"/>
        <v>73</v>
      </c>
      <c r="GG19" s="53">
        <f t="shared" si="43"/>
        <v>77</v>
      </c>
      <c r="GH19" s="53">
        <f t="shared" si="44"/>
        <v>81</v>
      </c>
      <c r="GI19" s="53">
        <f t="shared" si="45"/>
        <v>85</v>
      </c>
      <c r="GJ19" s="53">
        <f t="shared" si="46"/>
        <v>89</v>
      </c>
      <c r="GK19" s="53">
        <f t="shared" si="47"/>
        <v>93</v>
      </c>
      <c r="GL19" s="53">
        <f t="shared" si="48"/>
        <v>97</v>
      </c>
      <c r="GM19" s="53">
        <f t="shared" si="49"/>
        <v>51</v>
      </c>
      <c r="GN19" s="9"/>
      <c r="GO19" s="9"/>
      <c r="GP19" s="21">
        <f t="shared" si="50"/>
        <v>61</v>
      </c>
      <c r="GQ19" s="21" t="str">
        <f t="shared" si="51"/>
        <v>ap</v>
      </c>
      <c r="GR19" s="21">
        <f t="shared" si="52"/>
        <v>34</v>
      </c>
      <c r="GS19" s="21" t="str">
        <f t="shared" si="53"/>
        <v>aq</v>
      </c>
      <c r="GT19" s="23"/>
      <c r="GU19" s="23"/>
      <c r="GV19" s="23"/>
      <c r="GW19" s="21" t="str">
        <f>IF(CL8="","",CL8)</f>
        <v>ao</v>
      </c>
      <c r="GX19" s="21">
        <f t="shared" si="54"/>
        <v>97</v>
      </c>
      <c r="GY19" s="21" t="str">
        <f t="shared" si="55"/>
        <v>zl</v>
      </c>
      <c r="GZ19" s="21">
        <f t="shared" si="56"/>
        <v>51</v>
      </c>
      <c r="HA19" s="21" t="str">
        <f t="shared" si="57"/>
        <v>zx</v>
      </c>
      <c r="HB19" s="9"/>
      <c r="HC19" s="9"/>
      <c r="HD19" s="28"/>
      <c r="HE19" s="59" t="str">
        <f>IF(FQ8="","",FQ8)</f>
        <v>zl</v>
      </c>
      <c r="HF19" s="28"/>
      <c r="HG19" s="60"/>
      <c r="HH19" s="105" t="s">
        <v>73</v>
      </c>
      <c r="HI19" s="105"/>
      <c r="HJ19" s="105"/>
      <c r="HK19" s="9"/>
      <c r="HL19" s="28"/>
      <c r="HM19" s="28"/>
    </row>
    <row r="20" spans="1:221" ht="25.5" customHeight="1" x14ac:dyDescent="0.25">
      <c r="A20" s="10">
        <v>10</v>
      </c>
      <c r="B20" s="10">
        <v>4019</v>
      </c>
      <c r="C20" s="10" t="s">
        <v>74</v>
      </c>
      <c r="D20" s="9"/>
      <c r="E20" s="21">
        <f t="shared" si="0"/>
        <v>44</v>
      </c>
      <c r="F20" s="21" t="str">
        <f t="shared" si="1"/>
        <v>D</v>
      </c>
      <c r="G20" s="21">
        <f t="shared" si="2"/>
        <v>52</v>
      </c>
      <c r="H20" s="21" t="str">
        <f t="shared" si="3"/>
        <v>D</v>
      </c>
      <c r="I20" s="23"/>
      <c r="J20" s="24" t="str">
        <f t="shared" si="4"/>
        <v>Perlu lebih  memahami materi aq</v>
      </c>
      <c r="K20" s="21">
        <f t="shared" si="5"/>
        <v>77</v>
      </c>
      <c r="L20" s="21" t="str">
        <f t="shared" si="6"/>
        <v>C</v>
      </c>
      <c r="M20" s="21">
        <f t="shared" si="7"/>
        <v>72</v>
      </c>
      <c r="N20" s="21" t="str">
        <f t="shared" si="8"/>
        <v>C</v>
      </c>
      <c r="O20" s="23"/>
      <c r="P20" s="24" t="str">
        <f t="shared" si="9"/>
        <v>Memiliki kemampuan  dalam memahami materi zk namun perlu meningkatkan pemahaman materi zx</v>
      </c>
      <c r="Q20" s="28"/>
      <c r="R20" s="28"/>
      <c r="S20" s="28"/>
      <c r="T20" s="28"/>
      <c r="U20" s="28"/>
      <c r="V20" s="2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9"/>
      <c r="AL20" s="9"/>
      <c r="AM20" s="9"/>
      <c r="AN20" s="70">
        <v>37</v>
      </c>
      <c r="AO20" s="70">
        <v>38</v>
      </c>
      <c r="AP20" s="70">
        <v>39</v>
      </c>
      <c r="AQ20" s="35"/>
      <c r="AR20" s="35"/>
      <c r="AS20" s="38">
        <f t="shared" si="10"/>
        <v>38</v>
      </c>
      <c r="AT20" s="70">
        <v>40</v>
      </c>
      <c r="AU20" s="70">
        <v>41</v>
      </c>
      <c r="AV20" s="70">
        <v>42</v>
      </c>
      <c r="AW20" s="35"/>
      <c r="AX20" s="35"/>
      <c r="AY20" s="38">
        <f t="shared" si="11"/>
        <v>41</v>
      </c>
      <c r="AZ20" s="70">
        <v>43</v>
      </c>
      <c r="BA20" s="70">
        <v>44</v>
      </c>
      <c r="BB20" s="70">
        <v>45</v>
      </c>
      <c r="BC20" s="35"/>
      <c r="BD20" s="35"/>
      <c r="BE20" s="38">
        <f t="shared" si="12"/>
        <v>44</v>
      </c>
      <c r="BF20" s="70">
        <v>46</v>
      </c>
      <c r="BG20" s="70">
        <v>47</v>
      </c>
      <c r="BH20" s="70">
        <v>48</v>
      </c>
      <c r="BI20" s="35"/>
      <c r="BJ20" s="35"/>
      <c r="BK20" s="38">
        <f t="shared" si="13"/>
        <v>47</v>
      </c>
      <c r="BL20" s="70">
        <v>49</v>
      </c>
      <c r="BM20" s="70">
        <v>50</v>
      </c>
      <c r="BN20" s="70">
        <v>51</v>
      </c>
      <c r="BO20" s="35"/>
      <c r="BP20" s="35"/>
      <c r="BQ20" s="38">
        <f t="shared" si="14"/>
        <v>50</v>
      </c>
      <c r="BR20" s="35"/>
      <c r="BS20" s="70">
        <v>52</v>
      </c>
      <c r="BT20" s="70">
        <v>53</v>
      </c>
      <c r="BU20" s="70">
        <v>54</v>
      </c>
      <c r="BV20" s="35"/>
      <c r="BW20" s="35"/>
      <c r="BX20" s="38">
        <f t="shared" si="15"/>
        <v>53</v>
      </c>
      <c r="BY20" s="70">
        <v>55</v>
      </c>
      <c r="BZ20" s="70">
        <v>56</v>
      </c>
      <c r="CA20" s="70">
        <v>57</v>
      </c>
      <c r="CB20" s="35"/>
      <c r="CC20" s="35"/>
      <c r="CD20" s="38">
        <f t="shared" si="16"/>
        <v>56</v>
      </c>
      <c r="CE20" s="70">
        <v>58</v>
      </c>
      <c r="CF20" s="70">
        <v>59</v>
      </c>
      <c r="CG20" s="70">
        <v>60</v>
      </c>
      <c r="CH20" s="35"/>
      <c r="CI20" s="35"/>
      <c r="CJ20" s="38">
        <f t="shared" si="17"/>
        <v>59</v>
      </c>
      <c r="CK20" s="70">
        <v>61</v>
      </c>
      <c r="CL20" s="70">
        <v>62</v>
      </c>
      <c r="CM20" s="70">
        <v>63</v>
      </c>
      <c r="CN20" s="35"/>
      <c r="CO20" s="35"/>
      <c r="CP20" s="38">
        <f t="shared" si="18"/>
        <v>62</v>
      </c>
      <c r="CQ20" s="70">
        <v>64</v>
      </c>
      <c r="CR20" s="70">
        <v>65</v>
      </c>
      <c r="CS20" s="70">
        <v>66</v>
      </c>
      <c r="CT20" s="35"/>
      <c r="CU20" s="35"/>
      <c r="CV20" s="38">
        <f t="shared" si="19"/>
        <v>65</v>
      </c>
      <c r="CW20" s="44">
        <f t="shared" si="20"/>
        <v>38</v>
      </c>
      <c r="CX20" s="44">
        <f t="shared" si="21"/>
        <v>41</v>
      </c>
      <c r="CY20" s="44">
        <f t="shared" si="22"/>
        <v>44</v>
      </c>
      <c r="CZ20" s="44">
        <f t="shared" si="23"/>
        <v>47</v>
      </c>
      <c r="DA20" s="44">
        <f t="shared" si="24"/>
        <v>50</v>
      </c>
      <c r="DB20" s="44">
        <f t="shared" si="25"/>
        <v>53</v>
      </c>
      <c r="DC20" s="44">
        <f t="shared" si="26"/>
        <v>56</v>
      </c>
      <c r="DD20" s="44">
        <f t="shared" si="27"/>
        <v>59</v>
      </c>
      <c r="DE20" s="44">
        <f t="shared" si="28"/>
        <v>62</v>
      </c>
      <c r="DF20" s="44">
        <f t="shared" si="29"/>
        <v>65</v>
      </c>
      <c r="DG20" s="9"/>
      <c r="DH20" s="113"/>
      <c r="DI20" s="9"/>
      <c r="DJ20" s="9"/>
      <c r="DK20" s="70">
        <v>67</v>
      </c>
      <c r="DL20" s="70">
        <v>68</v>
      </c>
      <c r="DM20" s="70">
        <v>69</v>
      </c>
      <c r="DN20" s="70">
        <v>70</v>
      </c>
      <c r="DO20" s="35"/>
      <c r="DP20" s="35"/>
      <c r="DQ20" s="48">
        <f t="shared" si="30"/>
        <v>69</v>
      </c>
      <c r="DR20" s="70">
        <v>71</v>
      </c>
      <c r="DS20" s="70">
        <v>72</v>
      </c>
      <c r="DT20" s="70">
        <v>73</v>
      </c>
      <c r="DU20" s="70">
        <v>74</v>
      </c>
      <c r="DV20" s="35"/>
      <c r="DW20" s="35"/>
      <c r="DX20" s="48">
        <f t="shared" si="31"/>
        <v>73</v>
      </c>
      <c r="DY20" s="70">
        <v>75</v>
      </c>
      <c r="DZ20" s="70">
        <v>76</v>
      </c>
      <c r="EA20" s="70">
        <v>77</v>
      </c>
      <c r="EB20" s="70">
        <v>78</v>
      </c>
      <c r="EC20" s="35"/>
      <c r="ED20" s="35"/>
      <c r="EE20" s="48">
        <f t="shared" si="32"/>
        <v>77</v>
      </c>
      <c r="EF20" s="70">
        <v>79</v>
      </c>
      <c r="EG20" s="70">
        <v>80</v>
      </c>
      <c r="EH20" s="70">
        <v>81</v>
      </c>
      <c r="EI20" s="70">
        <v>82</v>
      </c>
      <c r="EJ20" s="35"/>
      <c r="EK20" s="35"/>
      <c r="EL20" s="48">
        <f t="shared" si="33"/>
        <v>81</v>
      </c>
      <c r="EM20" s="70">
        <v>83</v>
      </c>
      <c r="EN20" s="70">
        <v>84</v>
      </c>
      <c r="EO20" s="70">
        <v>85</v>
      </c>
      <c r="EP20" s="70">
        <v>86</v>
      </c>
      <c r="EQ20" s="35"/>
      <c r="ER20" s="35"/>
      <c r="ES20" s="48">
        <f t="shared" si="34"/>
        <v>85</v>
      </c>
      <c r="ET20" s="35"/>
      <c r="EU20" s="70">
        <v>87</v>
      </c>
      <c r="EV20" s="70">
        <v>88</v>
      </c>
      <c r="EW20" s="70">
        <v>89</v>
      </c>
      <c r="EX20" s="70">
        <v>90</v>
      </c>
      <c r="EY20" s="35"/>
      <c r="EZ20" s="35"/>
      <c r="FA20" s="48">
        <f t="shared" si="35"/>
        <v>89</v>
      </c>
      <c r="FB20" s="70">
        <v>91</v>
      </c>
      <c r="FC20" s="70">
        <v>92</v>
      </c>
      <c r="FD20" s="70">
        <v>93</v>
      </c>
      <c r="FE20" s="70">
        <v>94</v>
      </c>
      <c r="FF20" s="35"/>
      <c r="FG20" s="35"/>
      <c r="FH20" s="48">
        <f t="shared" si="36"/>
        <v>93</v>
      </c>
      <c r="FI20" s="70">
        <v>95</v>
      </c>
      <c r="FJ20" s="70">
        <v>96</v>
      </c>
      <c r="FK20" s="70">
        <v>97</v>
      </c>
      <c r="FL20" s="70">
        <v>98</v>
      </c>
      <c r="FM20" s="35"/>
      <c r="FN20" s="35"/>
      <c r="FO20" s="48">
        <f t="shared" si="37"/>
        <v>97</v>
      </c>
      <c r="FP20" s="70">
        <v>99</v>
      </c>
      <c r="FQ20" s="70">
        <v>100</v>
      </c>
      <c r="FR20" s="70">
        <v>1</v>
      </c>
      <c r="FS20" s="70">
        <v>2</v>
      </c>
      <c r="FT20" s="35"/>
      <c r="FU20" s="35"/>
      <c r="FV20" s="48">
        <f t="shared" si="38"/>
        <v>51</v>
      </c>
      <c r="FW20" s="70">
        <v>3</v>
      </c>
      <c r="FX20" s="70">
        <v>4</v>
      </c>
      <c r="FY20" s="70">
        <v>5</v>
      </c>
      <c r="FZ20" s="70">
        <v>6</v>
      </c>
      <c r="GA20" s="35"/>
      <c r="GB20" s="35"/>
      <c r="GC20" s="48">
        <f t="shared" si="39"/>
        <v>5</v>
      </c>
      <c r="GD20" s="53">
        <f t="shared" si="40"/>
        <v>69</v>
      </c>
      <c r="GE20" s="53">
        <f t="shared" si="41"/>
        <v>73</v>
      </c>
      <c r="GF20" s="53">
        <f t="shared" si="42"/>
        <v>77</v>
      </c>
      <c r="GG20" s="53">
        <f t="shared" si="43"/>
        <v>81</v>
      </c>
      <c r="GH20" s="53">
        <f t="shared" si="44"/>
        <v>85</v>
      </c>
      <c r="GI20" s="53">
        <f t="shared" si="45"/>
        <v>89</v>
      </c>
      <c r="GJ20" s="53">
        <f t="shared" si="46"/>
        <v>93</v>
      </c>
      <c r="GK20" s="53">
        <f t="shared" si="47"/>
        <v>97</v>
      </c>
      <c r="GL20" s="53">
        <f t="shared" si="48"/>
        <v>51</v>
      </c>
      <c r="GM20" s="53">
        <f t="shared" si="49"/>
        <v>5</v>
      </c>
      <c r="GN20" s="9"/>
      <c r="GO20" s="9"/>
      <c r="GP20" s="21">
        <f t="shared" si="50"/>
        <v>65</v>
      </c>
      <c r="GQ20" s="21" t="str">
        <f t="shared" si="51"/>
        <v>ap</v>
      </c>
      <c r="GR20" s="21">
        <f t="shared" si="52"/>
        <v>38</v>
      </c>
      <c r="GS20" s="21" t="str">
        <f t="shared" si="53"/>
        <v>aq</v>
      </c>
      <c r="GT20" s="23"/>
      <c r="GU20" s="23"/>
      <c r="GV20" s="23"/>
      <c r="GW20" s="21" t="str">
        <f>IF(CR8="","",CR8)</f>
        <v>ap</v>
      </c>
      <c r="GX20" s="21">
        <f t="shared" si="54"/>
        <v>97</v>
      </c>
      <c r="GY20" s="21" t="str">
        <f t="shared" si="55"/>
        <v>zk</v>
      </c>
      <c r="GZ20" s="21">
        <f t="shared" si="56"/>
        <v>5</v>
      </c>
      <c r="HA20" s="21" t="str">
        <f t="shared" si="57"/>
        <v>zx</v>
      </c>
      <c r="HB20" s="9"/>
      <c r="HC20" s="9"/>
      <c r="HD20" s="28"/>
      <c r="HE20" s="59" t="str">
        <f>IF(FX8="","",FX8)</f>
        <v>zx</v>
      </c>
      <c r="HF20" s="28"/>
      <c r="HG20" s="60"/>
      <c r="HH20" s="64" t="s">
        <v>55</v>
      </c>
      <c r="HI20" s="64" t="s">
        <v>56</v>
      </c>
      <c r="HJ20" s="64" t="s">
        <v>57</v>
      </c>
      <c r="HK20" s="9"/>
      <c r="HL20" s="28"/>
      <c r="HM20" s="28"/>
    </row>
    <row r="21" spans="1:221" ht="25.5" customHeight="1" x14ac:dyDescent="0.25">
      <c r="A21" s="10">
        <v>11</v>
      </c>
      <c r="B21" s="10">
        <v>4039</v>
      </c>
      <c r="C21" s="10" t="s">
        <v>75</v>
      </c>
      <c r="D21" s="9"/>
      <c r="E21" s="21" t="str">
        <f t="shared" si="0"/>
        <v/>
      </c>
      <c r="F21" s="21" t="str">
        <f t="shared" si="1"/>
        <v/>
      </c>
      <c r="G21" s="21" t="str">
        <f t="shared" si="2"/>
        <v/>
      </c>
      <c r="H21" s="21" t="str">
        <f t="shared" si="3"/>
        <v/>
      </c>
      <c r="I21" s="23"/>
      <c r="J21" s="24" t="str">
        <f t="shared" si="4"/>
        <v/>
      </c>
      <c r="K21" s="21" t="str">
        <f t="shared" si="5"/>
        <v/>
      </c>
      <c r="L21" s="21" t="str">
        <f t="shared" si="6"/>
        <v/>
      </c>
      <c r="M21" s="21" t="str">
        <f t="shared" si="7"/>
        <v/>
      </c>
      <c r="N21" s="21" t="str">
        <f t="shared" si="8"/>
        <v/>
      </c>
      <c r="O21" s="23"/>
      <c r="P21" s="24" t="str">
        <f t="shared" si="9"/>
        <v/>
      </c>
      <c r="Q21" s="28"/>
      <c r="R21" s="28"/>
      <c r="S21" s="28"/>
      <c r="T21" s="28"/>
      <c r="U21" s="28"/>
      <c r="V21" s="2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9"/>
      <c r="AL21" s="9"/>
      <c r="AM21" s="9"/>
      <c r="AN21" s="70"/>
      <c r="AO21" s="70"/>
      <c r="AP21" s="70"/>
      <c r="AQ21" s="35"/>
      <c r="AR21" s="35"/>
      <c r="AS21" s="38" t="str">
        <f t="shared" si="10"/>
        <v/>
      </c>
      <c r="AT21" s="70"/>
      <c r="AU21" s="70"/>
      <c r="AV21" s="70"/>
      <c r="AW21" s="35"/>
      <c r="AX21" s="35"/>
      <c r="AY21" s="38" t="str">
        <f t="shared" si="11"/>
        <v/>
      </c>
      <c r="AZ21" s="70"/>
      <c r="BA21" s="70"/>
      <c r="BB21" s="70"/>
      <c r="BC21" s="35"/>
      <c r="BD21" s="35"/>
      <c r="BE21" s="38" t="str">
        <f t="shared" si="12"/>
        <v/>
      </c>
      <c r="BF21" s="70"/>
      <c r="BG21" s="70"/>
      <c r="BH21" s="70"/>
      <c r="BI21" s="35"/>
      <c r="BJ21" s="35"/>
      <c r="BK21" s="38" t="str">
        <f t="shared" si="13"/>
        <v/>
      </c>
      <c r="BL21" s="70"/>
      <c r="BM21" s="70"/>
      <c r="BN21" s="70"/>
      <c r="BO21" s="35"/>
      <c r="BP21" s="35"/>
      <c r="BQ21" s="38" t="str">
        <f t="shared" si="14"/>
        <v/>
      </c>
      <c r="BR21" s="35"/>
      <c r="BS21" s="70"/>
      <c r="BT21" s="70"/>
      <c r="BU21" s="70"/>
      <c r="BV21" s="35"/>
      <c r="BW21" s="35"/>
      <c r="BX21" s="38" t="str">
        <f t="shared" si="15"/>
        <v/>
      </c>
      <c r="BY21" s="70"/>
      <c r="BZ21" s="70"/>
      <c r="CA21" s="70"/>
      <c r="CB21" s="35"/>
      <c r="CC21" s="35"/>
      <c r="CD21" s="38" t="str">
        <f t="shared" si="16"/>
        <v/>
      </c>
      <c r="CE21" s="70"/>
      <c r="CF21" s="70"/>
      <c r="CG21" s="70"/>
      <c r="CH21" s="35"/>
      <c r="CI21" s="35"/>
      <c r="CJ21" s="38" t="str">
        <f t="shared" si="17"/>
        <v/>
      </c>
      <c r="CK21" s="70"/>
      <c r="CL21" s="70"/>
      <c r="CM21" s="70"/>
      <c r="CN21" s="35"/>
      <c r="CO21" s="35"/>
      <c r="CP21" s="38" t="str">
        <f t="shared" si="18"/>
        <v/>
      </c>
      <c r="CQ21" s="70"/>
      <c r="CR21" s="70"/>
      <c r="CS21" s="70"/>
      <c r="CT21" s="35"/>
      <c r="CU21" s="35"/>
      <c r="CV21" s="38" t="str">
        <f t="shared" si="19"/>
        <v/>
      </c>
      <c r="CW21" s="44" t="str">
        <f t="shared" si="20"/>
        <v/>
      </c>
      <c r="CX21" s="44" t="str">
        <f t="shared" si="21"/>
        <v/>
      </c>
      <c r="CY21" s="44" t="str">
        <f t="shared" si="22"/>
        <v/>
      </c>
      <c r="CZ21" s="44" t="str">
        <f t="shared" si="23"/>
        <v/>
      </c>
      <c r="DA21" s="44" t="str">
        <f t="shared" si="24"/>
        <v/>
      </c>
      <c r="DB21" s="44" t="str">
        <f t="shared" si="25"/>
        <v/>
      </c>
      <c r="DC21" s="44" t="str">
        <f t="shared" si="26"/>
        <v/>
      </c>
      <c r="DD21" s="44" t="str">
        <f t="shared" si="27"/>
        <v/>
      </c>
      <c r="DE21" s="44" t="str">
        <f t="shared" si="28"/>
        <v/>
      </c>
      <c r="DF21" s="44" t="str">
        <f t="shared" si="29"/>
        <v/>
      </c>
      <c r="DG21" s="9"/>
      <c r="DH21" s="113"/>
      <c r="DI21" s="9"/>
      <c r="DJ21" s="9"/>
      <c r="DK21" s="70"/>
      <c r="DL21" s="70"/>
      <c r="DM21" s="70"/>
      <c r="DN21" s="70"/>
      <c r="DO21" s="35"/>
      <c r="DP21" s="35"/>
      <c r="DQ21" s="48" t="str">
        <f t="shared" si="30"/>
        <v/>
      </c>
      <c r="DR21" s="70"/>
      <c r="DS21" s="70"/>
      <c r="DT21" s="70"/>
      <c r="DU21" s="70"/>
      <c r="DV21" s="35"/>
      <c r="DW21" s="35"/>
      <c r="DX21" s="48" t="str">
        <f t="shared" si="31"/>
        <v/>
      </c>
      <c r="DY21" s="70"/>
      <c r="DZ21" s="70"/>
      <c r="EA21" s="70"/>
      <c r="EB21" s="70"/>
      <c r="EC21" s="35"/>
      <c r="ED21" s="35"/>
      <c r="EE21" s="48" t="str">
        <f t="shared" si="32"/>
        <v/>
      </c>
      <c r="EF21" s="70"/>
      <c r="EG21" s="70"/>
      <c r="EH21" s="70"/>
      <c r="EI21" s="70"/>
      <c r="EJ21" s="35"/>
      <c r="EK21" s="35"/>
      <c r="EL21" s="48" t="str">
        <f t="shared" si="33"/>
        <v/>
      </c>
      <c r="EM21" s="70"/>
      <c r="EN21" s="70"/>
      <c r="EO21" s="70"/>
      <c r="EP21" s="70"/>
      <c r="EQ21" s="35"/>
      <c r="ER21" s="35"/>
      <c r="ES21" s="48" t="str">
        <f t="shared" si="34"/>
        <v/>
      </c>
      <c r="ET21" s="35"/>
      <c r="EU21" s="70"/>
      <c r="EV21" s="70"/>
      <c r="EW21" s="70"/>
      <c r="EX21" s="70"/>
      <c r="EY21" s="35"/>
      <c r="EZ21" s="35"/>
      <c r="FA21" s="48" t="str">
        <f t="shared" si="35"/>
        <v/>
      </c>
      <c r="FB21" s="70"/>
      <c r="FC21" s="70"/>
      <c r="FD21" s="70"/>
      <c r="FE21" s="70"/>
      <c r="FF21" s="35"/>
      <c r="FG21" s="35"/>
      <c r="FH21" s="48" t="str">
        <f t="shared" si="36"/>
        <v/>
      </c>
      <c r="FI21" s="70"/>
      <c r="FJ21" s="70"/>
      <c r="FK21" s="70"/>
      <c r="FL21" s="70"/>
      <c r="FM21" s="35"/>
      <c r="FN21" s="35"/>
      <c r="FO21" s="48" t="str">
        <f t="shared" si="37"/>
        <v/>
      </c>
      <c r="FP21" s="70"/>
      <c r="FQ21" s="70"/>
      <c r="FR21" s="70"/>
      <c r="FS21" s="70"/>
      <c r="FT21" s="35"/>
      <c r="FU21" s="35"/>
      <c r="FV21" s="48" t="str">
        <f t="shared" si="38"/>
        <v/>
      </c>
      <c r="FW21" s="70"/>
      <c r="FX21" s="70"/>
      <c r="FY21" s="70"/>
      <c r="FZ21" s="70"/>
      <c r="GA21" s="35"/>
      <c r="GB21" s="35"/>
      <c r="GC21" s="48" t="str">
        <f t="shared" si="39"/>
        <v/>
      </c>
      <c r="GD21" s="53" t="str">
        <f t="shared" si="40"/>
        <v/>
      </c>
      <c r="GE21" s="53" t="str">
        <f t="shared" si="41"/>
        <v/>
      </c>
      <c r="GF21" s="53" t="str">
        <f t="shared" si="42"/>
        <v/>
      </c>
      <c r="GG21" s="53" t="str">
        <f t="shared" si="43"/>
        <v/>
      </c>
      <c r="GH21" s="53" t="str">
        <f t="shared" si="44"/>
        <v/>
      </c>
      <c r="GI21" s="53" t="str">
        <f t="shared" si="45"/>
        <v/>
      </c>
      <c r="GJ21" s="53" t="str">
        <f t="shared" si="46"/>
        <v/>
      </c>
      <c r="GK21" s="53" t="str">
        <f t="shared" si="47"/>
        <v/>
      </c>
      <c r="GL21" s="53" t="str">
        <f t="shared" si="48"/>
        <v/>
      </c>
      <c r="GM21" s="53" t="str">
        <f t="shared" si="49"/>
        <v/>
      </c>
      <c r="GN21" s="9"/>
      <c r="GO21" s="9"/>
      <c r="GP21" s="21" t="str">
        <f t="shared" si="50"/>
        <v/>
      </c>
      <c r="GQ21" s="21" t="str">
        <f t="shared" si="51"/>
        <v/>
      </c>
      <c r="GR21" s="21" t="str">
        <f t="shared" si="52"/>
        <v/>
      </c>
      <c r="GS21" s="21" t="str">
        <f t="shared" si="53"/>
        <v/>
      </c>
      <c r="GT21" s="23"/>
      <c r="GU21" s="23"/>
      <c r="GV21" s="23"/>
      <c r="GW21" s="21"/>
      <c r="GX21" s="21" t="str">
        <f t="shared" si="54"/>
        <v/>
      </c>
      <c r="GY21" s="21" t="str">
        <f t="shared" si="55"/>
        <v/>
      </c>
      <c r="GZ21" s="21" t="str">
        <f t="shared" si="56"/>
        <v/>
      </c>
      <c r="HA21" s="21" t="str">
        <f t="shared" si="57"/>
        <v/>
      </c>
      <c r="HB21" s="9"/>
      <c r="HC21" s="9"/>
      <c r="HD21" s="28"/>
      <c r="HE21" s="9"/>
      <c r="HF21" s="28"/>
      <c r="HG21" s="60"/>
      <c r="HH21" s="62">
        <v>0</v>
      </c>
      <c r="HI21" s="65" t="s">
        <v>59</v>
      </c>
      <c r="HJ21" s="67" t="s">
        <v>60</v>
      </c>
      <c r="HK21" s="9"/>
      <c r="HL21" s="28"/>
      <c r="HM21" s="28"/>
    </row>
    <row r="22" spans="1:221" ht="25.5" customHeight="1" x14ac:dyDescent="0.25">
      <c r="A22" s="10">
        <v>12</v>
      </c>
      <c r="B22" s="10">
        <v>4059</v>
      </c>
      <c r="C22" s="10" t="s">
        <v>76</v>
      </c>
      <c r="D22" s="9"/>
      <c r="E22" s="21" t="str">
        <f t="shared" si="0"/>
        <v/>
      </c>
      <c r="F22" s="21" t="str">
        <f t="shared" si="1"/>
        <v/>
      </c>
      <c r="G22" s="21" t="str">
        <f t="shared" si="2"/>
        <v/>
      </c>
      <c r="H22" s="21" t="str">
        <f t="shared" si="3"/>
        <v/>
      </c>
      <c r="I22" s="23"/>
      <c r="J22" s="24" t="str">
        <f t="shared" si="4"/>
        <v/>
      </c>
      <c r="K22" s="21" t="str">
        <f t="shared" si="5"/>
        <v/>
      </c>
      <c r="L22" s="21" t="str">
        <f t="shared" si="6"/>
        <v/>
      </c>
      <c r="M22" s="21" t="str">
        <f t="shared" si="7"/>
        <v/>
      </c>
      <c r="N22" s="21" t="str">
        <f t="shared" si="8"/>
        <v/>
      </c>
      <c r="O22" s="23"/>
      <c r="P22" s="24" t="str">
        <f t="shared" si="9"/>
        <v/>
      </c>
      <c r="Q22" s="28"/>
      <c r="R22" s="28"/>
      <c r="S22" s="28"/>
      <c r="T22" s="28"/>
      <c r="U22" s="28"/>
      <c r="V22" s="2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9"/>
      <c r="AL22" s="9"/>
      <c r="AM22" s="9"/>
      <c r="AN22" s="70"/>
      <c r="AO22" s="70"/>
      <c r="AP22" s="70"/>
      <c r="AQ22" s="35"/>
      <c r="AR22" s="35"/>
      <c r="AS22" s="38" t="str">
        <f t="shared" si="10"/>
        <v/>
      </c>
      <c r="AT22" s="70"/>
      <c r="AU22" s="70"/>
      <c r="AV22" s="70"/>
      <c r="AW22" s="35"/>
      <c r="AX22" s="35"/>
      <c r="AY22" s="38" t="str">
        <f t="shared" si="11"/>
        <v/>
      </c>
      <c r="AZ22" s="70"/>
      <c r="BA22" s="70"/>
      <c r="BB22" s="70"/>
      <c r="BC22" s="35"/>
      <c r="BD22" s="35"/>
      <c r="BE22" s="38" t="str">
        <f t="shared" si="12"/>
        <v/>
      </c>
      <c r="BF22" s="70"/>
      <c r="BG22" s="70"/>
      <c r="BH22" s="70"/>
      <c r="BI22" s="35"/>
      <c r="BJ22" s="35"/>
      <c r="BK22" s="38" t="str">
        <f t="shared" si="13"/>
        <v/>
      </c>
      <c r="BL22" s="70"/>
      <c r="BM22" s="70"/>
      <c r="BN22" s="70"/>
      <c r="BO22" s="35"/>
      <c r="BP22" s="35"/>
      <c r="BQ22" s="38" t="str">
        <f t="shared" si="14"/>
        <v/>
      </c>
      <c r="BR22" s="35"/>
      <c r="BS22" s="70"/>
      <c r="BT22" s="70"/>
      <c r="BU22" s="70"/>
      <c r="BV22" s="35"/>
      <c r="BW22" s="35"/>
      <c r="BX22" s="38" t="str">
        <f t="shared" si="15"/>
        <v/>
      </c>
      <c r="BY22" s="70"/>
      <c r="BZ22" s="70"/>
      <c r="CA22" s="70"/>
      <c r="CB22" s="35"/>
      <c r="CC22" s="35"/>
      <c r="CD22" s="38" t="str">
        <f t="shared" si="16"/>
        <v/>
      </c>
      <c r="CE22" s="70"/>
      <c r="CF22" s="70"/>
      <c r="CG22" s="70"/>
      <c r="CH22" s="35"/>
      <c r="CI22" s="35"/>
      <c r="CJ22" s="38" t="str">
        <f t="shared" si="17"/>
        <v/>
      </c>
      <c r="CK22" s="70"/>
      <c r="CL22" s="70"/>
      <c r="CM22" s="70"/>
      <c r="CN22" s="35"/>
      <c r="CO22" s="35"/>
      <c r="CP22" s="38" t="str">
        <f t="shared" si="18"/>
        <v/>
      </c>
      <c r="CQ22" s="70"/>
      <c r="CR22" s="70"/>
      <c r="CS22" s="70"/>
      <c r="CT22" s="35"/>
      <c r="CU22" s="35"/>
      <c r="CV22" s="38" t="str">
        <f t="shared" si="19"/>
        <v/>
      </c>
      <c r="CW22" s="44" t="str">
        <f t="shared" si="20"/>
        <v/>
      </c>
      <c r="CX22" s="44" t="str">
        <f t="shared" si="21"/>
        <v/>
      </c>
      <c r="CY22" s="44" t="str">
        <f t="shared" si="22"/>
        <v/>
      </c>
      <c r="CZ22" s="44" t="str">
        <f t="shared" si="23"/>
        <v/>
      </c>
      <c r="DA22" s="44" t="str">
        <f t="shared" si="24"/>
        <v/>
      </c>
      <c r="DB22" s="44" t="str">
        <f t="shared" si="25"/>
        <v/>
      </c>
      <c r="DC22" s="44" t="str">
        <f t="shared" si="26"/>
        <v/>
      </c>
      <c r="DD22" s="44" t="str">
        <f t="shared" si="27"/>
        <v/>
      </c>
      <c r="DE22" s="44" t="str">
        <f t="shared" si="28"/>
        <v/>
      </c>
      <c r="DF22" s="44" t="str">
        <f t="shared" si="29"/>
        <v/>
      </c>
      <c r="DG22" s="9"/>
      <c r="DH22" s="113"/>
      <c r="DI22" s="9"/>
      <c r="DJ22" s="9"/>
      <c r="DK22" s="70"/>
      <c r="DL22" s="70"/>
      <c r="DM22" s="70"/>
      <c r="DN22" s="70"/>
      <c r="DO22" s="35"/>
      <c r="DP22" s="35"/>
      <c r="DQ22" s="48" t="str">
        <f t="shared" si="30"/>
        <v/>
      </c>
      <c r="DR22" s="70"/>
      <c r="DS22" s="70"/>
      <c r="DT22" s="70"/>
      <c r="DU22" s="70"/>
      <c r="DV22" s="35"/>
      <c r="DW22" s="35"/>
      <c r="DX22" s="48" t="str">
        <f t="shared" si="31"/>
        <v/>
      </c>
      <c r="DY22" s="70"/>
      <c r="DZ22" s="70"/>
      <c r="EA22" s="70"/>
      <c r="EB22" s="70"/>
      <c r="EC22" s="35"/>
      <c r="ED22" s="35"/>
      <c r="EE22" s="48" t="str">
        <f t="shared" si="32"/>
        <v/>
      </c>
      <c r="EF22" s="70"/>
      <c r="EG22" s="70"/>
      <c r="EH22" s="70"/>
      <c r="EI22" s="70"/>
      <c r="EJ22" s="35"/>
      <c r="EK22" s="35"/>
      <c r="EL22" s="48" t="str">
        <f t="shared" si="33"/>
        <v/>
      </c>
      <c r="EM22" s="70"/>
      <c r="EN22" s="70"/>
      <c r="EO22" s="70"/>
      <c r="EP22" s="70"/>
      <c r="EQ22" s="35"/>
      <c r="ER22" s="35"/>
      <c r="ES22" s="48" t="str">
        <f t="shared" si="34"/>
        <v/>
      </c>
      <c r="ET22" s="35"/>
      <c r="EU22" s="70"/>
      <c r="EV22" s="70"/>
      <c r="EW22" s="70"/>
      <c r="EX22" s="70"/>
      <c r="EY22" s="35"/>
      <c r="EZ22" s="35"/>
      <c r="FA22" s="48" t="str">
        <f t="shared" si="35"/>
        <v/>
      </c>
      <c r="FB22" s="70"/>
      <c r="FC22" s="70"/>
      <c r="FD22" s="70"/>
      <c r="FE22" s="70"/>
      <c r="FF22" s="35"/>
      <c r="FG22" s="35"/>
      <c r="FH22" s="48" t="str">
        <f t="shared" si="36"/>
        <v/>
      </c>
      <c r="FI22" s="70"/>
      <c r="FJ22" s="70"/>
      <c r="FK22" s="70"/>
      <c r="FL22" s="70"/>
      <c r="FM22" s="35"/>
      <c r="FN22" s="35"/>
      <c r="FO22" s="48" t="str">
        <f t="shared" si="37"/>
        <v/>
      </c>
      <c r="FP22" s="70"/>
      <c r="FQ22" s="70"/>
      <c r="FR22" s="70"/>
      <c r="FS22" s="70"/>
      <c r="FT22" s="35"/>
      <c r="FU22" s="35"/>
      <c r="FV22" s="48" t="str">
        <f t="shared" si="38"/>
        <v/>
      </c>
      <c r="FW22" s="70"/>
      <c r="FX22" s="70"/>
      <c r="FY22" s="70"/>
      <c r="FZ22" s="70"/>
      <c r="GA22" s="35"/>
      <c r="GB22" s="35"/>
      <c r="GC22" s="48" t="str">
        <f t="shared" si="39"/>
        <v/>
      </c>
      <c r="GD22" s="53" t="str">
        <f t="shared" si="40"/>
        <v/>
      </c>
      <c r="GE22" s="53" t="str">
        <f t="shared" si="41"/>
        <v/>
      </c>
      <c r="GF22" s="53" t="str">
        <f t="shared" si="42"/>
        <v/>
      </c>
      <c r="GG22" s="53" t="str">
        <f t="shared" si="43"/>
        <v/>
      </c>
      <c r="GH22" s="53" t="str">
        <f t="shared" si="44"/>
        <v/>
      </c>
      <c r="GI22" s="53" t="str">
        <f t="shared" si="45"/>
        <v/>
      </c>
      <c r="GJ22" s="53" t="str">
        <f t="shared" si="46"/>
        <v/>
      </c>
      <c r="GK22" s="53" t="str">
        <f t="shared" si="47"/>
        <v/>
      </c>
      <c r="GL22" s="53" t="str">
        <f t="shared" si="48"/>
        <v/>
      </c>
      <c r="GM22" s="53" t="str">
        <f t="shared" si="49"/>
        <v/>
      </c>
      <c r="GN22" s="9"/>
      <c r="GO22" s="9"/>
      <c r="GP22" s="21" t="str">
        <f t="shared" si="50"/>
        <v/>
      </c>
      <c r="GQ22" s="21" t="str">
        <f t="shared" si="51"/>
        <v/>
      </c>
      <c r="GR22" s="21" t="str">
        <f t="shared" si="52"/>
        <v/>
      </c>
      <c r="GS22" s="21" t="str">
        <f t="shared" si="53"/>
        <v/>
      </c>
      <c r="GT22" s="23"/>
      <c r="GU22" s="23"/>
      <c r="GV22" s="23"/>
      <c r="GW22" s="21"/>
      <c r="GX22" s="21" t="str">
        <f t="shared" si="54"/>
        <v/>
      </c>
      <c r="GY22" s="21" t="str">
        <f t="shared" si="55"/>
        <v/>
      </c>
      <c r="GZ22" s="21" t="str">
        <f t="shared" si="56"/>
        <v/>
      </c>
      <c r="HA22" s="21" t="str">
        <f t="shared" si="57"/>
        <v/>
      </c>
      <c r="HB22" s="9"/>
      <c r="HC22" s="9"/>
      <c r="HD22" s="28"/>
      <c r="HE22" s="9"/>
      <c r="HF22" s="28"/>
      <c r="HG22" s="60"/>
      <c r="HH22" s="62">
        <v>65</v>
      </c>
      <c r="HI22" s="65" t="s">
        <v>62</v>
      </c>
      <c r="HJ22" s="67" t="s">
        <v>63</v>
      </c>
      <c r="HK22" s="9"/>
      <c r="HL22" s="28"/>
      <c r="HM22" s="28"/>
    </row>
    <row r="23" spans="1:221" ht="25.5" customHeight="1" x14ac:dyDescent="0.25">
      <c r="A23" s="10">
        <v>13</v>
      </c>
      <c r="B23" s="10">
        <v>4079</v>
      </c>
      <c r="C23" s="10" t="s">
        <v>77</v>
      </c>
      <c r="D23" s="9"/>
      <c r="E23" s="21" t="str">
        <f t="shared" si="0"/>
        <v/>
      </c>
      <c r="F23" s="21" t="str">
        <f t="shared" si="1"/>
        <v/>
      </c>
      <c r="G23" s="21" t="str">
        <f t="shared" si="2"/>
        <v/>
      </c>
      <c r="H23" s="21" t="str">
        <f t="shared" si="3"/>
        <v/>
      </c>
      <c r="I23" s="23"/>
      <c r="J23" s="24" t="str">
        <f t="shared" si="4"/>
        <v/>
      </c>
      <c r="K23" s="21" t="str">
        <f t="shared" si="5"/>
        <v/>
      </c>
      <c r="L23" s="21" t="str">
        <f t="shared" si="6"/>
        <v/>
      </c>
      <c r="M23" s="21" t="str">
        <f t="shared" si="7"/>
        <v/>
      </c>
      <c r="N23" s="21" t="str">
        <f t="shared" si="8"/>
        <v/>
      </c>
      <c r="O23" s="23"/>
      <c r="P23" s="24" t="str">
        <f t="shared" si="9"/>
        <v/>
      </c>
      <c r="Q23" s="28"/>
      <c r="R23" s="28"/>
      <c r="S23" s="28"/>
      <c r="T23" s="28"/>
      <c r="U23" s="28"/>
      <c r="V23" s="2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9"/>
      <c r="AL23" s="9"/>
      <c r="AM23" s="9"/>
      <c r="AN23" s="70"/>
      <c r="AO23" s="70"/>
      <c r="AP23" s="70"/>
      <c r="AQ23" s="35"/>
      <c r="AR23" s="35"/>
      <c r="AS23" s="38" t="str">
        <f t="shared" si="10"/>
        <v/>
      </c>
      <c r="AT23" s="70"/>
      <c r="AU23" s="70"/>
      <c r="AV23" s="70"/>
      <c r="AW23" s="35"/>
      <c r="AX23" s="35"/>
      <c r="AY23" s="38" t="str">
        <f t="shared" si="11"/>
        <v/>
      </c>
      <c r="AZ23" s="70"/>
      <c r="BA23" s="70"/>
      <c r="BB23" s="70"/>
      <c r="BC23" s="35"/>
      <c r="BD23" s="35"/>
      <c r="BE23" s="38" t="str">
        <f t="shared" si="12"/>
        <v/>
      </c>
      <c r="BF23" s="70"/>
      <c r="BG23" s="70"/>
      <c r="BH23" s="70"/>
      <c r="BI23" s="35"/>
      <c r="BJ23" s="35"/>
      <c r="BK23" s="38" t="str">
        <f t="shared" si="13"/>
        <v/>
      </c>
      <c r="BL23" s="70"/>
      <c r="BM23" s="70"/>
      <c r="BN23" s="70"/>
      <c r="BO23" s="35"/>
      <c r="BP23" s="35"/>
      <c r="BQ23" s="38" t="str">
        <f t="shared" si="14"/>
        <v/>
      </c>
      <c r="BR23" s="35"/>
      <c r="BS23" s="70"/>
      <c r="BT23" s="70"/>
      <c r="BU23" s="70"/>
      <c r="BV23" s="35"/>
      <c r="BW23" s="35"/>
      <c r="BX23" s="38" t="str">
        <f t="shared" si="15"/>
        <v/>
      </c>
      <c r="BY23" s="70"/>
      <c r="BZ23" s="70"/>
      <c r="CA23" s="70"/>
      <c r="CB23" s="35"/>
      <c r="CC23" s="35"/>
      <c r="CD23" s="38" t="str">
        <f t="shared" si="16"/>
        <v/>
      </c>
      <c r="CE23" s="70"/>
      <c r="CF23" s="70"/>
      <c r="CG23" s="70"/>
      <c r="CH23" s="35"/>
      <c r="CI23" s="35"/>
      <c r="CJ23" s="38" t="str">
        <f t="shared" si="17"/>
        <v/>
      </c>
      <c r="CK23" s="70"/>
      <c r="CL23" s="70"/>
      <c r="CM23" s="70"/>
      <c r="CN23" s="35"/>
      <c r="CO23" s="35"/>
      <c r="CP23" s="38" t="str">
        <f t="shared" si="18"/>
        <v/>
      </c>
      <c r="CQ23" s="70"/>
      <c r="CR23" s="70"/>
      <c r="CS23" s="70"/>
      <c r="CT23" s="35"/>
      <c r="CU23" s="35"/>
      <c r="CV23" s="38" t="str">
        <f t="shared" si="19"/>
        <v/>
      </c>
      <c r="CW23" s="44" t="str">
        <f t="shared" si="20"/>
        <v/>
      </c>
      <c r="CX23" s="44" t="str">
        <f t="shared" si="21"/>
        <v/>
      </c>
      <c r="CY23" s="44" t="str">
        <f t="shared" si="22"/>
        <v/>
      </c>
      <c r="CZ23" s="44" t="str">
        <f t="shared" si="23"/>
        <v/>
      </c>
      <c r="DA23" s="44" t="str">
        <f t="shared" si="24"/>
        <v/>
      </c>
      <c r="DB23" s="44" t="str">
        <f t="shared" si="25"/>
        <v/>
      </c>
      <c r="DC23" s="44" t="str">
        <f t="shared" si="26"/>
        <v/>
      </c>
      <c r="DD23" s="44" t="str">
        <f t="shared" si="27"/>
        <v/>
      </c>
      <c r="DE23" s="44" t="str">
        <f t="shared" si="28"/>
        <v/>
      </c>
      <c r="DF23" s="44" t="str">
        <f t="shared" si="29"/>
        <v/>
      </c>
      <c r="DG23" s="9"/>
      <c r="DH23" s="113"/>
      <c r="DI23" s="9"/>
      <c r="DJ23" s="9"/>
      <c r="DK23" s="70"/>
      <c r="DL23" s="70"/>
      <c r="DM23" s="70"/>
      <c r="DN23" s="70"/>
      <c r="DO23" s="35"/>
      <c r="DP23" s="35"/>
      <c r="DQ23" s="48" t="str">
        <f t="shared" si="30"/>
        <v/>
      </c>
      <c r="DR23" s="70"/>
      <c r="DS23" s="70"/>
      <c r="DT23" s="70"/>
      <c r="DU23" s="70"/>
      <c r="DV23" s="35"/>
      <c r="DW23" s="35"/>
      <c r="DX23" s="48" t="str">
        <f t="shared" si="31"/>
        <v/>
      </c>
      <c r="DY23" s="70"/>
      <c r="DZ23" s="70"/>
      <c r="EA23" s="70"/>
      <c r="EB23" s="70"/>
      <c r="EC23" s="35"/>
      <c r="ED23" s="35"/>
      <c r="EE23" s="48" t="str">
        <f t="shared" si="32"/>
        <v/>
      </c>
      <c r="EF23" s="70"/>
      <c r="EG23" s="70"/>
      <c r="EH23" s="70"/>
      <c r="EI23" s="70"/>
      <c r="EJ23" s="35"/>
      <c r="EK23" s="35"/>
      <c r="EL23" s="48" t="str">
        <f t="shared" si="33"/>
        <v/>
      </c>
      <c r="EM23" s="70"/>
      <c r="EN23" s="70"/>
      <c r="EO23" s="70"/>
      <c r="EP23" s="70"/>
      <c r="EQ23" s="35"/>
      <c r="ER23" s="35"/>
      <c r="ES23" s="48" t="str">
        <f t="shared" si="34"/>
        <v/>
      </c>
      <c r="ET23" s="35"/>
      <c r="EU23" s="70"/>
      <c r="EV23" s="70"/>
      <c r="EW23" s="70"/>
      <c r="EX23" s="70"/>
      <c r="EY23" s="35"/>
      <c r="EZ23" s="35"/>
      <c r="FA23" s="48" t="str">
        <f t="shared" si="35"/>
        <v/>
      </c>
      <c r="FB23" s="70"/>
      <c r="FC23" s="70"/>
      <c r="FD23" s="70"/>
      <c r="FE23" s="70"/>
      <c r="FF23" s="35"/>
      <c r="FG23" s="35"/>
      <c r="FH23" s="48" t="str">
        <f t="shared" si="36"/>
        <v/>
      </c>
      <c r="FI23" s="70"/>
      <c r="FJ23" s="70"/>
      <c r="FK23" s="70"/>
      <c r="FL23" s="70"/>
      <c r="FM23" s="35"/>
      <c r="FN23" s="35"/>
      <c r="FO23" s="48" t="str">
        <f t="shared" si="37"/>
        <v/>
      </c>
      <c r="FP23" s="70"/>
      <c r="FQ23" s="70"/>
      <c r="FR23" s="70"/>
      <c r="FS23" s="70"/>
      <c r="FT23" s="35"/>
      <c r="FU23" s="35"/>
      <c r="FV23" s="48" t="str">
        <f t="shared" si="38"/>
        <v/>
      </c>
      <c r="FW23" s="70"/>
      <c r="FX23" s="70"/>
      <c r="FY23" s="70"/>
      <c r="FZ23" s="70"/>
      <c r="GA23" s="35"/>
      <c r="GB23" s="35"/>
      <c r="GC23" s="48" t="str">
        <f t="shared" si="39"/>
        <v/>
      </c>
      <c r="GD23" s="53" t="str">
        <f t="shared" si="40"/>
        <v/>
      </c>
      <c r="GE23" s="53" t="str">
        <f t="shared" si="41"/>
        <v/>
      </c>
      <c r="GF23" s="53" t="str">
        <f t="shared" si="42"/>
        <v/>
      </c>
      <c r="GG23" s="53" t="str">
        <f t="shared" si="43"/>
        <v/>
      </c>
      <c r="GH23" s="53" t="str">
        <f t="shared" si="44"/>
        <v/>
      </c>
      <c r="GI23" s="53" t="str">
        <f t="shared" si="45"/>
        <v/>
      </c>
      <c r="GJ23" s="53" t="str">
        <f t="shared" si="46"/>
        <v/>
      </c>
      <c r="GK23" s="53" t="str">
        <f t="shared" si="47"/>
        <v/>
      </c>
      <c r="GL23" s="53" t="str">
        <f t="shared" si="48"/>
        <v/>
      </c>
      <c r="GM23" s="53" t="str">
        <f t="shared" si="49"/>
        <v/>
      </c>
      <c r="GN23" s="9"/>
      <c r="GO23" s="9"/>
      <c r="GP23" s="21" t="str">
        <f t="shared" si="50"/>
        <v/>
      </c>
      <c r="GQ23" s="21" t="str">
        <f t="shared" si="51"/>
        <v/>
      </c>
      <c r="GR23" s="21" t="str">
        <f t="shared" si="52"/>
        <v/>
      </c>
      <c r="GS23" s="21" t="str">
        <f t="shared" si="53"/>
        <v/>
      </c>
      <c r="GT23" s="23"/>
      <c r="GU23" s="23"/>
      <c r="GV23" s="23"/>
      <c r="GW23" s="21"/>
      <c r="GX23" s="21" t="str">
        <f t="shared" si="54"/>
        <v/>
      </c>
      <c r="GY23" s="21" t="str">
        <f t="shared" si="55"/>
        <v/>
      </c>
      <c r="GZ23" s="21" t="str">
        <f t="shared" si="56"/>
        <v/>
      </c>
      <c r="HA23" s="21" t="str">
        <f t="shared" si="57"/>
        <v/>
      </c>
      <c r="HB23" s="9"/>
      <c r="HC23" s="9"/>
      <c r="HD23" s="28"/>
      <c r="HE23" s="9"/>
      <c r="HF23" s="28"/>
      <c r="HG23" s="60"/>
      <c r="HH23" s="62">
        <v>77</v>
      </c>
      <c r="HI23" s="65" t="s">
        <v>65</v>
      </c>
      <c r="HJ23" s="67" t="s">
        <v>66</v>
      </c>
      <c r="HK23" s="9"/>
      <c r="HL23" s="28"/>
      <c r="HM23" s="28"/>
    </row>
    <row r="24" spans="1:221" ht="25.5" customHeight="1" x14ac:dyDescent="0.25">
      <c r="A24" s="10">
        <v>14</v>
      </c>
      <c r="B24" s="10">
        <v>4099</v>
      </c>
      <c r="C24" s="10" t="s">
        <v>78</v>
      </c>
      <c r="D24" s="9"/>
      <c r="E24" s="21" t="str">
        <f t="shared" si="0"/>
        <v/>
      </c>
      <c r="F24" s="21" t="str">
        <f t="shared" si="1"/>
        <v/>
      </c>
      <c r="G24" s="21" t="str">
        <f t="shared" si="2"/>
        <v/>
      </c>
      <c r="H24" s="21" t="str">
        <f t="shared" si="3"/>
        <v/>
      </c>
      <c r="I24" s="23"/>
      <c r="J24" s="24" t="str">
        <f t="shared" si="4"/>
        <v/>
      </c>
      <c r="K24" s="21" t="str">
        <f t="shared" si="5"/>
        <v/>
      </c>
      <c r="L24" s="21" t="str">
        <f t="shared" si="6"/>
        <v/>
      </c>
      <c r="M24" s="21" t="str">
        <f t="shared" si="7"/>
        <v/>
      </c>
      <c r="N24" s="21" t="str">
        <f t="shared" si="8"/>
        <v/>
      </c>
      <c r="O24" s="23"/>
      <c r="P24" s="24" t="str">
        <f t="shared" si="9"/>
        <v/>
      </c>
      <c r="Q24" s="28"/>
      <c r="R24" s="28"/>
      <c r="S24" s="28"/>
      <c r="T24" s="28"/>
      <c r="U24" s="28"/>
      <c r="V24" s="2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9"/>
      <c r="AL24" s="9"/>
      <c r="AM24" s="9"/>
      <c r="AN24" s="70"/>
      <c r="AO24" s="70"/>
      <c r="AP24" s="70"/>
      <c r="AQ24" s="35"/>
      <c r="AR24" s="35"/>
      <c r="AS24" s="38" t="str">
        <f t="shared" si="10"/>
        <v/>
      </c>
      <c r="AT24" s="70"/>
      <c r="AU24" s="70"/>
      <c r="AV24" s="70"/>
      <c r="AW24" s="35"/>
      <c r="AX24" s="35"/>
      <c r="AY24" s="38" t="str">
        <f t="shared" si="11"/>
        <v/>
      </c>
      <c r="AZ24" s="70"/>
      <c r="BA24" s="70"/>
      <c r="BB24" s="70"/>
      <c r="BC24" s="35"/>
      <c r="BD24" s="35"/>
      <c r="BE24" s="38" t="str">
        <f t="shared" si="12"/>
        <v/>
      </c>
      <c r="BF24" s="70"/>
      <c r="BG24" s="70"/>
      <c r="BH24" s="70"/>
      <c r="BI24" s="35"/>
      <c r="BJ24" s="35"/>
      <c r="BK24" s="38" t="str">
        <f t="shared" si="13"/>
        <v/>
      </c>
      <c r="BL24" s="70"/>
      <c r="BM24" s="70"/>
      <c r="BN24" s="70"/>
      <c r="BO24" s="35"/>
      <c r="BP24" s="35"/>
      <c r="BQ24" s="38" t="str">
        <f t="shared" si="14"/>
        <v/>
      </c>
      <c r="BR24" s="35"/>
      <c r="BS24" s="70"/>
      <c r="BT24" s="70"/>
      <c r="BU24" s="70"/>
      <c r="BV24" s="35"/>
      <c r="BW24" s="35"/>
      <c r="BX24" s="38" t="str">
        <f t="shared" si="15"/>
        <v/>
      </c>
      <c r="BY24" s="70"/>
      <c r="BZ24" s="70"/>
      <c r="CA24" s="70"/>
      <c r="CB24" s="35"/>
      <c r="CC24" s="35"/>
      <c r="CD24" s="38" t="str">
        <f t="shared" si="16"/>
        <v/>
      </c>
      <c r="CE24" s="70"/>
      <c r="CF24" s="70"/>
      <c r="CG24" s="70"/>
      <c r="CH24" s="35"/>
      <c r="CI24" s="35"/>
      <c r="CJ24" s="38" t="str">
        <f t="shared" si="17"/>
        <v/>
      </c>
      <c r="CK24" s="70"/>
      <c r="CL24" s="70"/>
      <c r="CM24" s="70"/>
      <c r="CN24" s="35"/>
      <c r="CO24" s="35"/>
      <c r="CP24" s="38" t="str">
        <f t="shared" si="18"/>
        <v/>
      </c>
      <c r="CQ24" s="70"/>
      <c r="CR24" s="70"/>
      <c r="CS24" s="70"/>
      <c r="CT24" s="35"/>
      <c r="CU24" s="35"/>
      <c r="CV24" s="38" t="str">
        <f t="shared" si="19"/>
        <v/>
      </c>
      <c r="CW24" s="44" t="str">
        <f t="shared" si="20"/>
        <v/>
      </c>
      <c r="CX24" s="44" t="str">
        <f t="shared" si="21"/>
        <v/>
      </c>
      <c r="CY24" s="44" t="str">
        <f t="shared" si="22"/>
        <v/>
      </c>
      <c r="CZ24" s="44" t="str">
        <f t="shared" si="23"/>
        <v/>
      </c>
      <c r="DA24" s="44" t="str">
        <f t="shared" si="24"/>
        <v/>
      </c>
      <c r="DB24" s="44" t="str">
        <f t="shared" si="25"/>
        <v/>
      </c>
      <c r="DC24" s="44" t="str">
        <f t="shared" si="26"/>
        <v/>
      </c>
      <c r="DD24" s="44" t="str">
        <f t="shared" si="27"/>
        <v/>
      </c>
      <c r="DE24" s="44" t="str">
        <f t="shared" si="28"/>
        <v/>
      </c>
      <c r="DF24" s="44" t="str">
        <f t="shared" si="29"/>
        <v/>
      </c>
      <c r="DG24" s="9"/>
      <c r="DH24" s="113"/>
      <c r="DI24" s="9"/>
      <c r="DJ24" s="9"/>
      <c r="DK24" s="70"/>
      <c r="DL24" s="70"/>
      <c r="DM24" s="70"/>
      <c r="DN24" s="70"/>
      <c r="DO24" s="35"/>
      <c r="DP24" s="35"/>
      <c r="DQ24" s="48" t="str">
        <f t="shared" si="30"/>
        <v/>
      </c>
      <c r="DR24" s="70"/>
      <c r="DS24" s="70"/>
      <c r="DT24" s="70"/>
      <c r="DU24" s="70"/>
      <c r="DV24" s="35"/>
      <c r="DW24" s="35"/>
      <c r="DX24" s="48" t="str">
        <f t="shared" si="31"/>
        <v/>
      </c>
      <c r="DY24" s="70"/>
      <c r="DZ24" s="70"/>
      <c r="EA24" s="70"/>
      <c r="EB24" s="70"/>
      <c r="EC24" s="35"/>
      <c r="ED24" s="35"/>
      <c r="EE24" s="48" t="str">
        <f t="shared" si="32"/>
        <v/>
      </c>
      <c r="EF24" s="70"/>
      <c r="EG24" s="70"/>
      <c r="EH24" s="70"/>
      <c r="EI24" s="70"/>
      <c r="EJ24" s="35"/>
      <c r="EK24" s="35"/>
      <c r="EL24" s="48" t="str">
        <f t="shared" si="33"/>
        <v/>
      </c>
      <c r="EM24" s="70"/>
      <c r="EN24" s="70"/>
      <c r="EO24" s="70"/>
      <c r="EP24" s="70"/>
      <c r="EQ24" s="35"/>
      <c r="ER24" s="35"/>
      <c r="ES24" s="48" t="str">
        <f t="shared" si="34"/>
        <v/>
      </c>
      <c r="ET24" s="35"/>
      <c r="EU24" s="70"/>
      <c r="EV24" s="70"/>
      <c r="EW24" s="70"/>
      <c r="EX24" s="70"/>
      <c r="EY24" s="35"/>
      <c r="EZ24" s="35"/>
      <c r="FA24" s="48" t="str">
        <f t="shared" si="35"/>
        <v/>
      </c>
      <c r="FB24" s="70"/>
      <c r="FC24" s="70"/>
      <c r="FD24" s="70"/>
      <c r="FE24" s="70"/>
      <c r="FF24" s="35"/>
      <c r="FG24" s="35"/>
      <c r="FH24" s="48" t="str">
        <f t="shared" si="36"/>
        <v/>
      </c>
      <c r="FI24" s="70"/>
      <c r="FJ24" s="70"/>
      <c r="FK24" s="70"/>
      <c r="FL24" s="70"/>
      <c r="FM24" s="35"/>
      <c r="FN24" s="35"/>
      <c r="FO24" s="48" t="str">
        <f t="shared" si="37"/>
        <v/>
      </c>
      <c r="FP24" s="70"/>
      <c r="FQ24" s="70"/>
      <c r="FR24" s="70"/>
      <c r="FS24" s="70"/>
      <c r="FT24" s="35"/>
      <c r="FU24" s="35"/>
      <c r="FV24" s="48" t="str">
        <f t="shared" si="38"/>
        <v/>
      </c>
      <c r="FW24" s="70"/>
      <c r="FX24" s="70"/>
      <c r="FY24" s="70"/>
      <c r="FZ24" s="70"/>
      <c r="GA24" s="35"/>
      <c r="GB24" s="35"/>
      <c r="GC24" s="48" t="str">
        <f t="shared" si="39"/>
        <v/>
      </c>
      <c r="GD24" s="53" t="str">
        <f t="shared" si="40"/>
        <v/>
      </c>
      <c r="GE24" s="53" t="str">
        <f t="shared" si="41"/>
        <v/>
      </c>
      <c r="GF24" s="53" t="str">
        <f t="shared" si="42"/>
        <v/>
      </c>
      <c r="GG24" s="53" t="str">
        <f t="shared" si="43"/>
        <v/>
      </c>
      <c r="GH24" s="53" t="str">
        <f t="shared" si="44"/>
        <v/>
      </c>
      <c r="GI24" s="53" t="str">
        <f t="shared" si="45"/>
        <v/>
      </c>
      <c r="GJ24" s="53" t="str">
        <f t="shared" si="46"/>
        <v/>
      </c>
      <c r="GK24" s="53" t="str">
        <f t="shared" si="47"/>
        <v/>
      </c>
      <c r="GL24" s="53" t="str">
        <f t="shared" si="48"/>
        <v/>
      </c>
      <c r="GM24" s="53" t="str">
        <f t="shared" si="49"/>
        <v/>
      </c>
      <c r="GN24" s="9"/>
      <c r="GO24" s="9"/>
      <c r="GP24" s="21" t="str">
        <f t="shared" si="50"/>
        <v/>
      </c>
      <c r="GQ24" s="21" t="str">
        <f t="shared" si="51"/>
        <v/>
      </c>
      <c r="GR24" s="21" t="str">
        <f t="shared" si="52"/>
        <v/>
      </c>
      <c r="GS24" s="21" t="str">
        <f t="shared" si="53"/>
        <v/>
      </c>
      <c r="GT24" s="23"/>
      <c r="GU24" s="23"/>
      <c r="GV24" s="23"/>
      <c r="GW24" s="21"/>
      <c r="GX24" s="21" t="str">
        <f t="shared" si="54"/>
        <v/>
      </c>
      <c r="GY24" s="21" t="str">
        <f t="shared" si="55"/>
        <v/>
      </c>
      <c r="GZ24" s="21" t="str">
        <f t="shared" si="56"/>
        <v/>
      </c>
      <c r="HA24" s="21" t="str">
        <f t="shared" si="57"/>
        <v/>
      </c>
      <c r="HB24" s="9"/>
      <c r="HC24" s="9"/>
      <c r="HD24" s="28"/>
      <c r="HE24" s="9"/>
      <c r="HF24" s="28"/>
      <c r="HG24" s="60"/>
      <c r="HH24" s="62">
        <v>89</v>
      </c>
      <c r="HI24" s="35" t="s">
        <v>68</v>
      </c>
      <c r="HJ24" s="68" t="s">
        <v>69</v>
      </c>
      <c r="HK24" s="9"/>
      <c r="HL24" s="28"/>
      <c r="HM24" s="28"/>
    </row>
    <row r="25" spans="1:221" ht="25.5" customHeight="1" x14ac:dyDescent="0.25">
      <c r="A25" s="10">
        <v>15</v>
      </c>
      <c r="B25" s="10">
        <v>4119</v>
      </c>
      <c r="C25" s="10" t="s">
        <v>79</v>
      </c>
      <c r="D25" s="9"/>
      <c r="E25" s="21" t="str">
        <f t="shared" si="0"/>
        <v/>
      </c>
      <c r="F25" s="21" t="str">
        <f t="shared" si="1"/>
        <v/>
      </c>
      <c r="G25" s="21" t="str">
        <f t="shared" si="2"/>
        <v/>
      </c>
      <c r="H25" s="21" t="str">
        <f t="shared" si="3"/>
        <v/>
      </c>
      <c r="I25" s="23"/>
      <c r="J25" s="24" t="str">
        <f t="shared" si="4"/>
        <v/>
      </c>
      <c r="K25" s="21" t="str">
        <f t="shared" si="5"/>
        <v/>
      </c>
      <c r="L25" s="21" t="str">
        <f t="shared" si="6"/>
        <v/>
      </c>
      <c r="M25" s="21" t="str">
        <f t="shared" si="7"/>
        <v/>
      </c>
      <c r="N25" s="21" t="str">
        <f t="shared" si="8"/>
        <v/>
      </c>
      <c r="O25" s="23"/>
      <c r="P25" s="24" t="str">
        <f t="shared" si="9"/>
        <v/>
      </c>
      <c r="Q25" s="28"/>
      <c r="R25" s="28"/>
      <c r="S25" s="28"/>
      <c r="T25" s="28"/>
      <c r="U25" s="28"/>
      <c r="V25" s="2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9"/>
      <c r="AL25" s="9"/>
      <c r="AM25" s="9"/>
      <c r="AN25" s="70"/>
      <c r="AO25" s="70"/>
      <c r="AP25" s="70"/>
      <c r="AQ25" s="35"/>
      <c r="AR25" s="35"/>
      <c r="AS25" s="38" t="str">
        <f t="shared" si="10"/>
        <v/>
      </c>
      <c r="AT25" s="70"/>
      <c r="AU25" s="70"/>
      <c r="AV25" s="70"/>
      <c r="AW25" s="35"/>
      <c r="AX25" s="35"/>
      <c r="AY25" s="38" t="str">
        <f t="shared" si="11"/>
        <v/>
      </c>
      <c r="AZ25" s="70"/>
      <c r="BA25" s="70"/>
      <c r="BB25" s="70"/>
      <c r="BC25" s="35"/>
      <c r="BD25" s="35"/>
      <c r="BE25" s="38" t="str">
        <f t="shared" si="12"/>
        <v/>
      </c>
      <c r="BF25" s="70"/>
      <c r="BG25" s="70"/>
      <c r="BH25" s="70"/>
      <c r="BI25" s="35"/>
      <c r="BJ25" s="35"/>
      <c r="BK25" s="38" t="str">
        <f t="shared" si="13"/>
        <v/>
      </c>
      <c r="BL25" s="70"/>
      <c r="BM25" s="70"/>
      <c r="BN25" s="70"/>
      <c r="BO25" s="35"/>
      <c r="BP25" s="35"/>
      <c r="BQ25" s="38" t="str">
        <f t="shared" si="14"/>
        <v/>
      </c>
      <c r="BR25" s="35"/>
      <c r="BS25" s="70"/>
      <c r="BT25" s="70"/>
      <c r="BU25" s="70"/>
      <c r="BV25" s="35"/>
      <c r="BW25" s="35"/>
      <c r="BX25" s="38" t="str">
        <f t="shared" si="15"/>
        <v/>
      </c>
      <c r="BY25" s="70"/>
      <c r="BZ25" s="70"/>
      <c r="CA25" s="70"/>
      <c r="CB25" s="35"/>
      <c r="CC25" s="35"/>
      <c r="CD25" s="38" t="str">
        <f t="shared" si="16"/>
        <v/>
      </c>
      <c r="CE25" s="70"/>
      <c r="CF25" s="70"/>
      <c r="CG25" s="70"/>
      <c r="CH25" s="35"/>
      <c r="CI25" s="35"/>
      <c r="CJ25" s="38" t="str">
        <f t="shared" si="17"/>
        <v/>
      </c>
      <c r="CK25" s="70"/>
      <c r="CL25" s="70"/>
      <c r="CM25" s="70"/>
      <c r="CN25" s="35"/>
      <c r="CO25" s="35"/>
      <c r="CP25" s="38" t="str">
        <f t="shared" si="18"/>
        <v/>
      </c>
      <c r="CQ25" s="70"/>
      <c r="CR25" s="70"/>
      <c r="CS25" s="70"/>
      <c r="CT25" s="35"/>
      <c r="CU25" s="35"/>
      <c r="CV25" s="38" t="str">
        <f t="shared" si="19"/>
        <v/>
      </c>
      <c r="CW25" s="44" t="str">
        <f t="shared" si="20"/>
        <v/>
      </c>
      <c r="CX25" s="44" t="str">
        <f t="shared" si="21"/>
        <v/>
      </c>
      <c r="CY25" s="44" t="str">
        <f t="shared" si="22"/>
        <v/>
      </c>
      <c r="CZ25" s="44" t="str">
        <f t="shared" si="23"/>
        <v/>
      </c>
      <c r="DA25" s="44" t="str">
        <f t="shared" si="24"/>
        <v/>
      </c>
      <c r="DB25" s="44" t="str">
        <f t="shared" si="25"/>
        <v/>
      </c>
      <c r="DC25" s="44" t="str">
        <f t="shared" si="26"/>
        <v/>
      </c>
      <c r="DD25" s="44" t="str">
        <f t="shared" si="27"/>
        <v/>
      </c>
      <c r="DE25" s="44" t="str">
        <f t="shared" si="28"/>
        <v/>
      </c>
      <c r="DF25" s="44" t="str">
        <f t="shared" si="29"/>
        <v/>
      </c>
      <c r="DG25" s="9"/>
      <c r="DH25" s="113"/>
      <c r="DI25" s="9"/>
      <c r="DJ25" s="9"/>
      <c r="DK25" s="70"/>
      <c r="DL25" s="70"/>
      <c r="DM25" s="70"/>
      <c r="DN25" s="70"/>
      <c r="DO25" s="35"/>
      <c r="DP25" s="35"/>
      <c r="DQ25" s="48" t="str">
        <f t="shared" si="30"/>
        <v/>
      </c>
      <c r="DR25" s="70"/>
      <c r="DS25" s="70"/>
      <c r="DT25" s="70"/>
      <c r="DU25" s="70"/>
      <c r="DV25" s="35"/>
      <c r="DW25" s="35"/>
      <c r="DX25" s="48" t="str">
        <f t="shared" si="31"/>
        <v/>
      </c>
      <c r="DY25" s="70"/>
      <c r="DZ25" s="70"/>
      <c r="EA25" s="70"/>
      <c r="EB25" s="70"/>
      <c r="EC25" s="35"/>
      <c r="ED25" s="35"/>
      <c r="EE25" s="48" t="str">
        <f t="shared" si="32"/>
        <v/>
      </c>
      <c r="EF25" s="70"/>
      <c r="EG25" s="70"/>
      <c r="EH25" s="70"/>
      <c r="EI25" s="70"/>
      <c r="EJ25" s="35"/>
      <c r="EK25" s="35"/>
      <c r="EL25" s="48" t="str">
        <f t="shared" si="33"/>
        <v/>
      </c>
      <c r="EM25" s="70"/>
      <c r="EN25" s="70"/>
      <c r="EO25" s="70"/>
      <c r="EP25" s="70"/>
      <c r="EQ25" s="35"/>
      <c r="ER25" s="35"/>
      <c r="ES25" s="48" t="str">
        <f t="shared" si="34"/>
        <v/>
      </c>
      <c r="ET25" s="35"/>
      <c r="EU25" s="70"/>
      <c r="EV25" s="70"/>
      <c r="EW25" s="70"/>
      <c r="EX25" s="70"/>
      <c r="EY25" s="35"/>
      <c r="EZ25" s="35"/>
      <c r="FA25" s="48" t="str">
        <f t="shared" si="35"/>
        <v/>
      </c>
      <c r="FB25" s="70"/>
      <c r="FC25" s="70"/>
      <c r="FD25" s="70"/>
      <c r="FE25" s="70"/>
      <c r="FF25" s="35"/>
      <c r="FG25" s="35"/>
      <c r="FH25" s="48" t="str">
        <f t="shared" si="36"/>
        <v/>
      </c>
      <c r="FI25" s="70"/>
      <c r="FJ25" s="70"/>
      <c r="FK25" s="70"/>
      <c r="FL25" s="70"/>
      <c r="FM25" s="35"/>
      <c r="FN25" s="35"/>
      <c r="FO25" s="48" t="str">
        <f t="shared" si="37"/>
        <v/>
      </c>
      <c r="FP25" s="70"/>
      <c r="FQ25" s="70"/>
      <c r="FR25" s="70"/>
      <c r="FS25" s="70"/>
      <c r="FT25" s="35"/>
      <c r="FU25" s="35"/>
      <c r="FV25" s="48" t="str">
        <f t="shared" si="38"/>
        <v/>
      </c>
      <c r="FW25" s="70"/>
      <c r="FX25" s="70"/>
      <c r="FY25" s="70"/>
      <c r="FZ25" s="70"/>
      <c r="GA25" s="35"/>
      <c r="GB25" s="35"/>
      <c r="GC25" s="48" t="str">
        <f t="shared" si="39"/>
        <v/>
      </c>
      <c r="GD25" s="53" t="str">
        <f t="shared" si="40"/>
        <v/>
      </c>
      <c r="GE25" s="53" t="str">
        <f t="shared" si="41"/>
        <v/>
      </c>
      <c r="GF25" s="53" t="str">
        <f t="shared" si="42"/>
        <v/>
      </c>
      <c r="GG25" s="53" t="str">
        <f t="shared" si="43"/>
        <v/>
      </c>
      <c r="GH25" s="53" t="str">
        <f t="shared" si="44"/>
        <v/>
      </c>
      <c r="GI25" s="53" t="str">
        <f t="shared" si="45"/>
        <v/>
      </c>
      <c r="GJ25" s="53" t="str">
        <f t="shared" si="46"/>
        <v/>
      </c>
      <c r="GK25" s="53" t="str">
        <f t="shared" si="47"/>
        <v/>
      </c>
      <c r="GL25" s="53" t="str">
        <f t="shared" si="48"/>
        <v/>
      </c>
      <c r="GM25" s="53" t="str">
        <f t="shared" si="49"/>
        <v/>
      </c>
      <c r="GN25" s="9"/>
      <c r="GO25" s="9"/>
      <c r="GP25" s="21" t="str">
        <f t="shared" si="50"/>
        <v/>
      </c>
      <c r="GQ25" s="21" t="str">
        <f t="shared" si="51"/>
        <v/>
      </c>
      <c r="GR25" s="21" t="str">
        <f t="shared" si="52"/>
        <v/>
      </c>
      <c r="GS25" s="21" t="str">
        <f t="shared" si="53"/>
        <v/>
      </c>
      <c r="GT25" s="23"/>
      <c r="GU25" s="23"/>
      <c r="GV25" s="23"/>
      <c r="GW25" s="21"/>
      <c r="GX25" s="21" t="str">
        <f t="shared" si="54"/>
        <v/>
      </c>
      <c r="GY25" s="21" t="str">
        <f t="shared" si="55"/>
        <v/>
      </c>
      <c r="GZ25" s="21" t="str">
        <f t="shared" si="56"/>
        <v/>
      </c>
      <c r="HA25" s="21" t="str">
        <f t="shared" si="57"/>
        <v/>
      </c>
      <c r="HB25" s="9"/>
      <c r="HC25" s="9"/>
      <c r="HD25" s="28"/>
      <c r="HE25" s="9"/>
      <c r="HF25" s="28"/>
      <c r="HG25" s="60"/>
      <c r="HH25" s="60"/>
      <c r="HI25" s="60"/>
      <c r="HJ25" s="60"/>
      <c r="HK25" s="9"/>
      <c r="HL25" s="28"/>
      <c r="HM25" s="28"/>
    </row>
    <row r="26" spans="1:221" ht="25.5" customHeight="1" x14ac:dyDescent="0.25">
      <c r="A26" s="10">
        <v>16</v>
      </c>
      <c r="B26" s="10">
        <v>4139</v>
      </c>
      <c r="C26" s="10" t="s">
        <v>80</v>
      </c>
      <c r="D26" s="9"/>
      <c r="E26" s="21" t="str">
        <f t="shared" si="0"/>
        <v/>
      </c>
      <c r="F26" s="21" t="str">
        <f t="shared" si="1"/>
        <v/>
      </c>
      <c r="G26" s="21" t="str">
        <f t="shared" si="2"/>
        <v/>
      </c>
      <c r="H26" s="21" t="str">
        <f t="shared" si="3"/>
        <v/>
      </c>
      <c r="I26" s="23"/>
      <c r="J26" s="24" t="str">
        <f t="shared" si="4"/>
        <v/>
      </c>
      <c r="K26" s="21" t="str">
        <f t="shared" si="5"/>
        <v/>
      </c>
      <c r="L26" s="21" t="str">
        <f t="shared" si="6"/>
        <v/>
      </c>
      <c r="M26" s="21" t="str">
        <f t="shared" si="7"/>
        <v/>
      </c>
      <c r="N26" s="21" t="str">
        <f t="shared" si="8"/>
        <v/>
      </c>
      <c r="O26" s="23"/>
      <c r="P26" s="24" t="str">
        <f t="shared" si="9"/>
        <v/>
      </c>
      <c r="Q26" s="28"/>
      <c r="R26" s="28"/>
      <c r="S26" s="28"/>
      <c r="T26" s="28"/>
      <c r="U26" s="28"/>
      <c r="V26" s="2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9"/>
      <c r="AL26" s="9"/>
      <c r="AM26" s="9"/>
      <c r="AN26" s="70"/>
      <c r="AO26" s="70"/>
      <c r="AP26" s="70"/>
      <c r="AQ26" s="35"/>
      <c r="AR26" s="35"/>
      <c r="AS26" s="38" t="str">
        <f t="shared" si="10"/>
        <v/>
      </c>
      <c r="AT26" s="70"/>
      <c r="AU26" s="70"/>
      <c r="AV26" s="70"/>
      <c r="AW26" s="35"/>
      <c r="AX26" s="35"/>
      <c r="AY26" s="38" t="str">
        <f t="shared" si="11"/>
        <v/>
      </c>
      <c r="AZ26" s="70"/>
      <c r="BA26" s="70"/>
      <c r="BB26" s="70"/>
      <c r="BC26" s="35"/>
      <c r="BD26" s="35"/>
      <c r="BE26" s="38" t="str">
        <f t="shared" si="12"/>
        <v/>
      </c>
      <c r="BF26" s="70"/>
      <c r="BG26" s="70"/>
      <c r="BH26" s="70"/>
      <c r="BI26" s="35"/>
      <c r="BJ26" s="35"/>
      <c r="BK26" s="38" t="str">
        <f t="shared" si="13"/>
        <v/>
      </c>
      <c r="BL26" s="70"/>
      <c r="BM26" s="70"/>
      <c r="BN26" s="70"/>
      <c r="BO26" s="35"/>
      <c r="BP26" s="35"/>
      <c r="BQ26" s="38" t="str">
        <f t="shared" si="14"/>
        <v/>
      </c>
      <c r="BR26" s="35"/>
      <c r="BS26" s="70"/>
      <c r="BT26" s="70"/>
      <c r="BU26" s="70"/>
      <c r="BV26" s="35"/>
      <c r="BW26" s="35"/>
      <c r="BX26" s="38" t="str">
        <f t="shared" si="15"/>
        <v/>
      </c>
      <c r="BY26" s="70"/>
      <c r="BZ26" s="70"/>
      <c r="CA26" s="70"/>
      <c r="CB26" s="35"/>
      <c r="CC26" s="35"/>
      <c r="CD26" s="38" t="str">
        <f t="shared" si="16"/>
        <v/>
      </c>
      <c r="CE26" s="70"/>
      <c r="CF26" s="70"/>
      <c r="CG26" s="70"/>
      <c r="CH26" s="35"/>
      <c r="CI26" s="35"/>
      <c r="CJ26" s="38" t="str">
        <f t="shared" si="17"/>
        <v/>
      </c>
      <c r="CK26" s="70"/>
      <c r="CL26" s="70"/>
      <c r="CM26" s="70"/>
      <c r="CN26" s="35"/>
      <c r="CO26" s="35"/>
      <c r="CP26" s="38" t="str">
        <f t="shared" si="18"/>
        <v/>
      </c>
      <c r="CQ26" s="70"/>
      <c r="CR26" s="70"/>
      <c r="CS26" s="70"/>
      <c r="CT26" s="35"/>
      <c r="CU26" s="35"/>
      <c r="CV26" s="38" t="str">
        <f t="shared" si="19"/>
        <v/>
      </c>
      <c r="CW26" s="44" t="str">
        <f t="shared" si="20"/>
        <v/>
      </c>
      <c r="CX26" s="44" t="str">
        <f t="shared" si="21"/>
        <v/>
      </c>
      <c r="CY26" s="44" t="str">
        <f t="shared" si="22"/>
        <v/>
      </c>
      <c r="CZ26" s="44" t="str">
        <f t="shared" si="23"/>
        <v/>
      </c>
      <c r="DA26" s="44" t="str">
        <f t="shared" si="24"/>
        <v/>
      </c>
      <c r="DB26" s="44" t="str">
        <f t="shared" si="25"/>
        <v/>
      </c>
      <c r="DC26" s="44" t="str">
        <f t="shared" si="26"/>
        <v/>
      </c>
      <c r="DD26" s="44" t="str">
        <f t="shared" si="27"/>
        <v/>
      </c>
      <c r="DE26" s="44" t="str">
        <f t="shared" si="28"/>
        <v/>
      </c>
      <c r="DF26" s="44" t="str">
        <f t="shared" si="29"/>
        <v/>
      </c>
      <c r="DG26" s="9"/>
      <c r="DH26" s="113"/>
      <c r="DI26" s="9"/>
      <c r="DJ26" s="9"/>
      <c r="DK26" s="70"/>
      <c r="DL26" s="70"/>
      <c r="DM26" s="70"/>
      <c r="DN26" s="70"/>
      <c r="DO26" s="35"/>
      <c r="DP26" s="35"/>
      <c r="DQ26" s="48" t="str">
        <f t="shared" si="30"/>
        <v/>
      </c>
      <c r="DR26" s="70"/>
      <c r="DS26" s="70"/>
      <c r="DT26" s="70"/>
      <c r="DU26" s="70"/>
      <c r="DV26" s="35"/>
      <c r="DW26" s="35"/>
      <c r="DX26" s="48" t="str">
        <f t="shared" si="31"/>
        <v/>
      </c>
      <c r="DY26" s="70"/>
      <c r="DZ26" s="70"/>
      <c r="EA26" s="70"/>
      <c r="EB26" s="70"/>
      <c r="EC26" s="35"/>
      <c r="ED26" s="35"/>
      <c r="EE26" s="48" t="str">
        <f t="shared" si="32"/>
        <v/>
      </c>
      <c r="EF26" s="70"/>
      <c r="EG26" s="70"/>
      <c r="EH26" s="70"/>
      <c r="EI26" s="70"/>
      <c r="EJ26" s="35"/>
      <c r="EK26" s="35"/>
      <c r="EL26" s="48" t="str">
        <f t="shared" si="33"/>
        <v/>
      </c>
      <c r="EM26" s="70"/>
      <c r="EN26" s="70"/>
      <c r="EO26" s="70"/>
      <c r="EP26" s="70"/>
      <c r="EQ26" s="35"/>
      <c r="ER26" s="35"/>
      <c r="ES26" s="48" t="str">
        <f t="shared" si="34"/>
        <v/>
      </c>
      <c r="ET26" s="35"/>
      <c r="EU26" s="70"/>
      <c r="EV26" s="70"/>
      <c r="EW26" s="70"/>
      <c r="EX26" s="70"/>
      <c r="EY26" s="35"/>
      <c r="EZ26" s="35"/>
      <c r="FA26" s="48" t="str">
        <f t="shared" si="35"/>
        <v/>
      </c>
      <c r="FB26" s="70"/>
      <c r="FC26" s="70"/>
      <c r="FD26" s="70"/>
      <c r="FE26" s="70"/>
      <c r="FF26" s="35"/>
      <c r="FG26" s="35"/>
      <c r="FH26" s="48" t="str">
        <f t="shared" si="36"/>
        <v/>
      </c>
      <c r="FI26" s="70"/>
      <c r="FJ26" s="70"/>
      <c r="FK26" s="70"/>
      <c r="FL26" s="70"/>
      <c r="FM26" s="35"/>
      <c r="FN26" s="35"/>
      <c r="FO26" s="48" t="str">
        <f t="shared" si="37"/>
        <v/>
      </c>
      <c r="FP26" s="70"/>
      <c r="FQ26" s="70"/>
      <c r="FR26" s="70"/>
      <c r="FS26" s="70"/>
      <c r="FT26" s="35"/>
      <c r="FU26" s="35"/>
      <c r="FV26" s="48" t="str">
        <f t="shared" si="38"/>
        <v/>
      </c>
      <c r="FW26" s="70"/>
      <c r="FX26" s="70"/>
      <c r="FY26" s="70"/>
      <c r="FZ26" s="70"/>
      <c r="GA26" s="35"/>
      <c r="GB26" s="35"/>
      <c r="GC26" s="48" t="str">
        <f t="shared" si="39"/>
        <v/>
      </c>
      <c r="GD26" s="53" t="str">
        <f t="shared" si="40"/>
        <v/>
      </c>
      <c r="GE26" s="53" t="str">
        <f t="shared" si="41"/>
        <v/>
      </c>
      <c r="GF26" s="53" t="str">
        <f t="shared" si="42"/>
        <v/>
      </c>
      <c r="GG26" s="53" t="str">
        <f t="shared" si="43"/>
        <v/>
      </c>
      <c r="GH26" s="53" t="str">
        <f t="shared" si="44"/>
        <v/>
      </c>
      <c r="GI26" s="53" t="str">
        <f t="shared" si="45"/>
        <v/>
      </c>
      <c r="GJ26" s="53" t="str">
        <f t="shared" si="46"/>
        <v/>
      </c>
      <c r="GK26" s="53" t="str">
        <f t="shared" si="47"/>
        <v/>
      </c>
      <c r="GL26" s="53" t="str">
        <f t="shared" si="48"/>
        <v/>
      </c>
      <c r="GM26" s="53" t="str">
        <f t="shared" si="49"/>
        <v/>
      </c>
      <c r="GN26" s="9"/>
      <c r="GO26" s="9"/>
      <c r="GP26" s="21" t="str">
        <f t="shared" si="50"/>
        <v/>
      </c>
      <c r="GQ26" s="21" t="str">
        <f t="shared" si="51"/>
        <v/>
      </c>
      <c r="GR26" s="21" t="str">
        <f t="shared" si="52"/>
        <v/>
      </c>
      <c r="GS26" s="21" t="str">
        <f t="shared" si="53"/>
        <v/>
      </c>
      <c r="GT26" s="23"/>
      <c r="GU26" s="23"/>
      <c r="GV26" s="23"/>
      <c r="GW26" s="21"/>
      <c r="GX26" s="21" t="str">
        <f t="shared" si="54"/>
        <v/>
      </c>
      <c r="GY26" s="21" t="str">
        <f t="shared" si="55"/>
        <v/>
      </c>
      <c r="GZ26" s="21" t="str">
        <f t="shared" si="56"/>
        <v/>
      </c>
      <c r="HA26" s="21" t="str">
        <f t="shared" si="57"/>
        <v/>
      </c>
      <c r="HB26" s="9"/>
      <c r="HC26" s="9"/>
      <c r="HD26" s="28"/>
      <c r="HE26" s="9"/>
      <c r="HF26" s="28"/>
      <c r="HG26" s="60"/>
      <c r="HH26" s="9"/>
      <c r="HI26" s="9"/>
      <c r="HJ26" s="9"/>
      <c r="HK26" s="9"/>
      <c r="HL26" s="28"/>
      <c r="HM26" s="28"/>
    </row>
    <row r="27" spans="1:221" ht="25.5" customHeight="1" x14ac:dyDescent="0.25">
      <c r="A27" s="10">
        <v>17</v>
      </c>
      <c r="B27" s="10">
        <v>4159</v>
      </c>
      <c r="C27" s="10" t="s">
        <v>81</v>
      </c>
      <c r="D27" s="9"/>
      <c r="E27" s="21" t="str">
        <f t="shared" si="0"/>
        <v/>
      </c>
      <c r="F27" s="21" t="str">
        <f t="shared" si="1"/>
        <v/>
      </c>
      <c r="G27" s="21" t="str">
        <f t="shared" si="2"/>
        <v/>
      </c>
      <c r="H27" s="21" t="str">
        <f t="shared" si="3"/>
        <v/>
      </c>
      <c r="I27" s="23"/>
      <c r="J27" s="24" t="str">
        <f t="shared" si="4"/>
        <v/>
      </c>
      <c r="K27" s="21" t="str">
        <f t="shared" si="5"/>
        <v/>
      </c>
      <c r="L27" s="21" t="str">
        <f t="shared" si="6"/>
        <v/>
      </c>
      <c r="M27" s="21" t="str">
        <f t="shared" si="7"/>
        <v/>
      </c>
      <c r="N27" s="21" t="str">
        <f t="shared" si="8"/>
        <v/>
      </c>
      <c r="O27" s="23"/>
      <c r="P27" s="24" t="str">
        <f t="shared" si="9"/>
        <v/>
      </c>
      <c r="Q27" s="28"/>
      <c r="R27" s="28"/>
      <c r="S27" s="28"/>
      <c r="T27" s="28"/>
      <c r="U27" s="28"/>
      <c r="V27" s="2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9"/>
      <c r="AL27" s="9"/>
      <c r="AM27" s="9"/>
      <c r="AN27" s="70"/>
      <c r="AO27" s="70"/>
      <c r="AP27" s="70"/>
      <c r="AQ27" s="35"/>
      <c r="AR27" s="35"/>
      <c r="AS27" s="38" t="str">
        <f t="shared" si="10"/>
        <v/>
      </c>
      <c r="AT27" s="70"/>
      <c r="AU27" s="70"/>
      <c r="AV27" s="70"/>
      <c r="AW27" s="35"/>
      <c r="AX27" s="35"/>
      <c r="AY27" s="38" t="str">
        <f t="shared" si="11"/>
        <v/>
      </c>
      <c r="AZ27" s="70"/>
      <c r="BA27" s="70"/>
      <c r="BB27" s="70"/>
      <c r="BC27" s="35"/>
      <c r="BD27" s="35"/>
      <c r="BE27" s="38" t="str">
        <f t="shared" si="12"/>
        <v/>
      </c>
      <c r="BF27" s="70"/>
      <c r="BG27" s="70"/>
      <c r="BH27" s="70"/>
      <c r="BI27" s="35"/>
      <c r="BJ27" s="35"/>
      <c r="BK27" s="38" t="str">
        <f t="shared" si="13"/>
        <v/>
      </c>
      <c r="BL27" s="70"/>
      <c r="BM27" s="70"/>
      <c r="BN27" s="70"/>
      <c r="BO27" s="35"/>
      <c r="BP27" s="35"/>
      <c r="BQ27" s="38" t="str">
        <f t="shared" si="14"/>
        <v/>
      </c>
      <c r="BR27" s="35"/>
      <c r="BS27" s="70"/>
      <c r="BT27" s="70"/>
      <c r="BU27" s="70"/>
      <c r="BV27" s="35"/>
      <c r="BW27" s="35"/>
      <c r="BX27" s="38" t="str">
        <f t="shared" si="15"/>
        <v/>
      </c>
      <c r="BY27" s="70"/>
      <c r="BZ27" s="70"/>
      <c r="CA27" s="70"/>
      <c r="CB27" s="35"/>
      <c r="CC27" s="35"/>
      <c r="CD27" s="38" t="str">
        <f t="shared" si="16"/>
        <v/>
      </c>
      <c r="CE27" s="70"/>
      <c r="CF27" s="70"/>
      <c r="CG27" s="70"/>
      <c r="CH27" s="35"/>
      <c r="CI27" s="35"/>
      <c r="CJ27" s="38" t="str">
        <f t="shared" si="17"/>
        <v/>
      </c>
      <c r="CK27" s="70"/>
      <c r="CL27" s="70"/>
      <c r="CM27" s="70"/>
      <c r="CN27" s="35"/>
      <c r="CO27" s="35"/>
      <c r="CP27" s="38" t="str">
        <f t="shared" si="18"/>
        <v/>
      </c>
      <c r="CQ27" s="70"/>
      <c r="CR27" s="70"/>
      <c r="CS27" s="70"/>
      <c r="CT27" s="35"/>
      <c r="CU27" s="35"/>
      <c r="CV27" s="38" t="str">
        <f t="shared" si="19"/>
        <v/>
      </c>
      <c r="CW27" s="44" t="str">
        <f t="shared" si="20"/>
        <v/>
      </c>
      <c r="CX27" s="44" t="str">
        <f t="shared" si="21"/>
        <v/>
      </c>
      <c r="CY27" s="44" t="str">
        <f t="shared" si="22"/>
        <v/>
      </c>
      <c r="CZ27" s="44" t="str">
        <f t="shared" si="23"/>
        <v/>
      </c>
      <c r="DA27" s="44" t="str">
        <f t="shared" si="24"/>
        <v/>
      </c>
      <c r="DB27" s="44" t="str">
        <f t="shared" si="25"/>
        <v/>
      </c>
      <c r="DC27" s="44" t="str">
        <f t="shared" si="26"/>
        <v/>
      </c>
      <c r="DD27" s="44" t="str">
        <f t="shared" si="27"/>
        <v/>
      </c>
      <c r="DE27" s="44" t="str">
        <f t="shared" si="28"/>
        <v/>
      </c>
      <c r="DF27" s="44" t="str">
        <f t="shared" si="29"/>
        <v/>
      </c>
      <c r="DG27" s="9"/>
      <c r="DH27" s="113"/>
      <c r="DI27" s="9"/>
      <c r="DJ27" s="9"/>
      <c r="DK27" s="70"/>
      <c r="DL27" s="70"/>
      <c r="DM27" s="70"/>
      <c r="DN27" s="70"/>
      <c r="DO27" s="35"/>
      <c r="DP27" s="35"/>
      <c r="DQ27" s="48" t="str">
        <f t="shared" si="30"/>
        <v/>
      </c>
      <c r="DR27" s="70"/>
      <c r="DS27" s="70"/>
      <c r="DT27" s="70"/>
      <c r="DU27" s="70"/>
      <c r="DV27" s="35"/>
      <c r="DW27" s="35"/>
      <c r="DX27" s="48" t="str">
        <f t="shared" si="31"/>
        <v/>
      </c>
      <c r="DY27" s="70"/>
      <c r="DZ27" s="70"/>
      <c r="EA27" s="70"/>
      <c r="EB27" s="70"/>
      <c r="EC27" s="35"/>
      <c r="ED27" s="35"/>
      <c r="EE27" s="48" t="str">
        <f t="shared" si="32"/>
        <v/>
      </c>
      <c r="EF27" s="70"/>
      <c r="EG27" s="70"/>
      <c r="EH27" s="70"/>
      <c r="EI27" s="70"/>
      <c r="EJ27" s="35"/>
      <c r="EK27" s="35"/>
      <c r="EL27" s="48" t="str">
        <f t="shared" si="33"/>
        <v/>
      </c>
      <c r="EM27" s="70"/>
      <c r="EN27" s="70"/>
      <c r="EO27" s="70"/>
      <c r="EP27" s="70"/>
      <c r="EQ27" s="35"/>
      <c r="ER27" s="35"/>
      <c r="ES27" s="48" t="str">
        <f t="shared" si="34"/>
        <v/>
      </c>
      <c r="ET27" s="35"/>
      <c r="EU27" s="70"/>
      <c r="EV27" s="70"/>
      <c r="EW27" s="70"/>
      <c r="EX27" s="70"/>
      <c r="EY27" s="35"/>
      <c r="EZ27" s="35"/>
      <c r="FA27" s="48" t="str">
        <f t="shared" si="35"/>
        <v/>
      </c>
      <c r="FB27" s="70"/>
      <c r="FC27" s="70"/>
      <c r="FD27" s="70"/>
      <c r="FE27" s="70"/>
      <c r="FF27" s="35"/>
      <c r="FG27" s="35"/>
      <c r="FH27" s="48" t="str">
        <f t="shared" si="36"/>
        <v/>
      </c>
      <c r="FI27" s="70"/>
      <c r="FJ27" s="70"/>
      <c r="FK27" s="70"/>
      <c r="FL27" s="70"/>
      <c r="FM27" s="35"/>
      <c r="FN27" s="35"/>
      <c r="FO27" s="48" t="str">
        <f t="shared" si="37"/>
        <v/>
      </c>
      <c r="FP27" s="70"/>
      <c r="FQ27" s="70"/>
      <c r="FR27" s="70"/>
      <c r="FS27" s="70"/>
      <c r="FT27" s="35"/>
      <c r="FU27" s="35"/>
      <c r="FV27" s="48" t="str">
        <f t="shared" si="38"/>
        <v/>
      </c>
      <c r="FW27" s="70"/>
      <c r="FX27" s="70"/>
      <c r="FY27" s="70"/>
      <c r="FZ27" s="70"/>
      <c r="GA27" s="35"/>
      <c r="GB27" s="35"/>
      <c r="GC27" s="48" t="str">
        <f t="shared" si="39"/>
        <v/>
      </c>
      <c r="GD27" s="53" t="str">
        <f t="shared" si="40"/>
        <v/>
      </c>
      <c r="GE27" s="53" t="str">
        <f t="shared" si="41"/>
        <v/>
      </c>
      <c r="GF27" s="53" t="str">
        <f t="shared" si="42"/>
        <v/>
      </c>
      <c r="GG27" s="53" t="str">
        <f t="shared" si="43"/>
        <v/>
      </c>
      <c r="GH27" s="53" t="str">
        <f t="shared" si="44"/>
        <v/>
      </c>
      <c r="GI27" s="53" t="str">
        <f t="shared" si="45"/>
        <v/>
      </c>
      <c r="GJ27" s="53" t="str">
        <f t="shared" si="46"/>
        <v/>
      </c>
      <c r="GK27" s="53" t="str">
        <f t="shared" si="47"/>
        <v/>
      </c>
      <c r="GL27" s="53" t="str">
        <f t="shared" si="48"/>
        <v/>
      </c>
      <c r="GM27" s="53" t="str">
        <f t="shared" si="49"/>
        <v/>
      </c>
      <c r="GN27" s="9"/>
      <c r="GO27" s="9"/>
      <c r="GP27" s="21" t="str">
        <f t="shared" si="50"/>
        <v/>
      </c>
      <c r="GQ27" s="21" t="str">
        <f t="shared" si="51"/>
        <v/>
      </c>
      <c r="GR27" s="21" t="str">
        <f t="shared" si="52"/>
        <v/>
      </c>
      <c r="GS27" s="21" t="str">
        <f t="shared" si="53"/>
        <v/>
      </c>
      <c r="GT27" s="23"/>
      <c r="GU27" s="23"/>
      <c r="GV27" s="23"/>
      <c r="GW27" s="21"/>
      <c r="GX27" s="21" t="str">
        <f t="shared" si="54"/>
        <v/>
      </c>
      <c r="GY27" s="21" t="str">
        <f t="shared" si="55"/>
        <v/>
      </c>
      <c r="GZ27" s="21" t="str">
        <f t="shared" si="56"/>
        <v/>
      </c>
      <c r="HA27" s="21" t="str">
        <f t="shared" si="57"/>
        <v/>
      </c>
      <c r="HB27" s="9"/>
      <c r="HC27" s="9"/>
      <c r="HD27" s="28"/>
      <c r="HE27" s="9"/>
      <c r="HF27" s="28"/>
      <c r="HG27" s="60"/>
      <c r="HH27" s="9"/>
      <c r="HI27" s="9"/>
      <c r="HJ27" s="9"/>
      <c r="HK27" s="9"/>
      <c r="HL27" s="28"/>
      <c r="HM27" s="28"/>
    </row>
    <row r="28" spans="1:221" ht="25.5" customHeight="1" x14ac:dyDescent="0.25">
      <c r="A28" s="10">
        <v>18</v>
      </c>
      <c r="B28" s="10">
        <v>4179</v>
      </c>
      <c r="C28" s="10" t="s">
        <v>82</v>
      </c>
      <c r="D28" s="9"/>
      <c r="E28" s="21" t="str">
        <f t="shared" si="0"/>
        <v/>
      </c>
      <c r="F28" s="21" t="str">
        <f t="shared" si="1"/>
        <v/>
      </c>
      <c r="G28" s="21" t="str">
        <f t="shared" si="2"/>
        <v/>
      </c>
      <c r="H28" s="21" t="str">
        <f t="shared" si="3"/>
        <v/>
      </c>
      <c r="I28" s="23"/>
      <c r="J28" s="24" t="str">
        <f t="shared" si="4"/>
        <v/>
      </c>
      <c r="K28" s="21" t="str">
        <f t="shared" si="5"/>
        <v/>
      </c>
      <c r="L28" s="21" t="str">
        <f t="shared" si="6"/>
        <v/>
      </c>
      <c r="M28" s="21" t="str">
        <f t="shared" si="7"/>
        <v/>
      </c>
      <c r="N28" s="21" t="str">
        <f t="shared" si="8"/>
        <v/>
      </c>
      <c r="O28" s="23"/>
      <c r="P28" s="24" t="str">
        <f t="shared" si="9"/>
        <v/>
      </c>
      <c r="Q28" s="28"/>
      <c r="R28" s="28"/>
      <c r="S28" s="28"/>
      <c r="T28" s="28"/>
      <c r="U28" s="28"/>
      <c r="V28" s="2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9"/>
      <c r="AL28" s="9"/>
      <c r="AM28" s="9"/>
      <c r="AN28" s="70"/>
      <c r="AO28" s="70"/>
      <c r="AP28" s="70"/>
      <c r="AQ28" s="35"/>
      <c r="AR28" s="35"/>
      <c r="AS28" s="38" t="str">
        <f t="shared" si="10"/>
        <v/>
      </c>
      <c r="AT28" s="70"/>
      <c r="AU28" s="70"/>
      <c r="AV28" s="70"/>
      <c r="AW28" s="35"/>
      <c r="AX28" s="35"/>
      <c r="AY28" s="38" t="str">
        <f t="shared" si="11"/>
        <v/>
      </c>
      <c r="AZ28" s="70"/>
      <c r="BA28" s="70"/>
      <c r="BB28" s="70"/>
      <c r="BC28" s="35"/>
      <c r="BD28" s="35"/>
      <c r="BE28" s="38" t="str">
        <f t="shared" si="12"/>
        <v/>
      </c>
      <c r="BF28" s="70"/>
      <c r="BG28" s="70"/>
      <c r="BH28" s="70"/>
      <c r="BI28" s="35"/>
      <c r="BJ28" s="35"/>
      <c r="BK28" s="38" t="str">
        <f t="shared" si="13"/>
        <v/>
      </c>
      <c r="BL28" s="70"/>
      <c r="BM28" s="70"/>
      <c r="BN28" s="70"/>
      <c r="BO28" s="35"/>
      <c r="BP28" s="35"/>
      <c r="BQ28" s="38" t="str">
        <f t="shared" si="14"/>
        <v/>
      </c>
      <c r="BR28" s="35"/>
      <c r="BS28" s="70"/>
      <c r="BT28" s="70"/>
      <c r="BU28" s="70"/>
      <c r="BV28" s="35"/>
      <c r="BW28" s="35"/>
      <c r="BX28" s="38" t="str">
        <f t="shared" si="15"/>
        <v/>
      </c>
      <c r="BY28" s="70"/>
      <c r="BZ28" s="70"/>
      <c r="CA28" s="70"/>
      <c r="CB28" s="35"/>
      <c r="CC28" s="35"/>
      <c r="CD28" s="38" t="str">
        <f t="shared" si="16"/>
        <v/>
      </c>
      <c r="CE28" s="70"/>
      <c r="CF28" s="70"/>
      <c r="CG28" s="70"/>
      <c r="CH28" s="35"/>
      <c r="CI28" s="35"/>
      <c r="CJ28" s="38" t="str">
        <f t="shared" si="17"/>
        <v/>
      </c>
      <c r="CK28" s="70"/>
      <c r="CL28" s="70"/>
      <c r="CM28" s="70"/>
      <c r="CN28" s="35"/>
      <c r="CO28" s="35"/>
      <c r="CP28" s="38" t="str">
        <f t="shared" si="18"/>
        <v/>
      </c>
      <c r="CQ28" s="70"/>
      <c r="CR28" s="70"/>
      <c r="CS28" s="70"/>
      <c r="CT28" s="35"/>
      <c r="CU28" s="35"/>
      <c r="CV28" s="38" t="str">
        <f t="shared" si="19"/>
        <v/>
      </c>
      <c r="CW28" s="44" t="str">
        <f t="shared" si="20"/>
        <v/>
      </c>
      <c r="CX28" s="44" t="str">
        <f t="shared" si="21"/>
        <v/>
      </c>
      <c r="CY28" s="44" t="str">
        <f t="shared" si="22"/>
        <v/>
      </c>
      <c r="CZ28" s="44" t="str">
        <f t="shared" si="23"/>
        <v/>
      </c>
      <c r="DA28" s="44" t="str">
        <f t="shared" si="24"/>
        <v/>
      </c>
      <c r="DB28" s="44" t="str">
        <f t="shared" si="25"/>
        <v/>
      </c>
      <c r="DC28" s="44" t="str">
        <f t="shared" si="26"/>
        <v/>
      </c>
      <c r="DD28" s="44" t="str">
        <f t="shared" si="27"/>
        <v/>
      </c>
      <c r="DE28" s="44" t="str">
        <f t="shared" si="28"/>
        <v/>
      </c>
      <c r="DF28" s="44" t="str">
        <f t="shared" si="29"/>
        <v/>
      </c>
      <c r="DG28" s="9"/>
      <c r="DH28" s="113"/>
      <c r="DI28" s="9"/>
      <c r="DJ28" s="9"/>
      <c r="DK28" s="70"/>
      <c r="DL28" s="70"/>
      <c r="DM28" s="70"/>
      <c r="DN28" s="70"/>
      <c r="DO28" s="35"/>
      <c r="DP28" s="35"/>
      <c r="DQ28" s="48" t="str">
        <f t="shared" si="30"/>
        <v/>
      </c>
      <c r="DR28" s="70"/>
      <c r="DS28" s="70"/>
      <c r="DT28" s="70"/>
      <c r="DU28" s="70"/>
      <c r="DV28" s="35"/>
      <c r="DW28" s="35"/>
      <c r="DX28" s="48" t="str">
        <f t="shared" si="31"/>
        <v/>
      </c>
      <c r="DY28" s="70"/>
      <c r="DZ28" s="70"/>
      <c r="EA28" s="70"/>
      <c r="EB28" s="70"/>
      <c r="EC28" s="35"/>
      <c r="ED28" s="35"/>
      <c r="EE28" s="48" t="str">
        <f t="shared" si="32"/>
        <v/>
      </c>
      <c r="EF28" s="70"/>
      <c r="EG28" s="70"/>
      <c r="EH28" s="70"/>
      <c r="EI28" s="70"/>
      <c r="EJ28" s="35"/>
      <c r="EK28" s="35"/>
      <c r="EL28" s="48" t="str">
        <f t="shared" si="33"/>
        <v/>
      </c>
      <c r="EM28" s="70"/>
      <c r="EN28" s="70"/>
      <c r="EO28" s="70"/>
      <c r="EP28" s="70"/>
      <c r="EQ28" s="35"/>
      <c r="ER28" s="35"/>
      <c r="ES28" s="48" t="str">
        <f t="shared" si="34"/>
        <v/>
      </c>
      <c r="ET28" s="35"/>
      <c r="EU28" s="70"/>
      <c r="EV28" s="70"/>
      <c r="EW28" s="70"/>
      <c r="EX28" s="70"/>
      <c r="EY28" s="35"/>
      <c r="EZ28" s="35"/>
      <c r="FA28" s="48" t="str">
        <f t="shared" si="35"/>
        <v/>
      </c>
      <c r="FB28" s="70"/>
      <c r="FC28" s="70"/>
      <c r="FD28" s="70"/>
      <c r="FE28" s="70"/>
      <c r="FF28" s="35"/>
      <c r="FG28" s="35"/>
      <c r="FH28" s="48" t="str">
        <f t="shared" si="36"/>
        <v/>
      </c>
      <c r="FI28" s="70"/>
      <c r="FJ28" s="70"/>
      <c r="FK28" s="70"/>
      <c r="FL28" s="70"/>
      <c r="FM28" s="35"/>
      <c r="FN28" s="35"/>
      <c r="FO28" s="48" t="str">
        <f t="shared" si="37"/>
        <v/>
      </c>
      <c r="FP28" s="70"/>
      <c r="FQ28" s="70"/>
      <c r="FR28" s="70"/>
      <c r="FS28" s="70"/>
      <c r="FT28" s="35"/>
      <c r="FU28" s="35"/>
      <c r="FV28" s="48" t="str">
        <f t="shared" si="38"/>
        <v/>
      </c>
      <c r="FW28" s="70"/>
      <c r="FX28" s="70"/>
      <c r="FY28" s="70"/>
      <c r="FZ28" s="70"/>
      <c r="GA28" s="35"/>
      <c r="GB28" s="35"/>
      <c r="GC28" s="48" t="str">
        <f t="shared" si="39"/>
        <v/>
      </c>
      <c r="GD28" s="53" t="str">
        <f t="shared" si="40"/>
        <v/>
      </c>
      <c r="GE28" s="53" t="str">
        <f t="shared" si="41"/>
        <v/>
      </c>
      <c r="GF28" s="53" t="str">
        <f t="shared" si="42"/>
        <v/>
      </c>
      <c r="GG28" s="53" t="str">
        <f t="shared" si="43"/>
        <v/>
      </c>
      <c r="GH28" s="53" t="str">
        <f t="shared" si="44"/>
        <v/>
      </c>
      <c r="GI28" s="53" t="str">
        <f t="shared" si="45"/>
        <v/>
      </c>
      <c r="GJ28" s="53" t="str">
        <f t="shared" si="46"/>
        <v/>
      </c>
      <c r="GK28" s="53" t="str">
        <f t="shared" si="47"/>
        <v/>
      </c>
      <c r="GL28" s="53" t="str">
        <f t="shared" si="48"/>
        <v/>
      </c>
      <c r="GM28" s="53" t="str">
        <f t="shared" si="49"/>
        <v/>
      </c>
      <c r="GN28" s="9"/>
      <c r="GO28" s="9"/>
      <c r="GP28" s="21" t="str">
        <f t="shared" si="50"/>
        <v/>
      </c>
      <c r="GQ28" s="21" t="str">
        <f t="shared" si="51"/>
        <v/>
      </c>
      <c r="GR28" s="21" t="str">
        <f t="shared" si="52"/>
        <v/>
      </c>
      <c r="GS28" s="21" t="str">
        <f t="shared" si="53"/>
        <v/>
      </c>
      <c r="GT28" s="23"/>
      <c r="GU28" s="23"/>
      <c r="GV28" s="23"/>
      <c r="GW28" s="21"/>
      <c r="GX28" s="21" t="str">
        <f t="shared" si="54"/>
        <v/>
      </c>
      <c r="GY28" s="21" t="str">
        <f t="shared" si="55"/>
        <v/>
      </c>
      <c r="GZ28" s="21" t="str">
        <f t="shared" si="56"/>
        <v/>
      </c>
      <c r="HA28" s="21" t="str">
        <f t="shared" si="57"/>
        <v/>
      </c>
      <c r="HB28" s="9"/>
      <c r="HC28" s="9"/>
      <c r="HD28" s="28"/>
      <c r="HE28" s="9"/>
      <c r="HF28" s="28"/>
      <c r="HG28" s="60"/>
      <c r="HH28" s="9"/>
      <c r="HI28" s="9"/>
      <c r="HJ28" s="9"/>
      <c r="HK28" s="9"/>
      <c r="HL28" s="28"/>
      <c r="HM28" s="28"/>
    </row>
    <row r="29" spans="1:221" ht="25.5" customHeight="1" x14ac:dyDescent="0.25">
      <c r="A29" s="10">
        <v>19</v>
      </c>
      <c r="B29" s="10">
        <v>4199</v>
      </c>
      <c r="C29" s="10" t="s">
        <v>83</v>
      </c>
      <c r="D29" s="9"/>
      <c r="E29" s="21" t="str">
        <f t="shared" si="0"/>
        <v/>
      </c>
      <c r="F29" s="21" t="str">
        <f t="shared" si="1"/>
        <v/>
      </c>
      <c r="G29" s="21" t="str">
        <f t="shared" si="2"/>
        <v/>
      </c>
      <c r="H29" s="21" t="str">
        <f t="shared" si="3"/>
        <v/>
      </c>
      <c r="I29" s="23"/>
      <c r="J29" s="24" t="str">
        <f t="shared" si="4"/>
        <v/>
      </c>
      <c r="K29" s="21" t="str">
        <f t="shared" si="5"/>
        <v/>
      </c>
      <c r="L29" s="21" t="str">
        <f t="shared" si="6"/>
        <v/>
      </c>
      <c r="M29" s="21" t="str">
        <f t="shared" si="7"/>
        <v/>
      </c>
      <c r="N29" s="21" t="str">
        <f t="shared" si="8"/>
        <v/>
      </c>
      <c r="O29" s="23"/>
      <c r="P29" s="24" t="str">
        <f t="shared" si="9"/>
        <v/>
      </c>
      <c r="Q29" s="28"/>
      <c r="R29" s="28"/>
      <c r="S29" s="28"/>
      <c r="T29" s="28"/>
      <c r="U29" s="28"/>
      <c r="V29" s="2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9"/>
      <c r="AL29" s="9"/>
      <c r="AM29" s="9"/>
      <c r="AN29" s="70"/>
      <c r="AO29" s="70"/>
      <c r="AP29" s="70"/>
      <c r="AQ29" s="35"/>
      <c r="AR29" s="35"/>
      <c r="AS29" s="38" t="str">
        <f t="shared" si="10"/>
        <v/>
      </c>
      <c r="AT29" s="70"/>
      <c r="AU29" s="70"/>
      <c r="AV29" s="70"/>
      <c r="AW29" s="35"/>
      <c r="AX29" s="35"/>
      <c r="AY29" s="38" t="str">
        <f t="shared" si="11"/>
        <v/>
      </c>
      <c r="AZ29" s="70"/>
      <c r="BA29" s="70"/>
      <c r="BB29" s="70"/>
      <c r="BC29" s="35"/>
      <c r="BD29" s="35"/>
      <c r="BE29" s="38" t="str">
        <f t="shared" si="12"/>
        <v/>
      </c>
      <c r="BF29" s="70"/>
      <c r="BG29" s="70"/>
      <c r="BH29" s="70"/>
      <c r="BI29" s="35"/>
      <c r="BJ29" s="35"/>
      <c r="BK29" s="38" t="str">
        <f t="shared" si="13"/>
        <v/>
      </c>
      <c r="BL29" s="70"/>
      <c r="BM29" s="70"/>
      <c r="BN29" s="70"/>
      <c r="BO29" s="35"/>
      <c r="BP29" s="35"/>
      <c r="BQ29" s="38" t="str">
        <f t="shared" si="14"/>
        <v/>
      </c>
      <c r="BR29" s="35"/>
      <c r="BS29" s="70"/>
      <c r="BT29" s="70"/>
      <c r="BU29" s="70"/>
      <c r="BV29" s="35"/>
      <c r="BW29" s="35"/>
      <c r="BX29" s="38" t="str">
        <f t="shared" si="15"/>
        <v/>
      </c>
      <c r="BY29" s="70"/>
      <c r="BZ29" s="70"/>
      <c r="CA29" s="70"/>
      <c r="CB29" s="35"/>
      <c r="CC29" s="35"/>
      <c r="CD29" s="38" t="str">
        <f t="shared" si="16"/>
        <v/>
      </c>
      <c r="CE29" s="70"/>
      <c r="CF29" s="70"/>
      <c r="CG29" s="70"/>
      <c r="CH29" s="35"/>
      <c r="CI29" s="35"/>
      <c r="CJ29" s="38" t="str">
        <f t="shared" si="17"/>
        <v/>
      </c>
      <c r="CK29" s="70"/>
      <c r="CL29" s="70"/>
      <c r="CM29" s="70"/>
      <c r="CN29" s="35"/>
      <c r="CO29" s="35"/>
      <c r="CP29" s="38" t="str">
        <f t="shared" si="18"/>
        <v/>
      </c>
      <c r="CQ29" s="70"/>
      <c r="CR29" s="70"/>
      <c r="CS29" s="70"/>
      <c r="CT29" s="35"/>
      <c r="CU29" s="35"/>
      <c r="CV29" s="38" t="str">
        <f t="shared" si="19"/>
        <v/>
      </c>
      <c r="CW29" s="44" t="str">
        <f t="shared" si="20"/>
        <v/>
      </c>
      <c r="CX29" s="44" t="str">
        <f t="shared" si="21"/>
        <v/>
      </c>
      <c r="CY29" s="44" t="str">
        <f t="shared" si="22"/>
        <v/>
      </c>
      <c r="CZ29" s="44" t="str">
        <f t="shared" si="23"/>
        <v/>
      </c>
      <c r="DA29" s="44" t="str">
        <f t="shared" si="24"/>
        <v/>
      </c>
      <c r="DB29" s="44" t="str">
        <f t="shared" si="25"/>
        <v/>
      </c>
      <c r="DC29" s="44" t="str">
        <f t="shared" si="26"/>
        <v/>
      </c>
      <c r="DD29" s="44" t="str">
        <f t="shared" si="27"/>
        <v/>
      </c>
      <c r="DE29" s="44" t="str">
        <f t="shared" si="28"/>
        <v/>
      </c>
      <c r="DF29" s="44" t="str">
        <f t="shared" si="29"/>
        <v/>
      </c>
      <c r="DG29" s="9"/>
      <c r="DH29" s="113"/>
      <c r="DI29" s="9"/>
      <c r="DJ29" s="9"/>
      <c r="DK29" s="70"/>
      <c r="DL29" s="70"/>
      <c r="DM29" s="70"/>
      <c r="DN29" s="70"/>
      <c r="DO29" s="35"/>
      <c r="DP29" s="35"/>
      <c r="DQ29" s="48" t="str">
        <f t="shared" si="30"/>
        <v/>
      </c>
      <c r="DR29" s="70"/>
      <c r="DS29" s="70"/>
      <c r="DT29" s="70"/>
      <c r="DU29" s="70"/>
      <c r="DV29" s="35"/>
      <c r="DW29" s="35"/>
      <c r="DX29" s="48" t="str">
        <f t="shared" si="31"/>
        <v/>
      </c>
      <c r="DY29" s="70"/>
      <c r="DZ29" s="70"/>
      <c r="EA29" s="70"/>
      <c r="EB29" s="70"/>
      <c r="EC29" s="35"/>
      <c r="ED29" s="35"/>
      <c r="EE29" s="48" t="str">
        <f t="shared" si="32"/>
        <v/>
      </c>
      <c r="EF29" s="70"/>
      <c r="EG29" s="70"/>
      <c r="EH29" s="70"/>
      <c r="EI29" s="70"/>
      <c r="EJ29" s="35"/>
      <c r="EK29" s="35"/>
      <c r="EL29" s="48" t="str">
        <f t="shared" si="33"/>
        <v/>
      </c>
      <c r="EM29" s="70"/>
      <c r="EN29" s="70"/>
      <c r="EO29" s="70"/>
      <c r="EP29" s="70"/>
      <c r="EQ29" s="35"/>
      <c r="ER29" s="35"/>
      <c r="ES29" s="48" t="str">
        <f t="shared" si="34"/>
        <v/>
      </c>
      <c r="ET29" s="35"/>
      <c r="EU29" s="70"/>
      <c r="EV29" s="70"/>
      <c r="EW29" s="70"/>
      <c r="EX29" s="70"/>
      <c r="EY29" s="35"/>
      <c r="EZ29" s="35"/>
      <c r="FA29" s="48" t="str">
        <f t="shared" si="35"/>
        <v/>
      </c>
      <c r="FB29" s="70"/>
      <c r="FC29" s="70"/>
      <c r="FD29" s="70"/>
      <c r="FE29" s="70"/>
      <c r="FF29" s="35"/>
      <c r="FG29" s="35"/>
      <c r="FH29" s="48" t="str">
        <f t="shared" si="36"/>
        <v/>
      </c>
      <c r="FI29" s="70"/>
      <c r="FJ29" s="70"/>
      <c r="FK29" s="70"/>
      <c r="FL29" s="70"/>
      <c r="FM29" s="35"/>
      <c r="FN29" s="35"/>
      <c r="FO29" s="48" t="str">
        <f t="shared" si="37"/>
        <v/>
      </c>
      <c r="FP29" s="70"/>
      <c r="FQ29" s="70"/>
      <c r="FR29" s="70"/>
      <c r="FS29" s="70"/>
      <c r="FT29" s="35"/>
      <c r="FU29" s="35"/>
      <c r="FV29" s="48" t="str">
        <f t="shared" si="38"/>
        <v/>
      </c>
      <c r="FW29" s="70"/>
      <c r="FX29" s="70"/>
      <c r="FY29" s="70"/>
      <c r="FZ29" s="70"/>
      <c r="GA29" s="35"/>
      <c r="GB29" s="35"/>
      <c r="GC29" s="48" t="str">
        <f t="shared" si="39"/>
        <v/>
      </c>
      <c r="GD29" s="53" t="str">
        <f t="shared" si="40"/>
        <v/>
      </c>
      <c r="GE29" s="53" t="str">
        <f t="shared" si="41"/>
        <v/>
      </c>
      <c r="GF29" s="53" t="str">
        <f t="shared" si="42"/>
        <v/>
      </c>
      <c r="GG29" s="53" t="str">
        <f t="shared" si="43"/>
        <v/>
      </c>
      <c r="GH29" s="53" t="str">
        <f t="shared" si="44"/>
        <v/>
      </c>
      <c r="GI29" s="53" t="str">
        <f t="shared" si="45"/>
        <v/>
      </c>
      <c r="GJ29" s="53" t="str">
        <f t="shared" si="46"/>
        <v/>
      </c>
      <c r="GK29" s="53" t="str">
        <f t="shared" si="47"/>
        <v/>
      </c>
      <c r="GL29" s="53" t="str">
        <f t="shared" si="48"/>
        <v/>
      </c>
      <c r="GM29" s="53" t="str">
        <f t="shared" si="49"/>
        <v/>
      </c>
      <c r="GN29" s="9"/>
      <c r="GO29" s="9"/>
      <c r="GP29" s="21" t="str">
        <f t="shared" si="50"/>
        <v/>
      </c>
      <c r="GQ29" s="21" t="str">
        <f t="shared" si="51"/>
        <v/>
      </c>
      <c r="GR29" s="21" t="str">
        <f t="shared" si="52"/>
        <v/>
      </c>
      <c r="GS29" s="21" t="str">
        <f t="shared" si="53"/>
        <v/>
      </c>
      <c r="GT29" s="23"/>
      <c r="GU29" s="23"/>
      <c r="GV29" s="23"/>
      <c r="GW29" s="21"/>
      <c r="GX29" s="21" t="str">
        <f t="shared" si="54"/>
        <v/>
      </c>
      <c r="GY29" s="21" t="str">
        <f t="shared" si="55"/>
        <v/>
      </c>
      <c r="GZ29" s="21" t="str">
        <f t="shared" si="56"/>
        <v/>
      </c>
      <c r="HA29" s="21" t="str">
        <f t="shared" si="57"/>
        <v/>
      </c>
      <c r="HB29" s="9"/>
      <c r="HC29" s="9"/>
      <c r="HD29" s="28"/>
      <c r="HE29" s="9"/>
      <c r="HF29" s="28"/>
      <c r="HG29" s="60"/>
      <c r="HH29" s="9"/>
      <c r="HI29" s="9"/>
      <c r="HJ29" s="9"/>
      <c r="HK29" s="9"/>
      <c r="HL29" s="28"/>
      <c r="HM29" s="28"/>
    </row>
    <row r="30" spans="1:221" ht="25.5" customHeight="1" x14ac:dyDescent="0.25">
      <c r="A30" s="10">
        <v>20</v>
      </c>
      <c r="B30" s="10">
        <v>4219</v>
      </c>
      <c r="C30" s="10" t="s">
        <v>84</v>
      </c>
      <c r="D30" s="9"/>
      <c r="E30" s="21" t="str">
        <f t="shared" si="0"/>
        <v/>
      </c>
      <c r="F30" s="21" t="str">
        <f t="shared" si="1"/>
        <v/>
      </c>
      <c r="G30" s="21" t="str">
        <f t="shared" si="2"/>
        <v/>
      </c>
      <c r="H30" s="21" t="str">
        <f t="shared" si="3"/>
        <v/>
      </c>
      <c r="I30" s="23"/>
      <c r="J30" s="24" t="str">
        <f t="shared" si="4"/>
        <v/>
      </c>
      <c r="K30" s="21" t="str">
        <f t="shared" si="5"/>
        <v/>
      </c>
      <c r="L30" s="21" t="str">
        <f t="shared" si="6"/>
        <v/>
      </c>
      <c r="M30" s="21" t="str">
        <f t="shared" si="7"/>
        <v/>
      </c>
      <c r="N30" s="21" t="str">
        <f t="shared" si="8"/>
        <v/>
      </c>
      <c r="O30" s="23"/>
      <c r="P30" s="24" t="str">
        <f t="shared" si="9"/>
        <v/>
      </c>
      <c r="Q30" s="28"/>
      <c r="R30" s="28"/>
      <c r="S30" s="28"/>
      <c r="T30" s="28"/>
      <c r="U30" s="28"/>
      <c r="V30" s="2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9"/>
      <c r="AL30" s="9"/>
      <c r="AM30" s="9"/>
      <c r="AN30" s="70"/>
      <c r="AO30" s="70"/>
      <c r="AP30" s="70"/>
      <c r="AQ30" s="35"/>
      <c r="AR30" s="35"/>
      <c r="AS30" s="38" t="str">
        <f t="shared" si="10"/>
        <v/>
      </c>
      <c r="AT30" s="70"/>
      <c r="AU30" s="70"/>
      <c r="AV30" s="70"/>
      <c r="AW30" s="35"/>
      <c r="AX30" s="35"/>
      <c r="AY30" s="38" t="str">
        <f t="shared" si="11"/>
        <v/>
      </c>
      <c r="AZ30" s="70"/>
      <c r="BA30" s="70"/>
      <c r="BB30" s="70"/>
      <c r="BC30" s="35"/>
      <c r="BD30" s="35"/>
      <c r="BE30" s="38" t="str">
        <f t="shared" si="12"/>
        <v/>
      </c>
      <c r="BF30" s="70"/>
      <c r="BG30" s="70"/>
      <c r="BH30" s="70"/>
      <c r="BI30" s="35"/>
      <c r="BJ30" s="35"/>
      <c r="BK30" s="38" t="str">
        <f t="shared" si="13"/>
        <v/>
      </c>
      <c r="BL30" s="70"/>
      <c r="BM30" s="70"/>
      <c r="BN30" s="70"/>
      <c r="BO30" s="35"/>
      <c r="BP30" s="35"/>
      <c r="BQ30" s="38" t="str">
        <f t="shared" si="14"/>
        <v/>
      </c>
      <c r="BR30" s="35"/>
      <c r="BS30" s="70"/>
      <c r="BT30" s="70"/>
      <c r="BU30" s="70"/>
      <c r="BV30" s="35"/>
      <c r="BW30" s="35"/>
      <c r="BX30" s="38" t="str">
        <f t="shared" si="15"/>
        <v/>
      </c>
      <c r="BY30" s="70"/>
      <c r="BZ30" s="70"/>
      <c r="CA30" s="70"/>
      <c r="CB30" s="35"/>
      <c r="CC30" s="35"/>
      <c r="CD30" s="38" t="str">
        <f t="shared" si="16"/>
        <v/>
      </c>
      <c r="CE30" s="70"/>
      <c r="CF30" s="70"/>
      <c r="CG30" s="70"/>
      <c r="CH30" s="35"/>
      <c r="CI30" s="35"/>
      <c r="CJ30" s="38" t="str">
        <f t="shared" si="17"/>
        <v/>
      </c>
      <c r="CK30" s="70"/>
      <c r="CL30" s="70"/>
      <c r="CM30" s="70"/>
      <c r="CN30" s="35"/>
      <c r="CO30" s="35"/>
      <c r="CP30" s="38" t="str">
        <f t="shared" si="18"/>
        <v/>
      </c>
      <c r="CQ30" s="70"/>
      <c r="CR30" s="70"/>
      <c r="CS30" s="70"/>
      <c r="CT30" s="35"/>
      <c r="CU30" s="35"/>
      <c r="CV30" s="38" t="str">
        <f t="shared" si="19"/>
        <v/>
      </c>
      <c r="CW30" s="44" t="str">
        <f t="shared" si="20"/>
        <v/>
      </c>
      <c r="CX30" s="44" t="str">
        <f t="shared" si="21"/>
        <v/>
      </c>
      <c r="CY30" s="44" t="str">
        <f t="shared" si="22"/>
        <v/>
      </c>
      <c r="CZ30" s="44" t="str">
        <f t="shared" si="23"/>
        <v/>
      </c>
      <c r="DA30" s="44" t="str">
        <f t="shared" si="24"/>
        <v/>
      </c>
      <c r="DB30" s="44" t="str">
        <f t="shared" si="25"/>
        <v/>
      </c>
      <c r="DC30" s="44" t="str">
        <f t="shared" si="26"/>
        <v/>
      </c>
      <c r="DD30" s="44" t="str">
        <f t="shared" si="27"/>
        <v/>
      </c>
      <c r="DE30" s="44" t="str">
        <f t="shared" si="28"/>
        <v/>
      </c>
      <c r="DF30" s="44" t="str">
        <f t="shared" si="29"/>
        <v/>
      </c>
      <c r="DG30" s="9"/>
      <c r="DH30" s="113"/>
      <c r="DI30" s="9"/>
      <c r="DJ30" s="9"/>
      <c r="DK30" s="70"/>
      <c r="DL30" s="70"/>
      <c r="DM30" s="70"/>
      <c r="DN30" s="70"/>
      <c r="DO30" s="35"/>
      <c r="DP30" s="35"/>
      <c r="DQ30" s="48" t="str">
        <f t="shared" si="30"/>
        <v/>
      </c>
      <c r="DR30" s="70"/>
      <c r="DS30" s="70"/>
      <c r="DT30" s="70"/>
      <c r="DU30" s="70"/>
      <c r="DV30" s="35"/>
      <c r="DW30" s="35"/>
      <c r="DX30" s="48" t="str">
        <f t="shared" si="31"/>
        <v/>
      </c>
      <c r="DY30" s="70"/>
      <c r="DZ30" s="70"/>
      <c r="EA30" s="70"/>
      <c r="EB30" s="70"/>
      <c r="EC30" s="35"/>
      <c r="ED30" s="35"/>
      <c r="EE30" s="48" t="str">
        <f t="shared" si="32"/>
        <v/>
      </c>
      <c r="EF30" s="70"/>
      <c r="EG30" s="70"/>
      <c r="EH30" s="70"/>
      <c r="EI30" s="70"/>
      <c r="EJ30" s="35"/>
      <c r="EK30" s="35"/>
      <c r="EL30" s="48" t="str">
        <f t="shared" si="33"/>
        <v/>
      </c>
      <c r="EM30" s="70"/>
      <c r="EN30" s="70"/>
      <c r="EO30" s="70"/>
      <c r="EP30" s="70"/>
      <c r="EQ30" s="35"/>
      <c r="ER30" s="35"/>
      <c r="ES30" s="48" t="str">
        <f t="shared" si="34"/>
        <v/>
      </c>
      <c r="ET30" s="35"/>
      <c r="EU30" s="70"/>
      <c r="EV30" s="70"/>
      <c r="EW30" s="70"/>
      <c r="EX30" s="70"/>
      <c r="EY30" s="35"/>
      <c r="EZ30" s="35"/>
      <c r="FA30" s="48" t="str">
        <f t="shared" si="35"/>
        <v/>
      </c>
      <c r="FB30" s="70"/>
      <c r="FC30" s="70"/>
      <c r="FD30" s="70"/>
      <c r="FE30" s="70"/>
      <c r="FF30" s="35"/>
      <c r="FG30" s="35"/>
      <c r="FH30" s="48" t="str">
        <f t="shared" si="36"/>
        <v/>
      </c>
      <c r="FI30" s="70"/>
      <c r="FJ30" s="70"/>
      <c r="FK30" s="70"/>
      <c r="FL30" s="70"/>
      <c r="FM30" s="35"/>
      <c r="FN30" s="35"/>
      <c r="FO30" s="48" t="str">
        <f t="shared" si="37"/>
        <v/>
      </c>
      <c r="FP30" s="70"/>
      <c r="FQ30" s="70"/>
      <c r="FR30" s="70"/>
      <c r="FS30" s="70"/>
      <c r="FT30" s="35"/>
      <c r="FU30" s="35"/>
      <c r="FV30" s="48" t="str">
        <f t="shared" si="38"/>
        <v/>
      </c>
      <c r="FW30" s="70"/>
      <c r="FX30" s="70"/>
      <c r="FY30" s="70"/>
      <c r="FZ30" s="70"/>
      <c r="GA30" s="35"/>
      <c r="GB30" s="35"/>
      <c r="GC30" s="48" t="str">
        <f t="shared" si="39"/>
        <v/>
      </c>
      <c r="GD30" s="53" t="str">
        <f t="shared" si="40"/>
        <v/>
      </c>
      <c r="GE30" s="53" t="str">
        <f t="shared" si="41"/>
        <v/>
      </c>
      <c r="GF30" s="53" t="str">
        <f t="shared" si="42"/>
        <v/>
      </c>
      <c r="GG30" s="53" t="str">
        <f t="shared" si="43"/>
        <v/>
      </c>
      <c r="GH30" s="53" t="str">
        <f t="shared" si="44"/>
        <v/>
      </c>
      <c r="GI30" s="53" t="str">
        <f t="shared" si="45"/>
        <v/>
      </c>
      <c r="GJ30" s="53" t="str">
        <f t="shared" si="46"/>
        <v/>
      </c>
      <c r="GK30" s="53" t="str">
        <f t="shared" si="47"/>
        <v/>
      </c>
      <c r="GL30" s="53" t="str">
        <f t="shared" si="48"/>
        <v/>
      </c>
      <c r="GM30" s="53" t="str">
        <f t="shared" si="49"/>
        <v/>
      </c>
      <c r="GN30" s="9"/>
      <c r="GO30" s="9"/>
      <c r="GP30" s="21" t="str">
        <f t="shared" si="50"/>
        <v/>
      </c>
      <c r="GQ30" s="21" t="str">
        <f t="shared" si="51"/>
        <v/>
      </c>
      <c r="GR30" s="21" t="str">
        <f t="shared" si="52"/>
        <v/>
      </c>
      <c r="GS30" s="21" t="str">
        <f t="shared" si="53"/>
        <v/>
      </c>
      <c r="GT30" s="23"/>
      <c r="GU30" s="23"/>
      <c r="GV30" s="23"/>
      <c r="GW30" s="21"/>
      <c r="GX30" s="21" t="str">
        <f t="shared" si="54"/>
        <v/>
      </c>
      <c r="GY30" s="21" t="str">
        <f t="shared" si="55"/>
        <v/>
      </c>
      <c r="GZ30" s="21" t="str">
        <f t="shared" si="56"/>
        <v/>
      </c>
      <c r="HA30" s="21" t="str">
        <f t="shared" si="57"/>
        <v/>
      </c>
      <c r="HB30" s="9"/>
      <c r="HC30" s="9"/>
      <c r="HD30" s="28"/>
      <c r="HE30" s="9"/>
      <c r="HF30" s="28"/>
      <c r="HG30" s="60"/>
      <c r="HH30" s="9"/>
      <c r="HI30" s="9"/>
      <c r="HJ30" s="9"/>
      <c r="HK30" s="9"/>
      <c r="HL30" s="28"/>
      <c r="HM30" s="28"/>
    </row>
    <row r="31" spans="1:221" ht="25.5" customHeight="1" x14ac:dyDescent="0.25">
      <c r="A31" s="10">
        <v>21</v>
      </c>
      <c r="B31" s="10">
        <v>4239</v>
      </c>
      <c r="C31" s="10" t="s">
        <v>85</v>
      </c>
      <c r="D31" s="9"/>
      <c r="E31" s="21" t="str">
        <f t="shared" si="0"/>
        <v/>
      </c>
      <c r="F31" s="21" t="str">
        <f t="shared" si="1"/>
        <v/>
      </c>
      <c r="G31" s="21" t="str">
        <f t="shared" si="2"/>
        <v/>
      </c>
      <c r="H31" s="21" t="str">
        <f t="shared" si="3"/>
        <v/>
      </c>
      <c r="I31" s="23"/>
      <c r="J31" s="24" t="str">
        <f t="shared" si="4"/>
        <v/>
      </c>
      <c r="K31" s="21" t="str">
        <f t="shared" si="5"/>
        <v/>
      </c>
      <c r="L31" s="21" t="str">
        <f t="shared" si="6"/>
        <v/>
      </c>
      <c r="M31" s="21" t="str">
        <f t="shared" si="7"/>
        <v/>
      </c>
      <c r="N31" s="21" t="str">
        <f t="shared" si="8"/>
        <v/>
      </c>
      <c r="O31" s="23"/>
      <c r="P31" s="24" t="str">
        <f t="shared" si="9"/>
        <v/>
      </c>
      <c r="Q31" s="28"/>
      <c r="R31" s="28"/>
      <c r="S31" s="28"/>
      <c r="T31" s="28"/>
      <c r="U31" s="28"/>
      <c r="V31" s="2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9"/>
      <c r="AL31" s="9"/>
      <c r="AM31" s="9"/>
      <c r="AN31" s="70"/>
      <c r="AO31" s="70"/>
      <c r="AP31" s="70"/>
      <c r="AQ31" s="35"/>
      <c r="AR31" s="35"/>
      <c r="AS31" s="38" t="str">
        <f t="shared" si="10"/>
        <v/>
      </c>
      <c r="AT31" s="70"/>
      <c r="AU31" s="70"/>
      <c r="AV31" s="70"/>
      <c r="AW31" s="35"/>
      <c r="AX31" s="35"/>
      <c r="AY31" s="38" t="str">
        <f t="shared" si="11"/>
        <v/>
      </c>
      <c r="AZ31" s="70"/>
      <c r="BA31" s="70"/>
      <c r="BB31" s="70"/>
      <c r="BC31" s="35"/>
      <c r="BD31" s="35"/>
      <c r="BE31" s="38" t="str">
        <f t="shared" si="12"/>
        <v/>
      </c>
      <c r="BF31" s="70"/>
      <c r="BG31" s="70"/>
      <c r="BH31" s="70"/>
      <c r="BI31" s="35"/>
      <c r="BJ31" s="35"/>
      <c r="BK31" s="38" t="str">
        <f t="shared" si="13"/>
        <v/>
      </c>
      <c r="BL31" s="70"/>
      <c r="BM31" s="70"/>
      <c r="BN31" s="70"/>
      <c r="BO31" s="35"/>
      <c r="BP31" s="35"/>
      <c r="BQ31" s="38" t="str">
        <f t="shared" si="14"/>
        <v/>
      </c>
      <c r="BR31" s="35"/>
      <c r="BS31" s="70"/>
      <c r="BT31" s="70"/>
      <c r="BU31" s="70"/>
      <c r="BV31" s="35"/>
      <c r="BW31" s="35"/>
      <c r="BX31" s="38" t="str">
        <f t="shared" si="15"/>
        <v/>
      </c>
      <c r="BY31" s="70"/>
      <c r="BZ31" s="70"/>
      <c r="CA31" s="70"/>
      <c r="CB31" s="35"/>
      <c r="CC31" s="35"/>
      <c r="CD31" s="38" t="str">
        <f t="shared" si="16"/>
        <v/>
      </c>
      <c r="CE31" s="70"/>
      <c r="CF31" s="70"/>
      <c r="CG31" s="70"/>
      <c r="CH31" s="35"/>
      <c r="CI31" s="35"/>
      <c r="CJ31" s="38" t="str">
        <f t="shared" si="17"/>
        <v/>
      </c>
      <c r="CK31" s="70"/>
      <c r="CL31" s="70"/>
      <c r="CM31" s="70"/>
      <c r="CN31" s="35"/>
      <c r="CO31" s="35"/>
      <c r="CP31" s="38" t="str">
        <f t="shared" si="18"/>
        <v/>
      </c>
      <c r="CQ31" s="70"/>
      <c r="CR31" s="70"/>
      <c r="CS31" s="70"/>
      <c r="CT31" s="35"/>
      <c r="CU31" s="35"/>
      <c r="CV31" s="38" t="str">
        <f t="shared" si="19"/>
        <v/>
      </c>
      <c r="CW31" s="44" t="str">
        <f t="shared" si="20"/>
        <v/>
      </c>
      <c r="CX31" s="44" t="str">
        <f t="shared" si="21"/>
        <v/>
      </c>
      <c r="CY31" s="44" t="str">
        <f t="shared" si="22"/>
        <v/>
      </c>
      <c r="CZ31" s="44" t="str">
        <f t="shared" si="23"/>
        <v/>
      </c>
      <c r="DA31" s="44" t="str">
        <f t="shared" si="24"/>
        <v/>
      </c>
      <c r="DB31" s="44" t="str">
        <f t="shared" si="25"/>
        <v/>
      </c>
      <c r="DC31" s="44" t="str">
        <f t="shared" si="26"/>
        <v/>
      </c>
      <c r="DD31" s="44" t="str">
        <f t="shared" si="27"/>
        <v/>
      </c>
      <c r="DE31" s="44" t="str">
        <f t="shared" si="28"/>
        <v/>
      </c>
      <c r="DF31" s="44" t="str">
        <f t="shared" si="29"/>
        <v/>
      </c>
      <c r="DG31" s="9"/>
      <c r="DH31" s="113"/>
      <c r="DI31" s="9"/>
      <c r="DJ31" s="9"/>
      <c r="DK31" s="70"/>
      <c r="DL31" s="70"/>
      <c r="DM31" s="70"/>
      <c r="DN31" s="70"/>
      <c r="DO31" s="35"/>
      <c r="DP31" s="35"/>
      <c r="DQ31" s="48" t="str">
        <f t="shared" si="30"/>
        <v/>
      </c>
      <c r="DR31" s="70"/>
      <c r="DS31" s="70"/>
      <c r="DT31" s="70"/>
      <c r="DU31" s="70"/>
      <c r="DV31" s="35"/>
      <c r="DW31" s="35"/>
      <c r="DX31" s="48" t="str">
        <f t="shared" si="31"/>
        <v/>
      </c>
      <c r="DY31" s="70"/>
      <c r="DZ31" s="70"/>
      <c r="EA31" s="70"/>
      <c r="EB31" s="70"/>
      <c r="EC31" s="35"/>
      <c r="ED31" s="35"/>
      <c r="EE31" s="48" t="str">
        <f t="shared" si="32"/>
        <v/>
      </c>
      <c r="EF31" s="70"/>
      <c r="EG31" s="70"/>
      <c r="EH31" s="70"/>
      <c r="EI31" s="70"/>
      <c r="EJ31" s="35"/>
      <c r="EK31" s="35"/>
      <c r="EL31" s="48" t="str">
        <f t="shared" si="33"/>
        <v/>
      </c>
      <c r="EM31" s="70"/>
      <c r="EN31" s="70"/>
      <c r="EO31" s="70"/>
      <c r="EP31" s="70"/>
      <c r="EQ31" s="35"/>
      <c r="ER31" s="35"/>
      <c r="ES31" s="48" t="str">
        <f t="shared" si="34"/>
        <v/>
      </c>
      <c r="ET31" s="35"/>
      <c r="EU31" s="70"/>
      <c r="EV31" s="70"/>
      <c r="EW31" s="70"/>
      <c r="EX31" s="70"/>
      <c r="EY31" s="35"/>
      <c r="EZ31" s="35"/>
      <c r="FA31" s="48" t="str">
        <f t="shared" si="35"/>
        <v/>
      </c>
      <c r="FB31" s="70"/>
      <c r="FC31" s="70"/>
      <c r="FD31" s="70"/>
      <c r="FE31" s="70"/>
      <c r="FF31" s="35"/>
      <c r="FG31" s="35"/>
      <c r="FH31" s="48" t="str">
        <f t="shared" si="36"/>
        <v/>
      </c>
      <c r="FI31" s="70"/>
      <c r="FJ31" s="70"/>
      <c r="FK31" s="70"/>
      <c r="FL31" s="70"/>
      <c r="FM31" s="35"/>
      <c r="FN31" s="35"/>
      <c r="FO31" s="48" t="str">
        <f t="shared" si="37"/>
        <v/>
      </c>
      <c r="FP31" s="70"/>
      <c r="FQ31" s="70"/>
      <c r="FR31" s="70"/>
      <c r="FS31" s="70"/>
      <c r="FT31" s="35"/>
      <c r="FU31" s="35"/>
      <c r="FV31" s="48" t="str">
        <f t="shared" si="38"/>
        <v/>
      </c>
      <c r="FW31" s="70"/>
      <c r="FX31" s="70"/>
      <c r="FY31" s="70"/>
      <c r="FZ31" s="70"/>
      <c r="GA31" s="35"/>
      <c r="GB31" s="35"/>
      <c r="GC31" s="48" t="str">
        <f t="shared" si="39"/>
        <v/>
      </c>
      <c r="GD31" s="53" t="str">
        <f t="shared" si="40"/>
        <v/>
      </c>
      <c r="GE31" s="53" t="str">
        <f t="shared" si="41"/>
        <v/>
      </c>
      <c r="GF31" s="53" t="str">
        <f t="shared" si="42"/>
        <v/>
      </c>
      <c r="GG31" s="53" t="str">
        <f t="shared" si="43"/>
        <v/>
      </c>
      <c r="GH31" s="53" t="str">
        <f t="shared" si="44"/>
        <v/>
      </c>
      <c r="GI31" s="53" t="str">
        <f t="shared" si="45"/>
        <v/>
      </c>
      <c r="GJ31" s="53" t="str">
        <f t="shared" si="46"/>
        <v/>
      </c>
      <c r="GK31" s="53" t="str">
        <f t="shared" si="47"/>
        <v/>
      </c>
      <c r="GL31" s="53" t="str">
        <f t="shared" si="48"/>
        <v/>
      </c>
      <c r="GM31" s="53" t="str">
        <f t="shared" si="49"/>
        <v/>
      </c>
      <c r="GN31" s="9"/>
      <c r="GO31" s="9"/>
      <c r="GP31" s="21" t="str">
        <f t="shared" si="50"/>
        <v/>
      </c>
      <c r="GQ31" s="21" t="str">
        <f t="shared" si="51"/>
        <v/>
      </c>
      <c r="GR31" s="21" t="str">
        <f t="shared" si="52"/>
        <v/>
      </c>
      <c r="GS31" s="21" t="str">
        <f t="shared" si="53"/>
        <v/>
      </c>
      <c r="GT31" s="23"/>
      <c r="GU31" s="23"/>
      <c r="GV31" s="23"/>
      <c r="GW31" s="21"/>
      <c r="GX31" s="21" t="str">
        <f t="shared" si="54"/>
        <v/>
      </c>
      <c r="GY31" s="21" t="str">
        <f t="shared" si="55"/>
        <v/>
      </c>
      <c r="GZ31" s="21" t="str">
        <f t="shared" si="56"/>
        <v/>
      </c>
      <c r="HA31" s="21" t="str">
        <f t="shared" si="57"/>
        <v/>
      </c>
      <c r="HB31" s="9"/>
      <c r="HC31" s="9"/>
      <c r="HD31" s="28"/>
      <c r="HE31" s="9"/>
      <c r="HF31" s="28"/>
      <c r="HG31" s="60"/>
      <c r="HH31" s="9"/>
      <c r="HI31" s="9"/>
      <c r="HJ31" s="9"/>
      <c r="HK31" s="9"/>
      <c r="HL31" s="28"/>
      <c r="HM31" s="28"/>
    </row>
    <row r="32" spans="1:221" ht="25.5" customHeight="1" x14ac:dyDescent="0.25">
      <c r="A32" s="10">
        <v>22</v>
      </c>
      <c r="B32" s="10">
        <v>4259</v>
      </c>
      <c r="C32" s="10" t="s">
        <v>86</v>
      </c>
      <c r="D32" s="9"/>
      <c r="E32" s="21" t="str">
        <f t="shared" si="0"/>
        <v/>
      </c>
      <c r="F32" s="21" t="str">
        <f t="shared" si="1"/>
        <v/>
      </c>
      <c r="G32" s="21" t="str">
        <f t="shared" si="2"/>
        <v/>
      </c>
      <c r="H32" s="21" t="str">
        <f t="shared" si="3"/>
        <v/>
      </c>
      <c r="I32" s="23"/>
      <c r="J32" s="24" t="str">
        <f t="shared" si="4"/>
        <v/>
      </c>
      <c r="K32" s="21" t="str">
        <f t="shared" si="5"/>
        <v/>
      </c>
      <c r="L32" s="21" t="str">
        <f t="shared" si="6"/>
        <v/>
      </c>
      <c r="M32" s="21" t="str">
        <f t="shared" si="7"/>
        <v/>
      </c>
      <c r="N32" s="21" t="str">
        <f t="shared" si="8"/>
        <v/>
      </c>
      <c r="O32" s="23"/>
      <c r="P32" s="24" t="str">
        <f t="shared" si="9"/>
        <v/>
      </c>
      <c r="Q32" s="28"/>
      <c r="R32" s="28"/>
      <c r="S32" s="28"/>
      <c r="T32" s="28"/>
      <c r="U32" s="28"/>
      <c r="V32" s="2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9"/>
      <c r="AL32" s="9"/>
      <c r="AM32" s="9"/>
      <c r="AN32" s="70"/>
      <c r="AO32" s="70"/>
      <c r="AP32" s="70"/>
      <c r="AQ32" s="35"/>
      <c r="AR32" s="35"/>
      <c r="AS32" s="38" t="str">
        <f t="shared" si="10"/>
        <v/>
      </c>
      <c r="AT32" s="70"/>
      <c r="AU32" s="70"/>
      <c r="AV32" s="70"/>
      <c r="AW32" s="35"/>
      <c r="AX32" s="35"/>
      <c r="AY32" s="38" t="str">
        <f t="shared" si="11"/>
        <v/>
      </c>
      <c r="AZ32" s="70"/>
      <c r="BA32" s="70"/>
      <c r="BB32" s="70"/>
      <c r="BC32" s="35"/>
      <c r="BD32" s="35"/>
      <c r="BE32" s="38" t="str">
        <f t="shared" si="12"/>
        <v/>
      </c>
      <c r="BF32" s="70"/>
      <c r="BG32" s="70"/>
      <c r="BH32" s="70"/>
      <c r="BI32" s="35"/>
      <c r="BJ32" s="35"/>
      <c r="BK32" s="38" t="str">
        <f t="shared" si="13"/>
        <v/>
      </c>
      <c r="BL32" s="70"/>
      <c r="BM32" s="70"/>
      <c r="BN32" s="70"/>
      <c r="BO32" s="35"/>
      <c r="BP32" s="35"/>
      <c r="BQ32" s="38" t="str">
        <f t="shared" si="14"/>
        <v/>
      </c>
      <c r="BR32" s="35"/>
      <c r="BS32" s="70"/>
      <c r="BT32" s="70"/>
      <c r="BU32" s="70"/>
      <c r="BV32" s="35"/>
      <c r="BW32" s="35"/>
      <c r="BX32" s="38" t="str">
        <f t="shared" si="15"/>
        <v/>
      </c>
      <c r="BY32" s="70"/>
      <c r="BZ32" s="70"/>
      <c r="CA32" s="70"/>
      <c r="CB32" s="35"/>
      <c r="CC32" s="35"/>
      <c r="CD32" s="38" t="str">
        <f t="shared" si="16"/>
        <v/>
      </c>
      <c r="CE32" s="70"/>
      <c r="CF32" s="70"/>
      <c r="CG32" s="70"/>
      <c r="CH32" s="35"/>
      <c r="CI32" s="35"/>
      <c r="CJ32" s="38" t="str">
        <f t="shared" si="17"/>
        <v/>
      </c>
      <c r="CK32" s="70"/>
      <c r="CL32" s="70"/>
      <c r="CM32" s="70"/>
      <c r="CN32" s="35"/>
      <c r="CO32" s="35"/>
      <c r="CP32" s="38" t="str">
        <f t="shared" si="18"/>
        <v/>
      </c>
      <c r="CQ32" s="70"/>
      <c r="CR32" s="70"/>
      <c r="CS32" s="70"/>
      <c r="CT32" s="35"/>
      <c r="CU32" s="35"/>
      <c r="CV32" s="38" t="str">
        <f t="shared" si="19"/>
        <v/>
      </c>
      <c r="CW32" s="44" t="str">
        <f t="shared" si="20"/>
        <v/>
      </c>
      <c r="CX32" s="44" t="str">
        <f t="shared" si="21"/>
        <v/>
      </c>
      <c r="CY32" s="44" t="str">
        <f t="shared" si="22"/>
        <v/>
      </c>
      <c r="CZ32" s="44" t="str">
        <f t="shared" si="23"/>
        <v/>
      </c>
      <c r="DA32" s="44" t="str">
        <f t="shared" si="24"/>
        <v/>
      </c>
      <c r="DB32" s="44" t="str">
        <f t="shared" si="25"/>
        <v/>
      </c>
      <c r="DC32" s="44" t="str">
        <f t="shared" si="26"/>
        <v/>
      </c>
      <c r="DD32" s="44" t="str">
        <f t="shared" si="27"/>
        <v/>
      </c>
      <c r="DE32" s="44" t="str">
        <f t="shared" si="28"/>
        <v/>
      </c>
      <c r="DF32" s="44" t="str">
        <f t="shared" si="29"/>
        <v/>
      </c>
      <c r="DG32" s="9"/>
      <c r="DH32" s="113"/>
      <c r="DI32" s="9"/>
      <c r="DJ32" s="9"/>
      <c r="DK32" s="70"/>
      <c r="DL32" s="70"/>
      <c r="DM32" s="70"/>
      <c r="DN32" s="70"/>
      <c r="DO32" s="35"/>
      <c r="DP32" s="35"/>
      <c r="DQ32" s="48" t="str">
        <f t="shared" si="30"/>
        <v/>
      </c>
      <c r="DR32" s="70"/>
      <c r="DS32" s="70"/>
      <c r="DT32" s="70"/>
      <c r="DU32" s="70"/>
      <c r="DV32" s="35"/>
      <c r="DW32" s="35"/>
      <c r="DX32" s="48" t="str">
        <f t="shared" si="31"/>
        <v/>
      </c>
      <c r="DY32" s="70"/>
      <c r="DZ32" s="70"/>
      <c r="EA32" s="70"/>
      <c r="EB32" s="70"/>
      <c r="EC32" s="35"/>
      <c r="ED32" s="35"/>
      <c r="EE32" s="48" t="str">
        <f t="shared" si="32"/>
        <v/>
      </c>
      <c r="EF32" s="70"/>
      <c r="EG32" s="70"/>
      <c r="EH32" s="70"/>
      <c r="EI32" s="70"/>
      <c r="EJ32" s="35"/>
      <c r="EK32" s="35"/>
      <c r="EL32" s="48" t="str">
        <f t="shared" si="33"/>
        <v/>
      </c>
      <c r="EM32" s="70"/>
      <c r="EN32" s="70"/>
      <c r="EO32" s="70"/>
      <c r="EP32" s="70"/>
      <c r="EQ32" s="35"/>
      <c r="ER32" s="35"/>
      <c r="ES32" s="48" t="str">
        <f t="shared" si="34"/>
        <v/>
      </c>
      <c r="ET32" s="35"/>
      <c r="EU32" s="70"/>
      <c r="EV32" s="70"/>
      <c r="EW32" s="70"/>
      <c r="EX32" s="70"/>
      <c r="EY32" s="35"/>
      <c r="EZ32" s="35"/>
      <c r="FA32" s="48" t="str">
        <f t="shared" si="35"/>
        <v/>
      </c>
      <c r="FB32" s="70"/>
      <c r="FC32" s="70"/>
      <c r="FD32" s="70"/>
      <c r="FE32" s="70"/>
      <c r="FF32" s="35"/>
      <c r="FG32" s="35"/>
      <c r="FH32" s="48" t="str">
        <f t="shared" si="36"/>
        <v/>
      </c>
      <c r="FI32" s="70"/>
      <c r="FJ32" s="70"/>
      <c r="FK32" s="70"/>
      <c r="FL32" s="70"/>
      <c r="FM32" s="35"/>
      <c r="FN32" s="35"/>
      <c r="FO32" s="48" t="str">
        <f t="shared" si="37"/>
        <v/>
      </c>
      <c r="FP32" s="70"/>
      <c r="FQ32" s="70"/>
      <c r="FR32" s="70"/>
      <c r="FS32" s="70"/>
      <c r="FT32" s="35"/>
      <c r="FU32" s="35"/>
      <c r="FV32" s="48" t="str">
        <f t="shared" si="38"/>
        <v/>
      </c>
      <c r="FW32" s="70"/>
      <c r="FX32" s="70"/>
      <c r="FY32" s="70"/>
      <c r="FZ32" s="70"/>
      <c r="GA32" s="35"/>
      <c r="GB32" s="35"/>
      <c r="GC32" s="48" t="str">
        <f t="shared" si="39"/>
        <v/>
      </c>
      <c r="GD32" s="53" t="str">
        <f t="shared" si="40"/>
        <v/>
      </c>
      <c r="GE32" s="53" t="str">
        <f t="shared" si="41"/>
        <v/>
      </c>
      <c r="GF32" s="53" t="str">
        <f t="shared" si="42"/>
        <v/>
      </c>
      <c r="GG32" s="53" t="str">
        <f t="shared" si="43"/>
        <v/>
      </c>
      <c r="GH32" s="53" t="str">
        <f t="shared" si="44"/>
        <v/>
      </c>
      <c r="GI32" s="53" t="str">
        <f t="shared" si="45"/>
        <v/>
      </c>
      <c r="GJ32" s="53" t="str">
        <f t="shared" si="46"/>
        <v/>
      </c>
      <c r="GK32" s="53" t="str">
        <f t="shared" si="47"/>
        <v/>
      </c>
      <c r="GL32" s="53" t="str">
        <f t="shared" si="48"/>
        <v/>
      </c>
      <c r="GM32" s="53" t="str">
        <f t="shared" si="49"/>
        <v/>
      </c>
      <c r="GN32" s="9"/>
      <c r="GO32" s="9"/>
      <c r="GP32" s="21" t="str">
        <f t="shared" si="50"/>
        <v/>
      </c>
      <c r="GQ32" s="21" t="str">
        <f t="shared" si="51"/>
        <v/>
      </c>
      <c r="GR32" s="21" t="str">
        <f t="shared" si="52"/>
        <v/>
      </c>
      <c r="GS32" s="21" t="str">
        <f t="shared" si="53"/>
        <v/>
      </c>
      <c r="GT32" s="23"/>
      <c r="GU32" s="23"/>
      <c r="GV32" s="23"/>
      <c r="GW32" s="21"/>
      <c r="GX32" s="21" t="str">
        <f t="shared" si="54"/>
        <v/>
      </c>
      <c r="GY32" s="21" t="str">
        <f t="shared" si="55"/>
        <v/>
      </c>
      <c r="GZ32" s="21" t="str">
        <f t="shared" si="56"/>
        <v/>
      </c>
      <c r="HA32" s="21" t="str">
        <f t="shared" si="57"/>
        <v/>
      </c>
      <c r="HB32" s="9"/>
      <c r="HC32" s="9"/>
      <c r="HD32" s="28"/>
      <c r="HE32" s="9"/>
      <c r="HF32" s="28"/>
      <c r="HG32" s="60"/>
      <c r="HH32" s="9"/>
      <c r="HI32" s="9"/>
      <c r="HJ32" s="9"/>
      <c r="HK32" s="9"/>
      <c r="HL32" s="28"/>
      <c r="HM32" s="28"/>
    </row>
    <row r="33" spans="1:221" ht="25.5" customHeight="1" x14ac:dyDescent="0.25">
      <c r="A33" s="10">
        <v>23</v>
      </c>
      <c r="B33" s="10">
        <v>4279</v>
      </c>
      <c r="C33" s="10" t="s">
        <v>87</v>
      </c>
      <c r="D33" s="9"/>
      <c r="E33" s="21" t="str">
        <f t="shared" si="0"/>
        <v/>
      </c>
      <c r="F33" s="21" t="str">
        <f t="shared" si="1"/>
        <v/>
      </c>
      <c r="G33" s="21" t="str">
        <f t="shared" si="2"/>
        <v/>
      </c>
      <c r="H33" s="21" t="str">
        <f t="shared" si="3"/>
        <v/>
      </c>
      <c r="I33" s="23"/>
      <c r="J33" s="24" t="str">
        <f t="shared" si="4"/>
        <v/>
      </c>
      <c r="K33" s="21" t="str">
        <f t="shared" si="5"/>
        <v/>
      </c>
      <c r="L33" s="21" t="str">
        <f t="shared" si="6"/>
        <v/>
      </c>
      <c r="M33" s="21" t="str">
        <f t="shared" si="7"/>
        <v/>
      </c>
      <c r="N33" s="21" t="str">
        <f t="shared" si="8"/>
        <v/>
      </c>
      <c r="O33" s="23"/>
      <c r="P33" s="24" t="str">
        <f t="shared" si="9"/>
        <v/>
      </c>
      <c r="Q33" s="28"/>
      <c r="R33" s="28"/>
      <c r="S33" s="28"/>
      <c r="T33" s="28"/>
      <c r="U33" s="28"/>
      <c r="V33" s="2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09"/>
      <c r="AL33" s="9"/>
      <c r="AM33" s="9"/>
      <c r="AN33" s="70"/>
      <c r="AO33" s="70"/>
      <c r="AP33" s="70"/>
      <c r="AQ33" s="35"/>
      <c r="AR33" s="35"/>
      <c r="AS33" s="38" t="str">
        <f t="shared" si="10"/>
        <v/>
      </c>
      <c r="AT33" s="70"/>
      <c r="AU33" s="70"/>
      <c r="AV33" s="70"/>
      <c r="AW33" s="35"/>
      <c r="AX33" s="35"/>
      <c r="AY33" s="38" t="str">
        <f t="shared" si="11"/>
        <v/>
      </c>
      <c r="AZ33" s="70"/>
      <c r="BA33" s="70"/>
      <c r="BB33" s="70"/>
      <c r="BC33" s="35"/>
      <c r="BD33" s="35"/>
      <c r="BE33" s="38" t="str">
        <f t="shared" si="12"/>
        <v/>
      </c>
      <c r="BF33" s="70"/>
      <c r="BG33" s="70"/>
      <c r="BH33" s="70"/>
      <c r="BI33" s="35"/>
      <c r="BJ33" s="35"/>
      <c r="BK33" s="38" t="str">
        <f t="shared" si="13"/>
        <v/>
      </c>
      <c r="BL33" s="70"/>
      <c r="BM33" s="70"/>
      <c r="BN33" s="70"/>
      <c r="BO33" s="35"/>
      <c r="BP33" s="35"/>
      <c r="BQ33" s="38" t="str">
        <f t="shared" si="14"/>
        <v/>
      </c>
      <c r="BR33" s="35"/>
      <c r="BS33" s="70"/>
      <c r="BT33" s="70"/>
      <c r="BU33" s="70"/>
      <c r="BV33" s="35"/>
      <c r="BW33" s="35"/>
      <c r="BX33" s="38" t="str">
        <f t="shared" si="15"/>
        <v/>
      </c>
      <c r="BY33" s="70"/>
      <c r="BZ33" s="70"/>
      <c r="CA33" s="70"/>
      <c r="CB33" s="35"/>
      <c r="CC33" s="35"/>
      <c r="CD33" s="38" t="str">
        <f t="shared" si="16"/>
        <v/>
      </c>
      <c r="CE33" s="70"/>
      <c r="CF33" s="70"/>
      <c r="CG33" s="70"/>
      <c r="CH33" s="35"/>
      <c r="CI33" s="35"/>
      <c r="CJ33" s="38" t="str">
        <f t="shared" si="17"/>
        <v/>
      </c>
      <c r="CK33" s="70"/>
      <c r="CL33" s="70"/>
      <c r="CM33" s="70"/>
      <c r="CN33" s="35"/>
      <c r="CO33" s="35"/>
      <c r="CP33" s="38" t="str">
        <f t="shared" si="18"/>
        <v/>
      </c>
      <c r="CQ33" s="70"/>
      <c r="CR33" s="70"/>
      <c r="CS33" s="70"/>
      <c r="CT33" s="35"/>
      <c r="CU33" s="35"/>
      <c r="CV33" s="38" t="str">
        <f t="shared" si="19"/>
        <v/>
      </c>
      <c r="CW33" s="44" t="str">
        <f t="shared" si="20"/>
        <v/>
      </c>
      <c r="CX33" s="44" t="str">
        <f t="shared" si="21"/>
        <v/>
      </c>
      <c r="CY33" s="44" t="str">
        <f t="shared" si="22"/>
        <v/>
      </c>
      <c r="CZ33" s="44" t="str">
        <f t="shared" si="23"/>
        <v/>
      </c>
      <c r="DA33" s="44" t="str">
        <f t="shared" si="24"/>
        <v/>
      </c>
      <c r="DB33" s="44" t="str">
        <f t="shared" si="25"/>
        <v/>
      </c>
      <c r="DC33" s="44" t="str">
        <f t="shared" si="26"/>
        <v/>
      </c>
      <c r="DD33" s="44" t="str">
        <f t="shared" si="27"/>
        <v/>
      </c>
      <c r="DE33" s="44" t="str">
        <f t="shared" si="28"/>
        <v/>
      </c>
      <c r="DF33" s="44" t="str">
        <f t="shared" si="29"/>
        <v/>
      </c>
      <c r="DG33" s="9"/>
      <c r="DH33" s="113"/>
      <c r="DI33" s="9"/>
      <c r="DJ33" s="9"/>
      <c r="DK33" s="70"/>
      <c r="DL33" s="70"/>
      <c r="DM33" s="70"/>
      <c r="DN33" s="70"/>
      <c r="DO33" s="35"/>
      <c r="DP33" s="35"/>
      <c r="DQ33" s="48" t="str">
        <f t="shared" si="30"/>
        <v/>
      </c>
      <c r="DR33" s="70"/>
      <c r="DS33" s="70"/>
      <c r="DT33" s="70"/>
      <c r="DU33" s="70"/>
      <c r="DV33" s="35"/>
      <c r="DW33" s="35"/>
      <c r="DX33" s="48" t="str">
        <f t="shared" si="31"/>
        <v/>
      </c>
      <c r="DY33" s="70"/>
      <c r="DZ33" s="70"/>
      <c r="EA33" s="70"/>
      <c r="EB33" s="70"/>
      <c r="EC33" s="35"/>
      <c r="ED33" s="35"/>
      <c r="EE33" s="48" t="str">
        <f t="shared" si="32"/>
        <v/>
      </c>
      <c r="EF33" s="70"/>
      <c r="EG33" s="70"/>
      <c r="EH33" s="70"/>
      <c r="EI33" s="70"/>
      <c r="EJ33" s="35"/>
      <c r="EK33" s="35"/>
      <c r="EL33" s="48" t="str">
        <f t="shared" si="33"/>
        <v/>
      </c>
      <c r="EM33" s="70"/>
      <c r="EN33" s="70"/>
      <c r="EO33" s="70"/>
      <c r="EP33" s="70"/>
      <c r="EQ33" s="35"/>
      <c r="ER33" s="35"/>
      <c r="ES33" s="48" t="str">
        <f t="shared" si="34"/>
        <v/>
      </c>
      <c r="ET33" s="35"/>
      <c r="EU33" s="70"/>
      <c r="EV33" s="70"/>
      <c r="EW33" s="70"/>
      <c r="EX33" s="70"/>
      <c r="EY33" s="35"/>
      <c r="EZ33" s="35"/>
      <c r="FA33" s="48" t="str">
        <f t="shared" si="35"/>
        <v/>
      </c>
      <c r="FB33" s="70"/>
      <c r="FC33" s="70"/>
      <c r="FD33" s="70"/>
      <c r="FE33" s="70"/>
      <c r="FF33" s="35"/>
      <c r="FG33" s="35"/>
      <c r="FH33" s="48" t="str">
        <f t="shared" si="36"/>
        <v/>
      </c>
      <c r="FI33" s="70"/>
      <c r="FJ33" s="70"/>
      <c r="FK33" s="70"/>
      <c r="FL33" s="70"/>
      <c r="FM33" s="35"/>
      <c r="FN33" s="35"/>
      <c r="FO33" s="48" t="str">
        <f t="shared" si="37"/>
        <v/>
      </c>
      <c r="FP33" s="70"/>
      <c r="FQ33" s="70"/>
      <c r="FR33" s="70"/>
      <c r="FS33" s="70"/>
      <c r="FT33" s="35"/>
      <c r="FU33" s="35"/>
      <c r="FV33" s="48" t="str">
        <f t="shared" si="38"/>
        <v/>
      </c>
      <c r="FW33" s="70"/>
      <c r="FX33" s="70"/>
      <c r="FY33" s="70"/>
      <c r="FZ33" s="70"/>
      <c r="GA33" s="35"/>
      <c r="GB33" s="35"/>
      <c r="GC33" s="48" t="str">
        <f t="shared" si="39"/>
        <v/>
      </c>
      <c r="GD33" s="53" t="str">
        <f t="shared" si="40"/>
        <v/>
      </c>
      <c r="GE33" s="53" t="str">
        <f t="shared" si="41"/>
        <v/>
      </c>
      <c r="GF33" s="53" t="str">
        <f t="shared" si="42"/>
        <v/>
      </c>
      <c r="GG33" s="53" t="str">
        <f t="shared" si="43"/>
        <v/>
      </c>
      <c r="GH33" s="53" t="str">
        <f t="shared" si="44"/>
        <v/>
      </c>
      <c r="GI33" s="53" t="str">
        <f t="shared" si="45"/>
        <v/>
      </c>
      <c r="GJ33" s="53" t="str">
        <f t="shared" si="46"/>
        <v/>
      </c>
      <c r="GK33" s="53" t="str">
        <f t="shared" si="47"/>
        <v/>
      </c>
      <c r="GL33" s="53" t="str">
        <f t="shared" si="48"/>
        <v/>
      </c>
      <c r="GM33" s="53" t="str">
        <f t="shared" si="49"/>
        <v/>
      </c>
      <c r="GN33" s="9"/>
      <c r="GO33" s="9"/>
      <c r="GP33" s="21" t="str">
        <f t="shared" si="50"/>
        <v/>
      </c>
      <c r="GQ33" s="21" t="str">
        <f t="shared" si="51"/>
        <v/>
      </c>
      <c r="GR33" s="21" t="str">
        <f t="shared" si="52"/>
        <v/>
      </c>
      <c r="GS33" s="21" t="str">
        <f t="shared" si="53"/>
        <v/>
      </c>
      <c r="GT33" s="23"/>
      <c r="GU33" s="23"/>
      <c r="GV33" s="23"/>
      <c r="GW33" s="21"/>
      <c r="GX33" s="21" t="str">
        <f t="shared" si="54"/>
        <v/>
      </c>
      <c r="GY33" s="21" t="str">
        <f t="shared" si="55"/>
        <v/>
      </c>
      <c r="GZ33" s="21" t="str">
        <f t="shared" si="56"/>
        <v/>
      </c>
      <c r="HA33" s="21" t="str">
        <f t="shared" si="57"/>
        <v/>
      </c>
      <c r="HB33" s="9"/>
      <c r="HC33" s="9"/>
      <c r="HD33" s="28"/>
      <c r="HE33" s="9"/>
      <c r="HF33" s="28"/>
      <c r="HG33" s="60"/>
      <c r="HH33" s="9"/>
      <c r="HI33" s="9"/>
      <c r="HJ33" s="9"/>
      <c r="HK33" s="9"/>
      <c r="HL33" s="28"/>
      <c r="HM33" s="28"/>
    </row>
    <row r="34" spans="1:221" ht="25.5" customHeight="1" x14ac:dyDescent="0.25">
      <c r="A34" s="10">
        <v>24</v>
      </c>
      <c r="B34" s="10">
        <v>4299</v>
      </c>
      <c r="C34" s="10" t="s">
        <v>88</v>
      </c>
      <c r="D34" s="9"/>
      <c r="E34" s="21" t="str">
        <f t="shared" si="0"/>
        <v/>
      </c>
      <c r="F34" s="21" t="str">
        <f t="shared" si="1"/>
        <v/>
      </c>
      <c r="G34" s="21" t="str">
        <f t="shared" si="2"/>
        <v/>
      </c>
      <c r="H34" s="21" t="str">
        <f t="shared" si="3"/>
        <v/>
      </c>
      <c r="I34" s="23"/>
      <c r="J34" s="24" t="str">
        <f t="shared" si="4"/>
        <v/>
      </c>
      <c r="K34" s="21" t="str">
        <f t="shared" si="5"/>
        <v/>
      </c>
      <c r="L34" s="21" t="str">
        <f t="shared" si="6"/>
        <v/>
      </c>
      <c r="M34" s="21" t="str">
        <f t="shared" si="7"/>
        <v/>
      </c>
      <c r="N34" s="21" t="str">
        <f t="shared" si="8"/>
        <v/>
      </c>
      <c r="O34" s="23"/>
      <c r="P34" s="24" t="str">
        <f t="shared" si="9"/>
        <v/>
      </c>
      <c r="Q34" s="28"/>
      <c r="R34" s="28"/>
      <c r="S34" s="28"/>
      <c r="T34" s="28"/>
      <c r="U34" s="28"/>
      <c r="V34" s="2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09"/>
      <c r="AL34" s="9"/>
      <c r="AM34" s="9"/>
      <c r="AN34" s="70"/>
      <c r="AO34" s="70"/>
      <c r="AP34" s="70"/>
      <c r="AQ34" s="35"/>
      <c r="AR34" s="35"/>
      <c r="AS34" s="38" t="str">
        <f t="shared" si="10"/>
        <v/>
      </c>
      <c r="AT34" s="70"/>
      <c r="AU34" s="70"/>
      <c r="AV34" s="70"/>
      <c r="AW34" s="35"/>
      <c r="AX34" s="35"/>
      <c r="AY34" s="38" t="str">
        <f t="shared" si="11"/>
        <v/>
      </c>
      <c r="AZ34" s="70"/>
      <c r="BA34" s="70"/>
      <c r="BB34" s="70"/>
      <c r="BC34" s="35"/>
      <c r="BD34" s="35"/>
      <c r="BE34" s="38" t="str">
        <f t="shared" si="12"/>
        <v/>
      </c>
      <c r="BF34" s="70"/>
      <c r="BG34" s="70"/>
      <c r="BH34" s="70"/>
      <c r="BI34" s="35"/>
      <c r="BJ34" s="35"/>
      <c r="BK34" s="38" t="str">
        <f t="shared" si="13"/>
        <v/>
      </c>
      <c r="BL34" s="70"/>
      <c r="BM34" s="70"/>
      <c r="BN34" s="70"/>
      <c r="BO34" s="35"/>
      <c r="BP34" s="35"/>
      <c r="BQ34" s="38" t="str">
        <f t="shared" si="14"/>
        <v/>
      </c>
      <c r="BR34" s="35"/>
      <c r="BS34" s="70"/>
      <c r="BT34" s="70"/>
      <c r="BU34" s="70"/>
      <c r="BV34" s="35"/>
      <c r="BW34" s="35"/>
      <c r="BX34" s="38" t="str">
        <f t="shared" si="15"/>
        <v/>
      </c>
      <c r="BY34" s="70"/>
      <c r="BZ34" s="70"/>
      <c r="CA34" s="70"/>
      <c r="CB34" s="35"/>
      <c r="CC34" s="35"/>
      <c r="CD34" s="38" t="str">
        <f t="shared" si="16"/>
        <v/>
      </c>
      <c r="CE34" s="70"/>
      <c r="CF34" s="70"/>
      <c r="CG34" s="70"/>
      <c r="CH34" s="35"/>
      <c r="CI34" s="35"/>
      <c r="CJ34" s="38" t="str">
        <f t="shared" si="17"/>
        <v/>
      </c>
      <c r="CK34" s="70"/>
      <c r="CL34" s="70"/>
      <c r="CM34" s="70"/>
      <c r="CN34" s="35"/>
      <c r="CO34" s="35"/>
      <c r="CP34" s="38" t="str">
        <f t="shared" si="18"/>
        <v/>
      </c>
      <c r="CQ34" s="70"/>
      <c r="CR34" s="70"/>
      <c r="CS34" s="70"/>
      <c r="CT34" s="35"/>
      <c r="CU34" s="35"/>
      <c r="CV34" s="38" t="str">
        <f t="shared" si="19"/>
        <v/>
      </c>
      <c r="CW34" s="44" t="str">
        <f t="shared" si="20"/>
        <v/>
      </c>
      <c r="CX34" s="44" t="str">
        <f t="shared" si="21"/>
        <v/>
      </c>
      <c r="CY34" s="44" t="str">
        <f t="shared" si="22"/>
        <v/>
      </c>
      <c r="CZ34" s="44" t="str">
        <f t="shared" si="23"/>
        <v/>
      </c>
      <c r="DA34" s="44" t="str">
        <f t="shared" si="24"/>
        <v/>
      </c>
      <c r="DB34" s="44" t="str">
        <f t="shared" si="25"/>
        <v/>
      </c>
      <c r="DC34" s="44" t="str">
        <f t="shared" si="26"/>
        <v/>
      </c>
      <c r="DD34" s="44" t="str">
        <f t="shared" si="27"/>
        <v/>
      </c>
      <c r="DE34" s="44" t="str">
        <f t="shared" si="28"/>
        <v/>
      </c>
      <c r="DF34" s="44" t="str">
        <f t="shared" si="29"/>
        <v/>
      </c>
      <c r="DG34" s="9"/>
      <c r="DH34" s="113"/>
      <c r="DI34" s="9"/>
      <c r="DJ34" s="9"/>
      <c r="DK34" s="70"/>
      <c r="DL34" s="70"/>
      <c r="DM34" s="70"/>
      <c r="DN34" s="70"/>
      <c r="DO34" s="35"/>
      <c r="DP34" s="35"/>
      <c r="DQ34" s="48" t="str">
        <f t="shared" si="30"/>
        <v/>
      </c>
      <c r="DR34" s="70"/>
      <c r="DS34" s="70"/>
      <c r="DT34" s="70"/>
      <c r="DU34" s="70"/>
      <c r="DV34" s="35"/>
      <c r="DW34" s="35"/>
      <c r="DX34" s="48" t="str">
        <f t="shared" si="31"/>
        <v/>
      </c>
      <c r="DY34" s="70"/>
      <c r="DZ34" s="70"/>
      <c r="EA34" s="70"/>
      <c r="EB34" s="70"/>
      <c r="EC34" s="35"/>
      <c r="ED34" s="35"/>
      <c r="EE34" s="48" t="str">
        <f t="shared" si="32"/>
        <v/>
      </c>
      <c r="EF34" s="70"/>
      <c r="EG34" s="70"/>
      <c r="EH34" s="70"/>
      <c r="EI34" s="70"/>
      <c r="EJ34" s="35"/>
      <c r="EK34" s="35"/>
      <c r="EL34" s="48" t="str">
        <f t="shared" si="33"/>
        <v/>
      </c>
      <c r="EM34" s="70"/>
      <c r="EN34" s="70"/>
      <c r="EO34" s="70"/>
      <c r="EP34" s="70"/>
      <c r="EQ34" s="35"/>
      <c r="ER34" s="35"/>
      <c r="ES34" s="48" t="str">
        <f t="shared" si="34"/>
        <v/>
      </c>
      <c r="ET34" s="35"/>
      <c r="EU34" s="70"/>
      <c r="EV34" s="70"/>
      <c r="EW34" s="70"/>
      <c r="EX34" s="70"/>
      <c r="EY34" s="35"/>
      <c r="EZ34" s="35"/>
      <c r="FA34" s="48" t="str">
        <f t="shared" si="35"/>
        <v/>
      </c>
      <c r="FB34" s="70"/>
      <c r="FC34" s="70"/>
      <c r="FD34" s="70"/>
      <c r="FE34" s="70"/>
      <c r="FF34" s="35"/>
      <c r="FG34" s="35"/>
      <c r="FH34" s="48" t="str">
        <f t="shared" si="36"/>
        <v/>
      </c>
      <c r="FI34" s="70"/>
      <c r="FJ34" s="70"/>
      <c r="FK34" s="70"/>
      <c r="FL34" s="70"/>
      <c r="FM34" s="35"/>
      <c r="FN34" s="35"/>
      <c r="FO34" s="48" t="str">
        <f t="shared" si="37"/>
        <v/>
      </c>
      <c r="FP34" s="70"/>
      <c r="FQ34" s="70"/>
      <c r="FR34" s="70"/>
      <c r="FS34" s="70"/>
      <c r="FT34" s="35"/>
      <c r="FU34" s="35"/>
      <c r="FV34" s="48" t="str">
        <f t="shared" si="38"/>
        <v/>
      </c>
      <c r="FW34" s="70"/>
      <c r="FX34" s="70"/>
      <c r="FY34" s="70"/>
      <c r="FZ34" s="70"/>
      <c r="GA34" s="35"/>
      <c r="GB34" s="35"/>
      <c r="GC34" s="48" t="str">
        <f t="shared" si="39"/>
        <v/>
      </c>
      <c r="GD34" s="53" t="str">
        <f t="shared" si="40"/>
        <v/>
      </c>
      <c r="GE34" s="53" t="str">
        <f t="shared" si="41"/>
        <v/>
      </c>
      <c r="GF34" s="53" t="str">
        <f t="shared" si="42"/>
        <v/>
      </c>
      <c r="GG34" s="53" t="str">
        <f t="shared" si="43"/>
        <v/>
      </c>
      <c r="GH34" s="53" t="str">
        <f t="shared" si="44"/>
        <v/>
      </c>
      <c r="GI34" s="53" t="str">
        <f t="shared" si="45"/>
        <v/>
      </c>
      <c r="GJ34" s="53" t="str">
        <f t="shared" si="46"/>
        <v/>
      </c>
      <c r="GK34" s="53" t="str">
        <f t="shared" si="47"/>
        <v/>
      </c>
      <c r="GL34" s="53" t="str">
        <f t="shared" si="48"/>
        <v/>
      </c>
      <c r="GM34" s="53" t="str">
        <f t="shared" si="49"/>
        <v/>
      </c>
      <c r="GN34" s="9"/>
      <c r="GO34" s="9"/>
      <c r="GP34" s="21" t="str">
        <f t="shared" si="50"/>
        <v/>
      </c>
      <c r="GQ34" s="21" t="str">
        <f t="shared" si="51"/>
        <v/>
      </c>
      <c r="GR34" s="21" t="str">
        <f t="shared" si="52"/>
        <v/>
      </c>
      <c r="GS34" s="21" t="str">
        <f t="shared" si="53"/>
        <v/>
      </c>
      <c r="GT34" s="23"/>
      <c r="GU34" s="23"/>
      <c r="GV34" s="23"/>
      <c r="GW34" s="21"/>
      <c r="GX34" s="21" t="str">
        <f t="shared" si="54"/>
        <v/>
      </c>
      <c r="GY34" s="21" t="str">
        <f t="shared" si="55"/>
        <v/>
      </c>
      <c r="GZ34" s="21" t="str">
        <f t="shared" si="56"/>
        <v/>
      </c>
      <c r="HA34" s="21" t="str">
        <f t="shared" si="57"/>
        <v/>
      </c>
      <c r="HB34" s="9"/>
      <c r="HC34" s="9"/>
      <c r="HD34" s="28"/>
      <c r="HE34" s="9"/>
      <c r="HF34" s="28"/>
      <c r="HG34" s="60"/>
      <c r="HH34" s="9"/>
      <c r="HI34" s="9"/>
      <c r="HJ34" s="9"/>
      <c r="HK34" s="9"/>
      <c r="HL34" s="28"/>
      <c r="HM34" s="28"/>
    </row>
    <row r="35" spans="1:221" ht="25.5" customHeight="1" x14ac:dyDescent="0.25">
      <c r="A35" s="10">
        <v>25</v>
      </c>
      <c r="B35" s="10">
        <v>4319</v>
      </c>
      <c r="C35" s="10" t="s">
        <v>89</v>
      </c>
      <c r="D35" s="9"/>
      <c r="E35" s="21" t="str">
        <f t="shared" si="0"/>
        <v/>
      </c>
      <c r="F35" s="21" t="str">
        <f t="shared" si="1"/>
        <v/>
      </c>
      <c r="G35" s="21" t="str">
        <f t="shared" si="2"/>
        <v/>
      </c>
      <c r="H35" s="21" t="str">
        <f t="shared" si="3"/>
        <v/>
      </c>
      <c r="I35" s="23"/>
      <c r="J35" s="24" t="str">
        <f t="shared" si="4"/>
        <v/>
      </c>
      <c r="K35" s="21" t="str">
        <f t="shared" si="5"/>
        <v/>
      </c>
      <c r="L35" s="21" t="str">
        <f t="shared" si="6"/>
        <v/>
      </c>
      <c r="M35" s="21" t="str">
        <f t="shared" si="7"/>
        <v/>
      </c>
      <c r="N35" s="21" t="str">
        <f t="shared" si="8"/>
        <v/>
      </c>
      <c r="O35" s="23"/>
      <c r="P35" s="24" t="str">
        <f t="shared" si="9"/>
        <v/>
      </c>
      <c r="Q35" s="28"/>
      <c r="R35" s="28"/>
      <c r="S35" s="28"/>
      <c r="T35" s="28"/>
      <c r="U35" s="28"/>
      <c r="V35" s="2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9"/>
      <c r="AL35" s="9"/>
      <c r="AM35" s="9"/>
      <c r="AN35" s="70"/>
      <c r="AO35" s="70"/>
      <c r="AP35" s="70"/>
      <c r="AQ35" s="35"/>
      <c r="AR35" s="35"/>
      <c r="AS35" s="38" t="str">
        <f t="shared" si="10"/>
        <v/>
      </c>
      <c r="AT35" s="70"/>
      <c r="AU35" s="70"/>
      <c r="AV35" s="70"/>
      <c r="AW35" s="35"/>
      <c r="AX35" s="35"/>
      <c r="AY35" s="38" t="str">
        <f t="shared" si="11"/>
        <v/>
      </c>
      <c r="AZ35" s="70"/>
      <c r="BA35" s="70"/>
      <c r="BB35" s="70"/>
      <c r="BC35" s="35"/>
      <c r="BD35" s="35"/>
      <c r="BE35" s="38" t="str">
        <f t="shared" si="12"/>
        <v/>
      </c>
      <c r="BF35" s="70"/>
      <c r="BG35" s="70"/>
      <c r="BH35" s="70"/>
      <c r="BI35" s="35"/>
      <c r="BJ35" s="35"/>
      <c r="BK35" s="38" t="str">
        <f t="shared" si="13"/>
        <v/>
      </c>
      <c r="BL35" s="70"/>
      <c r="BM35" s="70"/>
      <c r="BN35" s="70"/>
      <c r="BO35" s="35"/>
      <c r="BP35" s="35"/>
      <c r="BQ35" s="38" t="str">
        <f t="shared" si="14"/>
        <v/>
      </c>
      <c r="BR35" s="35"/>
      <c r="BS35" s="70"/>
      <c r="BT35" s="70"/>
      <c r="BU35" s="70"/>
      <c r="BV35" s="35"/>
      <c r="BW35" s="35"/>
      <c r="BX35" s="38" t="str">
        <f t="shared" si="15"/>
        <v/>
      </c>
      <c r="BY35" s="70"/>
      <c r="BZ35" s="70"/>
      <c r="CA35" s="70"/>
      <c r="CB35" s="35"/>
      <c r="CC35" s="35"/>
      <c r="CD35" s="38" t="str">
        <f t="shared" si="16"/>
        <v/>
      </c>
      <c r="CE35" s="70"/>
      <c r="CF35" s="70"/>
      <c r="CG35" s="70"/>
      <c r="CH35" s="35"/>
      <c r="CI35" s="35"/>
      <c r="CJ35" s="38" t="str">
        <f t="shared" si="17"/>
        <v/>
      </c>
      <c r="CK35" s="70"/>
      <c r="CL35" s="70"/>
      <c r="CM35" s="70"/>
      <c r="CN35" s="35"/>
      <c r="CO35" s="35"/>
      <c r="CP35" s="38" t="str">
        <f t="shared" si="18"/>
        <v/>
      </c>
      <c r="CQ35" s="70"/>
      <c r="CR35" s="70"/>
      <c r="CS35" s="70"/>
      <c r="CT35" s="35"/>
      <c r="CU35" s="35"/>
      <c r="CV35" s="38" t="str">
        <f t="shared" si="19"/>
        <v/>
      </c>
      <c r="CW35" s="44" t="str">
        <f t="shared" si="20"/>
        <v/>
      </c>
      <c r="CX35" s="44" t="str">
        <f t="shared" si="21"/>
        <v/>
      </c>
      <c r="CY35" s="44" t="str">
        <f t="shared" si="22"/>
        <v/>
      </c>
      <c r="CZ35" s="44" t="str">
        <f t="shared" si="23"/>
        <v/>
      </c>
      <c r="DA35" s="44" t="str">
        <f t="shared" si="24"/>
        <v/>
      </c>
      <c r="DB35" s="44" t="str">
        <f t="shared" si="25"/>
        <v/>
      </c>
      <c r="DC35" s="44" t="str">
        <f t="shared" si="26"/>
        <v/>
      </c>
      <c r="DD35" s="44" t="str">
        <f t="shared" si="27"/>
        <v/>
      </c>
      <c r="DE35" s="44" t="str">
        <f t="shared" si="28"/>
        <v/>
      </c>
      <c r="DF35" s="44" t="str">
        <f t="shared" si="29"/>
        <v/>
      </c>
      <c r="DG35" s="9"/>
      <c r="DH35" s="113"/>
      <c r="DI35" s="9"/>
      <c r="DJ35" s="9"/>
      <c r="DK35" s="70"/>
      <c r="DL35" s="70"/>
      <c r="DM35" s="70"/>
      <c r="DN35" s="70"/>
      <c r="DO35" s="35"/>
      <c r="DP35" s="35"/>
      <c r="DQ35" s="48" t="str">
        <f t="shared" si="30"/>
        <v/>
      </c>
      <c r="DR35" s="70"/>
      <c r="DS35" s="70"/>
      <c r="DT35" s="70"/>
      <c r="DU35" s="70"/>
      <c r="DV35" s="35"/>
      <c r="DW35" s="35"/>
      <c r="DX35" s="48" t="str">
        <f t="shared" si="31"/>
        <v/>
      </c>
      <c r="DY35" s="70"/>
      <c r="DZ35" s="70"/>
      <c r="EA35" s="70"/>
      <c r="EB35" s="70"/>
      <c r="EC35" s="35"/>
      <c r="ED35" s="35"/>
      <c r="EE35" s="48" t="str">
        <f t="shared" si="32"/>
        <v/>
      </c>
      <c r="EF35" s="70"/>
      <c r="EG35" s="70"/>
      <c r="EH35" s="70"/>
      <c r="EI35" s="70"/>
      <c r="EJ35" s="35"/>
      <c r="EK35" s="35"/>
      <c r="EL35" s="48" t="str">
        <f t="shared" si="33"/>
        <v/>
      </c>
      <c r="EM35" s="70"/>
      <c r="EN35" s="70"/>
      <c r="EO35" s="70"/>
      <c r="EP35" s="70"/>
      <c r="EQ35" s="35"/>
      <c r="ER35" s="35"/>
      <c r="ES35" s="48" t="str">
        <f t="shared" si="34"/>
        <v/>
      </c>
      <c r="ET35" s="35"/>
      <c r="EU35" s="70"/>
      <c r="EV35" s="70"/>
      <c r="EW35" s="70"/>
      <c r="EX35" s="70"/>
      <c r="EY35" s="35"/>
      <c r="EZ35" s="35"/>
      <c r="FA35" s="48" t="str">
        <f t="shared" si="35"/>
        <v/>
      </c>
      <c r="FB35" s="70"/>
      <c r="FC35" s="70"/>
      <c r="FD35" s="70"/>
      <c r="FE35" s="70"/>
      <c r="FF35" s="35"/>
      <c r="FG35" s="35"/>
      <c r="FH35" s="48" t="str">
        <f t="shared" si="36"/>
        <v/>
      </c>
      <c r="FI35" s="70"/>
      <c r="FJ35" s="70"/>
      <c r="FK35" s="70"/>
      <c r="FL35" s="70"/>
      <c r="FM35" s="35"/>
      <c r="FN35" s="35"/>
      <c r="FO35" s="48" t="str">
        <f t="shared" si="37"/>
        <v/>
      </c>
      <c r="FP35" s="70"/>
      <c r="FQ35" s="70"/>
      <c r="FR35" s="70"/>
      <c r="FS35" s="70"/>
      <c r="FT35" s="35"/>
      <c r="FU35" s="35"/>
      <c r="FV35" s="48" t="str">
        <f t="shared" si="38"/>
        <v/>
      </c>
      <c r="FW35" s="70"/>
      <c r="FX35" s="70"/>
      <c r="FY35" s="70"/>
      <c r="FZ35" s="70"/>
      <c r="GA35" s="35"/>
      <c r="GB35" s="35"/>
      <c r="GC35" s="48" t="str">
        <f t="shared" si="39"/>
        <v/>
      </c>
      <c r="GD35" s="53" t="str">
        <f t="shared" si="40"/>
        <v/>
      </c>
      <c r="GE35" s="53" t="str">
        <f t="shared" si="41"/>
        <v/>
      </c>
      <c r="GF35" s="53" t="str">
        <f t="shared" si="42"/>
        <v/>
      </c>
      <c r="GG35" s="53" t="str">
        <f t="shared" si="43"/>
        <v/>
      </c>
      <c r="GH35" s="53" t="str">
        <f t="shared" si="44"/>
        <v/>
      </c>
      <c r="GI35" s="53" t="str">
        <f t="shared" si="45"/>
        <v/>
      </c>
      <c r="GJ35" s="53" t="str">
        <f t="shared" si="46"/>
        <v/>
      </c>
      <c r="GK35" s="53" t="str">
        <f t="shared" si="47"/>
        <v/>
      </c>
      <c r="GL35" s="53" t="str">
        <f t="shared" si="48"/>
        <v/>
      </c>
      <c r="GM35" s="53" t="str">
        <f t="shared" si="49"/>
        <v/>
      </c>
      <c r="GN35" s="9"/>
      <c r="GO35" s="9"/>
      <c r="GP35" s="21" t="str">
        <f t="shared" si="50"/>
        <v/>
      </c>
      <c r="GQ35" s="21" t="str">
        <f t="shared" si="51"/>
        <v/>
      </c>
      <c r="GR35" s="21" t="str">
        <f t="shared" si="52"/>
        <v/>
      </c>
      <c r="GS35" s="21" t="str">
        <f t="shared" si="53"/>
        <v/>
      </c>
      <c r="GT35" s="23"/>
      <c r="GU35" s="23"/>
      <c r="GV35" s="23"/>
      <c r="GW35" s="21"/>
      <c r="GX35" s="21" t="str">
        <f t="shared" si="54"/>
        <v/>
      </c>
      <c r="GY35" s="21" t="str">
        <f t="shared" si="55"/>
        <v/>
      </c>
      <c r="GZ35" s="21" t="str">
        <f t="shared" si="56"/>
        <v/>
      </c>
      <c r="HA35" s="21" t="str">
        <f t="shared" si="57"/>
        <v/>
      </c>
      <c r="HB35" s="9"/>
      <c r="HC35" s="9"/>
      <c r="HD35" s="28"/>
      <c r="HE35" s="9"/>
      <c r="HF35" s="28"/>
      <c r="HG35" s="60"/>
      <c r="HH35" s="9"/>
      <c r="HI35" s="9"/>
      <c r="HJ35" s="9"/>
      <c r="HK35" s="9"/>
      <c r="HL35" s="28"/>
      <c r="HM35" s="28"/>
    </row>
    <row r="36" spans="1:221" ht="25.5" customHeight="1" x14ac:dyDescent="0.25">
      <c r="A36" s="10">
        <v>26</v>
      </c>
      <c r="B36" s="10">
        <v>4339</v>
      </c>
      <c r="C36" s="10" t="s">
        <v>90</v>
      </c>
      <c r="D36" s="9"/>
      <c r="E36" s="21" t="str">
        <f t="shared" si="0"/>
        <v/>
      </c>
      <c r="F36" s="21" t="str">
        <f t="shared" si="1"/>
        <v/>
      </c>
      <c r="G36" s="21" t="str">
        <f t="shared" si="2"/>
        <v/>
      </c>
      <c r="H36" s="21" t="str">
        <f t="shared" si="3"/>
        <v/>
      </c>
      <c r="I36" s="23"/>
      <c r="J36" s="24" t="str">
        <f t="shared" si="4"/>
        <v/>
      </c>
      <c r="K36" s="21" t="str">
        <f t="shared" si="5"/>
        <v/>
      </c>
      <c r="L36" s="21" t="str">
        <f t="shared" si="6"/>
        <v/>
      </c>
      <c r="M36" s="21" t="str">
        <f t="shared" si="7"/>
        <v/>
      </c>
      <c r="N36" s="21" t="str">
        <f t="shared" si="8"/>
        <v/>
      </c>
      <c r="O36" s="23"/>
      <c r="P36" s="24" t="str">
        <f t="shared" si="9"/>
        <v/>
      </c>
      <c r="Q36" s="28"/>
      <c r="R36" s="28"/>
      <c r="S36" s="28"/>
      <c r="T36" s="28"/>
      <c r="U36" s="28"/>
      <c r="V36" s="2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9"/>
      <c r="AL36" s="9"/>
      <c r="AM36" s="9"/>
      <c r="AN36" s="70"/>
      <c r="AO36" s="70"/>
      <c r="AP36" s="70"/>
      <c r="AQ36" s="35"/>
      <c r="AR36" s="35"/>
      <c r="AS36" s="38" t="str">
        <f t="shared" si="10"/>
        <v/>
      </c>
      <c r="AT36" s="70"/>
      <c r="AU36" s="70"/>
      <c r="AV36" s="70"/>
      <c r="AW36" s="35"/>
      <c r="AX36" s="35"/>
      <c r="AY36" s="38" t="str">
        <f t="shared" si="11"/>
        <v/>
      </c>
      <c r="AZ36" s="70"/>
      <c r="BA36" s="70"/>
      <c r="BB36" s="70"/>
      <c r="BC36" s="35"/>
      <c r="BD36" s="35"/>
      <c r="BE36" s="38" t="str">
        <f t="shared" si="12"/>
        <v/>
      </c>
      <c r="BF36" s="70"/>
      <c r="BG36" s="70"/>
      <c r="BH36" s="70"/>
      <c r="BI36" s="35"/>
      <c r="BJ36" s="35"/>
      <c r="BK36" s="38" t="str">
        <f t="shared" si="13"/>
        <v/>
      </c>
      <c r="BL36" s="70"/>
      <c r="BM36" s="70"/>
      <c r="BN36" s="70"/>
      <c r="BO36" s="35"/>
      <c r="BP36" s="35"/>
      <c r="BQ36" s="38" t="str">
        <f t="shared" si="14"/>
        <v/>
      </c>
      <c r="BR36" s="35"/>
      <c r="BS36" s="70"/>
      <c r="BT36" s="70"/>
      <c r="BU36" s="70"/>
      <c r="BV36" s="35"/>
      <c r="BW36" s="35"/>
      <c r="BX36" s="38" t="str">
        <f t="shared" si="15"/>
        <v/>
      </c>
      <c r="BY36" s="70"/>
      <c r="BZ36" s="70"/>
      <c r="CA36" s="70"/>
      <c r="CB36" s="35"/>
      <c r="CC36" s="35"/>
      <c r="CD36" s="38" t="str">
        <f t="shared" si="16"/>
        <v/>
      </c>
      <c r="CE36" s="70"/>
      <c r="CF36" s="70"/>
      <c r="CG36" s="70"/>
      <c r="CH36" s="35"/>
      <c r="CI36" s="35"/>
      <c r="CJ36" s="38" t="str">
        <f t="shared" si="17"/>
        <v/>
      </c>
      <c r="CK36" s="70"/>
      <c r="CL36" s="70"/>
      <c r="CM36" s="70"/>
      <c r="CN36" s="35"/>
      <c r="CO36" s="35"/>
      <c r="CP36" s="38" t="str">
        <f t="shared" si="18"/>
        <v/>
      </c>
      <c r="CQ36" s="70"/>
      <c r="CR36" s="70"/>
      <c r="CS36" s="70"/>
      <c r="CT36" s="35"/>
      <c r="CU36" s="35"/>
      <c r="CV36" s="38" t="str">
        <f t="shared" si="19"/>
        <v/>
      </c>
      <c r="CW36" s="44" t="str">
        <f t="shared" si="20"/>
        <v/>
      </c>
      <c r="CX36" s="44" t="str">
        <f t="shared" si="21"/>
        <v/>
      </c>
      <c r="CY36" s="44" t="str">
        <f t="shared" si="22"/>
        <v/>
      </c>
      <c r="CZ36" s="44" t="str">
        <f t="shared" si="23"/>
        <v/>
      </c>
      <c r="DA36" s="44" t="str">
        <f t="shared" si="24"/>
        <v/>
      </c>
      <c r="DB36" s="44" t="str">
        <f t="shared" si="25"/>
        <v/>
      </c>
      <c r="DC36" s="44" t="str">
        <f t="shared" si="26"/>
        <v/>
      </c>
      <c r="DD36" s="44" t="str">
        <f t="shared" si="27"/>
        <v/>
      </c>
      <c r="DE36" s="44" t="str">
        <f t="shared" si="28"/>
        <v/>
      </c>
      <c r="DF36" s="44" t="str">
        <f t="shared" si="29"/>
        <v/>
      </c>
      <c r="DG36" s="9"/>
      <c r="DH36" s="113"/>
      <c r="DI36" s="9"/>
      <c r="DJ36" s="9"/>
      <c r="DK36" s="70"/>
      <c r="DL36" s="70"/>
      <c r="DM36" s="70"/>
      <c r="DN36" s="70"/>
      <c r="DO36" s="35"/>
      <c r="DP36" s="35"/>
      <c r="DQ36" s="48" t="str">
        <f t="shared" si="30"/>
        <v/>
      </c>
      <c r="DR36" s="70"/>
      <c r="DS36" s="70"/>
      <c r="DT36" s="70"/>
      <c r="DU36" s="70"/>
      <c r="DV36" s="35"/>
      <c r="DW36" s="35"/>
      <c r="DX36" s="48" t="str">
        <f t="shared" si="31"/>
        <v/>
      </c>
      <c r="DY36" s="70"/>
      <c r="DZ36" s="70"/>
      <c r="EA36" s="70"/>
      <c r="EB36" s="70"/>
      <c r="EC36" s="35"/>
      <c r="ED36" s="35"/>
      <c r="EE36" s="48" t="str">
        <f t="shared" si="32"/>
        <v/>
      </c>
      <c r="EF36" s="70"/>
      <c r="EG36" s="70"/>
      <c r="EH36" s="70"/>
      <c r="EI36" s="70"/>
      <c r="EJ36" s="35"/>
      <c r="EK36" s="35"/>
      <c r="EL36" s="48" t="str">
        <f t="shared" si="33"/>
        <v/>
      </c>
      <c r="EM36" s="70"/>
      <c r="EN36" s="70"/>
      <c r="EO36" s="70"/>
      <c r="EP36" s="70"/>
      <c r="EQ36" s="35"/>
      <c r="ER36" s="35"/>
      <c r="ES36" s="48" t="str">
        <f t="shared" si="34"/>
        <v/>
      </c>
      <c r="ET36" s="35"/>
      <c r="EU36" s="70"/>
      <c r="EV36" s="70"/>
      <c r="EW36" s="70"/>
      <c r="EX36" s="70"/>
      <c r="EY36" s="35"/>
      <c r="EZ36" s="35"/>
      <c r="FA36" s="48" t="str">
        <f t="shared" si="35"/>
        <v/>
      </c>
      <c r="FB36" s="70"/>
      <c r="FC36" s="70"/>
      <c r="FD36" s="70"/>
      <c r="FE36" s="70"/>
      <c r="FF36" s="35"/>
      <c r="FG36" s="35"/>
      <c r="FH36" s="48" t="str">
        <f t="shared" si="36"/>
        <v/>
      </c>
      <c r="FI36" s="70"/>
      <c r="FJ36" s="70"/>
      <c r="FK36" s="70"/>
      <c r="FL36" s="70"/>
      <c r="FM36" s="35"/>
      <c r="FN36" s="35"/>
      <c r="FO36" s="48" t="str">
        <f t="shared" si="37"/>
        <v/>
      </c>
      <c r="FP36" s="70"/>
      <c r="FQ36" s="70"/>
      <c r="FR36" s="70"/>
      <c r="FS36" s="70"/>
      <c r="FT36" s="35"/>
      <c r="FU36" s="35"/>
      <c r="FV36" s="48" t="str">
        <f t="shared" si="38"/>
        <v/>
      </c>
      <c r="FW36" s="70"/>
      <c r="FX36" s="70"/>
      <c r="FY36" s="70"/>
      <c r="FZ36" s="70"/>
      <c r="GA36" s="35"/>
      <c r="GB36" s="35"/>
      <c r="GC36" s="48" t="str">
        <f t="shared" si="39"/>
        <v/>
      </c>
      <c r="GD36" s="53" t="str">
        <f t="shared" si="40"/>
        <v/>
      </c>
      <c r="GE36" s="53" t="str">
        <f t="shared" si="41"/>
        <v/>
      </c>
      <c r="GF36" s="53" t="str">
        <f t="shared" si="42"/>
        <v/>
      </c>
      <c r="GG36" s="53" t="str">
        <f t="shared" si="43"/>
        <v/>
      </c>
      <c r="GH36" s="53" t="str">
        <f t="shared" si="44"/>
        <v/>
      </c>
      <c r="GI36" s="53" t="str">
        <f t="shared" si="45"/>
        <v/>
      </c>
      <c r="GJ36" s="53" t="str">
        <f t="shared" si="46"/>
        <v/>
      </c>
      <c r="GK36" s="53" t="str">
        <f t="shared" si="47"/>
        <v/>
      </c>
      <c r="GL36" s="53" t="str">
        <f t="shared" si="48"/>
        <v/>
      </c>
      <c r="GM36" s="53" t="str">
        <f t="shared" si="49"/>
        <v/>
      </c>
      <c r="GN36" s="9"/>
      <c r="GO36" s="9"/>
      <c r="GP36" s="21" t="str">
        <f t="shared" si="50"/>
        <v/>
      </c>
      <c r="GQ36" s="21" t="str">
        <f t="shared" si="51"/>
        <v/>
      </c>
      <c r="GR36" s="21" t="str">
        <f t="shared" si="52"/>
        <v/>
      </c>
      <c r="GS36" s="21" t="str">
        <f t="shared" si="53"/>
        <v/>
      </c>
      <c r="GT36" s="23"/>
      <c r="GU36" s="23"/>
      <c r="GV36" s="23"/>
      <c r="GW36" s="21"/>
      <c r="GX36" s="21" t="str">
        <f t="shared" si="54"/>
        <v/>
      </c>
      <c r="GY36" s="21" t="str">
        <f t="shared" si="55"/>
        <v/>
      </c>
      <c r="GZ36" s="21" t="str">
        <f t="shared" si="56"/>
        <v/>
      </c>
      <c r="HA36" s="21" t="str">
        <f t="shared" si="57"/>
        <v/>
      </c>
      <c r="HB36" s="9"/>
      <c r="HC36" s="9"/>
      <c r="HD36" s="28"/>
      <c r="HE36" s="9"/>
      <c r="HF36" s="28"/>
      <c r="HG36" s="60"/>
      <c r="HH36" s="9"/>
      <c r="HI36" s="9"/>
      <c r="HJ36" s="9"/>
      <c r="HK36" s="9"/>
      <c r="HL36" s="28"/>
      <c r="HM36" s="28"/>
    </row>
    <row r="37" spans="1:221" ht="25.5" customHeight="1" x14ac:dyDescent="0.25">
      <c r="A37" s="10">
        <v>27</v>
      </c>
      <c r="B37" s="10">
        <v>4359</v>
      </c>
      <c r="C37" s="10" t="s">
        <v>91</v>
      </c>
      <c r="D37" s="9"/>
      <c r="E37" s="21" t="str">
        <f t="shared" si="0"/>
        <v/>
      </c>
      <c r="F37" s="21" t="str">
        <f t="shared" si="1"/>
        <v/>
      </c>
      <c r="G37" s="21" t="str">
        <f t="shared" si="2"/>
        <v/>
      </c>
      <c r="H37" s="21" t="str">
        <f t="shared" si="3"/>
        <v/>
      </c>
      <c r="I37" s="23"/>
      <c r="J37" s="24" t="str">
        <f t="shared" si="4"/>
        <v/>
      </c>
      <c r="K37" s="21" t="str">
        <f t="shared" si="5"/>
        <v/>
      </c>
      <c r="L37" s="21" t="str">
        <f t="shared" si="6"/>
        <v/>
      </c>
      <c r="M37" s="21" t="str">
        <f t="shared" si="7"/>
        <v/>
      </c>
      <c r="N37" s="21" t="str">
        <f t="shared" si="8"/>
        <v/>
      </c>
      <c r="O37" s="23"/>
      <c r="P37" s="24" t="str">
        <f t="shared" si="9"/>
        <v/>
      </c>
      <c r="Q37" s="28"/>
      <c r="R37" s="28"/>
      <c r="S37" s="28"/>
      <c r="T37" s="28"/>
      <c r="U37" s="28"/>
      <c r="V37" s="2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09"/>
      <c r="AL37" s="9"/>
      <c r="AM37" s="9"/>
      <c r="AN37" s="70"/>
      <c r="AO37" s="70"/>
      <c r="AP37" s="70"/>
      <c r="AQ37" s="35"/>
      <c r="AR37" s="35"/>
      <c r="AS37" s="38" t="str">
        <f t="shared" si="10"/>
        <v/>
      </c>
      <c r="AT37" s="70"/>
      <c r="AU37" s="70"/>
      <c r="AV37" s="70"/>
      <c r="AW37" s="35"/>
      <c r="AX37" s="35"/>
      <c r="AY37" s="38" t="str">
        <f t="shared" si="11"/>
        <v/>
      </c>
      <c r="AZ37" s="70"/>
      <c r="BA37" s="70"/>
      <c r="BB37" s="70"/>
      <c r="BC37" s="35"/>
      <c r="BD37" s="35"/>
      <c r="BE37" s="38" t="str">
        <f t="shared" si="12"/>
        <v/>
      </c>
      <c r="BF37" s="70"/>
      <c r="BG37" s="70"/>
      <c r="BH37" s="70"/>
      <c r="BI37" s="35"/>
      <c r="BJ37" s="35"/>
      <c r="BK37" s="38" t="str">
        <f t="shared" si="13"/>
        <v/>
      </c>
      <c r="BL37" s="70"/>
      <c r="BM37" s="70"/>
      <c r="BN37" s="70"/>
      <c r="BO37" s="35"/>
      <c r="BP37" s="35"/>
      <c r="BQ37" s="38" t="str">
        <f t="shared" si="14"/>
        <v/>
      </c>
      <c r="BR37" s="35"/>
      <c r="BS37" s="70"/>
      <c r="BT37" s="70"/>
      <c r="BU37" s="70"/>
      <c r="BV37" s="35"/>
      <c r="BW37" s="35"/>
      <c r="BX37" s="38" t="str">
        <f t="shared" si="15"/>
        <v/>
      </c>
      <c r="BY37" s="70"/>
      <c r="BZ37" s="70"/>
      <c r="CA37" s="70"/>
      <c r="CB37" s="35"/>
      <c r="CC37" s="35"/>
      <c r="CD37" s="38" t="str">
        <f t="shared" si="16"/>
        <v/>
      </c>
      <c r="CE37" s="70"/>
      <c r="CF37" s="70"/>
      <c r="CG37" s="70"/>
      <c r="CH37" s="35"/>
      <c r="CI37" s="35"/>
      <c r="CJ37" s="38" t="str">
        <f t="shared" si="17"/>
        <v/>
      </c>
      <c r="CK37" s="70"/>
      <c r="CL37" s="70"/>
      <c r="CM37" s="70"/>
      <c r="CN37" s="35"/>
      <c r="CO37" s="35"/>
      <c r="CP37" s="38" t="str">
        <f t="shared" si="18"/>
        <v/>
      </c>
      <c r="CQ37" s="70"/>
      <c r="CR37" s="70"/>
      <c r="CS37" s="70"/>
      <c r="CT37" s="35"/>
      <c r="CU37" s="35"/>
      <c r="CV37" s="38" t="str">
        <f t="shared" si="19"/>
        <v/>
      </c>
      <c r="CW37" s="44" t="str">
        <f t="shared" si="20"/>
        <v/>
      </c>
      <c r="CX37" s="44" t="str">
        <f t="shared" si="21"/>
        <v/>
      </c>
      <c r="CY37" s="44" t="str">
        <f t="shared" si="22"/>
        <v/>
      </c>
      <c r="CZ37" s="44" t="str">
        <f t="shared" si="23"/>
        <v/>
      </c>
      <c r="DA37" s="44" t="str">
        <f t="shared" si="24"/>
        <v/>
      </c>
      <c r="DB37" s="44" t="str">
        <f t="shared" si="25"/>
        <v/>
      </c>
      <c r="DC37" s="44" t="str">
        <f t="shared" si="26"/>
        <v/>
      </c>
      <c r="DD37" s="44" t="str">
        <f t="shared" si="27"/>
        <v/>
      </c>
      <c r="DE37" s="44" t="str">
        <f t="shared" si="28"/>
        <v/>
      </c>
      <c r="DF37" s="44" t="str">
        <f t="shared" si="29"/>
        <v/>
      </c>
      <c r="DG37" s="9"/>
      <c r="DH37" s="113"/>
      <c r="DI37" s="9"/>
      <c r="DJ37" s="9"/>
      <c r="DK37" s="70"/>
      <c r="DL37" s="70"/>
      <c r="DM37" s="70"/>
      <c r="DN37" s="70"/>
      <c r="DO37" s="35"/>
      <c r="DP37" s="35"/>
      <c r="DQ37" s="48" t="str">
        <f t="shared" si="30"/>
        <v/>
      </c>
      <c r="DR37" s="70"/>
      <c r="DS37" s="70"/>
      <c r="DT37" s="70"/>
      <c r="DU37" s="70"/>
      <c r="DV37" s="35"/>
      <c r="DW37" s="35"/>
      <c r="DX37" s="48" t="str">
        <f t="shared" si="31"/>
        <v/>
      </c>
      <c r="DY37" s="70"/>
      <c r="DZ37" s="70"/>
      <c r="EA37" s="70"/>
      <c r="EB37" s="70"/>
      <c r="EC37" s="35"/>
      <c r="ED37" s="35"/>
      <c r="EE37" s="48" t="str">
        <f t="shared" si="32"/>
        <v/>
      </c>
      <c r="EF37" s="70"/>
      <c r="EG37" s="70"/>
      <c r="EH37" s="70"/>
      <c r="EI37" s="70"/>
      <c r="EJ37" s="35"/>
      <c r="EK37" s="35"/>
      <c r="EL37" s="48" t="str">
        <f t="shared" si="33"/>
        <v/>
      </c>
      <c r="EM37" s="70"/>
      <c r="EN37" s="70"/>
      <c r="EO37" s="70"/>
      <c r="EP37" s="70"/>
      <c r="EQ37" s="35"/>
      <c r="ER37" s="35"/>
      <c r="ES37" s="48" t="str">
        <f t="shared" si="34"/>
        <v/>
      </c>
      <c r="ET37" s="35"/>
      <c r="EU37" s="70"/>
      <c r="EV37" s="70"/>
      <c r="EW37" s="70"/>
      <c r="EX37" s="70"/>
      <c r="EY37" s="35"/>
      <c r="EZ37" s="35"/>
      <c r="FA37" s="48" t="str">
        <f t="shared" si="35"/>
        <v/>
      </c>
      <c r="FB37" s="70"/>
      <c r="FC37" s="70"/>
      <c r="FD37" s="70"/>
      <c r="FE37" s="70"/>
      <c r="FF37" s="35"/>
      <c r="FG37" s="35"/>
      <c r="FH37" s="48" t="str">
        <f t="shared" si="36"/>
        <v/>
      </c>
      <c r="FI37" s="70"/>
      <c r="FJ37" s="70"/>
      <c r="FK37" s="70"/>
      <c r="FL37" s="70"/>
      <c r="FM37" s="35"/>
      <c r="FN37" s="35"/>
      <c r="FO37" s="48" t="str">
        <f t="shared" si="37"/>
        <v/>
      </c>
      <c r="FP37" s="70"/>
      <c r="FQ37" s="70"/>
      <c r="FR37" s="70"/>
      <c r="FS37" s="70"/>
      <c r="FT37" s="35"/>
      <c r="FU37" s="35"/>
      <c r="FV37" s="48" t="str">
        <f t="shared" si="38"/>
        <v/>
      </c>
      <c r="FW37" s="70"/>
      <c r="FX37" s="70"/>
      <c r="FY37" s="70"/>
      <c r="FZ37" s="70"/>
      <c r="GA37" s="35"/>
      <c r="GB37" s="35"/>
      <c r="GC37" s="48" t="str">
        <f t="shared" si="39"/>
        <v/>
      </c>
      <c r="GD37" s="53" t="str">
        <f t="shared" si="40"/>
        <v/>
      </c>
      <c r="GE37" s="53" t="str">
        <f t="shared" si="41"/>
        <v/>
      </c>
      <c r="GF37" s="53" t="str">
        <f t="shared" si="42"/>
        <v/>
      </c>
      <c r="GG37" s="53" t="str">
        <f t="shared" si="43"/>
        <v/>
      </c>
      <c r="GH37" s="53" t="str">
        <f t="shared" si="44"/>
        <v/>
      </c>
      <c r="GI37" s="53" t="str">
        <f t="shared" si="45"/>
        <v/>
      </c>
      <c r="GJ37" s="53" t="str">
        <f t="shared" si="46"/>
        <v/>
      </c>
      <c r="GK37" s="53" t="str">
        <f t="shared" si="47"/>
        <v/>
      </c>
      <c r="GL37" s="53" t="str">
        <f t="shared" si="48"/>
        <v/>
      </c>
      <c r="GM37" s="53" t="str">
        <f t="shared" si="49"/>
        <v/>
      </c>
      <c r="GN37" s="9"/>
      <c r="GO37" s="9"/>
      <c r="GP37" s="21" t="str">
        <f t="shared" si="50"/>
        <v/>
      </c>
      <c r="GQ37" s="21" t="str">
        <f t="shared" si="51"/>
        <v/>
      </c>
      <c r="GR37" s="21" t="str">
        <f t="shared" si="52"/>
        <v/>
      </c>
      <c r="GS37" s="21" t="str">
        <f t="shared" si="53"/>
        <v/>
      </c>
      <c r="GT37" s="23"/>
      <c r="GU37" s="23"/>
      <c r="GV37" s="23"/>
      <c r="GW37" s="21"/>
      <c r="GX37" s="21" t="str">
        <f t="shared" si="54"/>
        <v/>
      </c>
      <c r="GY37" s="21" t="str">
        <f t="shared" si="55"/>
        <v/>
      </c>
      <c r="GZ37" s="21" t="str">
        <f t="shared" si="56"/>
        <v/>
      </c>
      <c r="HA37" s="21" t="str">
        <f t="shared" si="57"/>
        <v/>
      </c>
      <c r="HB37" s="9"/>
      <c r="HC37" s="9"/>
      <c r="HD37" s="28"/>
      <c r="HE37" s="9"/>
      <c r="HF37" s="28"/>
      <c r="HG37" s="60"/>
      <c r="HH37" s="9"/>
      <c r="HI37" s="9"/>
      <c r="HJ37" s="9"/>
      <c r="HK37" s="9"/>
      <c r="HL37" s="28"/>
      <c r="HM37" s="28"/>
    </row>
    <row r="38" spans="1:221" ht="25.5" customHeight="1" x14ac:dyDescent="0.25">
      <c r="A38" s="10">
        <v>28</v>
      </c>
      <c r="B38" s="10">
        <v>4379</v>
      </c>
      <c r="C38" s="10" t="s">
        <v>92</v>
      </c>
      <c r="D38" s="9"/>
      <c r="E38" s="21" t="str">
        <f t="shared" si="0"/>
        <v/>
      </c>
      <c r="F38" s="21" t="str">
        <f t="shared" si="1"/>
        <v/>
      </c>
      <c r="G38" s="21" t="str">
        <f t="shared" si="2"/>
        <v/>
      </c>
      <c r="H38" s="21" t="str">
        <f t="shared" si="3"/>
        <v/>
      </c>
      <c r="I38" s="23"/>
      <c r="J38" s="24" t="str">
        <f t="shared" si="4"/>
        <v/>
      </c>
      <c r="K38" s="21" t="str">
        <f t="shared" si="5"/>
        <v/>
      </c>
      <c r="L38" s="21" t="str">
        <f t="shared" si="6"/>
        <v/>
      </c>
      <c r="M38" s="21" t="str">
        <f t="shared" si="7"/>
        <v/>
      </c>
      <c r="N38" s="21" t="str">
        <f t="shared" si="8"/>
        <v/>
      </c>
      <c r="O38" s="23"/>
      <c r="P38" s="24" t="str">
        <f t="shared" si="9"/>
        <v/>
      </c>
      <c r="Q38" s="28"/>
      <c r="R38" s="28"/>
      <c r="S38" s="28"/>
      <c r="T38" s="28"/>
      <c r="U38" s="28"/>
      <c r="V38" s="2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09"/>
      <c r="AL38" s="9"/>
      <c r="AM38" s="9"/>
      <c r="AN38" s="70"/>
      <c r="AO38" s="70"/>
      <c r="AP38" s="70"/>
      <c r="AQ38" s="35"/>
      <c r="AR38" s="35"/>
      <c r="AS38" s="38" t="str">
        <f t="shared" si="10"/>
        <v/>
      </c>
      <c r="AT38" s="70"/>
      <c r="AU38" s="70"/>
      <c r="AV38" s="70"/>
      <c r="AW38" s="35"/>
      <c r="AX38" s="35"/>
      <c r="AY38" s="38" t="str">
        <f t="shared" si="11"/>
        <v/>
      </c>
      <c r="AZ38" s="70"/>
      <c r="BA38" s="70"/>
      <c r="BB38" s="70"/>
      <c r="BC38" s="35"/>
      <c r="BD38" s="35"/>
      <c r="BE38" s="38" t="str">
        <f t="shared" si="12"/>
        <v/>
      </c>
      <c r="BF38" s="70"/>
      <c r="BG38" s="70"/>
      <c r="BH38" s="70"/>
      <c r="BI38" s="35"/>
      <c r="BJ38" s="35"/>
      <c r="BK38" s="38" t="str">
        <f t="shared" si="13"/>
        <v/>
      </c>
      <c r="BL38" s="70"/>
      <c r="BM38" s="70"/>
      <c r="BN38" s="70"/>
      <c r="BO38" s="35"/>
      <c r="BP38" s="35"/>
      <c r="BQ38" s="38" t="str">
        <f t="shared" si="14"/>
        <v/>
      </c>
      <c r="BR38" s="35"/>
      <c r="BS38" s="70"/>
      <c r="BT38" s="70"/>
      <c r="BU38" s="70"/>
      <c r="BV38" s="35"/>
      <c r="BW38" s="35"/>
      <c r="BX38" s="38" t="str">
        <f t="shared" si="15"/>
        <v/>
      </c>
      <c r="BY38" s="70"/>
      <c r="BZ38" s="70"/>
      <c r="CA38" s="70"/>
      <c r="CB38" s="35"/>
      <c r="CC38" s="35"/>
      <c r="CD38" s="38" t="str">
        <f t="shared" si="16"/>
        <v/>
      </c>
      <c r="CE38" s="70"/>
      <c r="CF38" s="70"/>
      <c r="CG38" s="70"/>
      <c r="CH38" s="35"/>
      <c r="CI38" s="35"/>
      <c r="CJ38" s="38" t="str">
        <f t="shared" si="17"/>
        <v/>
      </c>
      <c r="CK38" s="70"/>
      <c r="CL38" s="70"/>
      <c r="CM38" s="70"/>
      <c r="CN38" s="35"/>
      <c r="CO38" s="35"/>
      <c r="CP38" s="38" t="str">
        <f t="shared" si="18"/>
        <v/>
      </c>
      <c r="CQ38" s="70"/>
      <c r="CR38" s="70"/>
      <c r="CS38" s="70"/>
      <c r="CT38" s="35"/>
      <c r="CU38" s="35"/>
      <c r="CV38" s="38" t="str">
        <f t="shared" si="19"/>
        <v/>
      </c>
      <c r="CW38" s="44" t="str">
        <f t="shared" si="20"/>
        <v/>
      </c>
      <c r="CX38" s="44" t="str">
        <f t="shared" si="21"/>
        <v/>
      </c>
      <c r="CY38" s="44" t="str">
        <f t="shared" si="22"/>
        <v/>
      </c>
      <c r="CZ38" s="44" t="str">
        <f t="shared" si="23"/>
        <v/>
      </c>
      <c r="DA38" s="44" t="str">
        <f t="shared" si="24"/>
        <v/>
      </c>
      <c r="DB38" s="44" t="str">
        <f t="shared" si="25"/>
        <v/>
      </c>
      <c r="DC38" s="44" t="str">
        <f t="shared" si="26"/>
        <v/>
      </c>
      <c r="DD38" s="44" t="str">
        <f t="shared" si="27"/>
        <v/>
      </c>
      <c r="DE38" s="44" t="str">
        <f t="shared" si="28"/>
        <v/>
      </c>
      <c r="DF38" s="44" t="str">
        <f t="shared" si="29"/>
        <v/>
      </c>
      <c r="DG38" s="9"/>
      <c r="DH38" s="113"/>
      <c r="DI38" s="9"/>
      <c r="DJ38" s="9"/>
      <c r="DK38" s="70"/>
      <c r="DL38" s="70"/>
      <c r="DM38" s="70"/>
      <c r="DN38" s="70"/>
      <c r="DO38" s="35"/>
      <c r="DP38" s="35"/>
      <c r="DQ38" s="48" t="str">
        <f t="shared" si="30"/>
        <v/>
      </c>
      <c r="DR38" s="70"/>
      <c r="DS38" s="70"/>
      <c r="DT38" s="70"/>
      <c r="DU38" s="70"/>
      <c r="DV38" s="35"/>
      <c r="DW38" s="35"/>
      <c r="DX38" s="48" t="str">
        <f t="shared" si="31"/>
        <v/>
      </c>
      <c r="DY38" s="70"/>
      <c r="DZ38" s="70"/>
      <c r="EA38" s="70"/>
      <c r="EB38" s="70"/>
      <c r="EC38" s="35"/>
      <c r="ED38" s="35"/>
      <c r="EE38" s="48" t="str">
        <f t="shared" si="32"/>
        <v/>
      </c>
      <c r="EF38" s="70"/>
      <c r="EG38" s="70"/>
      <c r="EH38" s="70"/>
      <c r="EI38" s="70"/>
      <c r="EJ38" s="35"/>
      <c r="EK38" s="35"/>
      <c r="EL38" s="48" t="str">
        <f t="shared" si="33"/>
        <v/>
      </c>
      <c r="EM38" s="70"/>
      <c r="EN38" s="70"/>
      <c r="EO38" s="70"/>
      <c r="EP38" s="70"/>
      <c r="EQ38" s="35"/>
      <c r="ER38" s="35"/>
      <c r="ES38" s="48" t="str">
        <f t="shared" si="34"/>
        <v/>
      </c>
      <c r="ET38" s="35"/>
      <c r="EU38" s="70"/>
      <c r="EV38" s="70"/>
      <c r="EW38" s="70"/>
      <c r="EX38" s="70"/>
      <c r="EY38" s="35"/>
      <c r="EZ38" s="35"/>
      <c r="FA38" s="48" t="str">
        <f t="shared" si="35"/>
        <v/>
      </c>
      <c r="FB38" s="70"/>
      <c r="FC38" s="70"/>
      <c r="FD38" s="70"/>
      <c r="FE38" s="70"/>
      <c r="FF38" s="35"/>
      <c r="FG38" s="35"/>
      <c r="FH38" s="48" t="str">
        <f t="shared" si="36"/>
        <v/>
      </c>
      <c r="FI38" s="70"/>
      <c r="FJ38" s="70"/>
      <c r="FK38" s="70"/>
      <c r="FL38" s="70"/>
      <c r="FM38" s="35"/>
      <c r="FN38" s="35"/>
      <c r="FO38" s="48" t="str">
        <f t="shared" si="37"/>
        <v/>
      </c>
      <c r="FP38" s="70"/>
      <c r="FQ38" s="70"/>
      <c r="FR38" s="70"/>
      <c r="FS38" s="70"/>
      <c r="FT38" s="35"/>
      <c r="FU38" s="35"/>
      <c r="FV38" s="48" t="str">
        <f t="shared" si="38"/>
        <v/>
      </c>
      <c r="FW38" s="70"/>
      <c r="FX38" s="70"/>
      <c r="FY38" s="70"/>
      <c r="FZ38" s="70"/>
      <c r="GA38" s="35"/>
      <c r="GB38" s="35"/>
      <c r="GC38" s="48" t="str">
        <f t="shared" si="39"/>
        <v/>
      </c>
      <c r="GD38" s="53" t="str">
        <f t="shared" si="40"/>
        <v/>
      </c>
      <c r="GE38" s="53" t="str">
        <f t="shared" si="41"/>
        <v/>
      </c>
      <c r="GF38" s="53" t="str">
        <f t="shared" si="42"/>
        <v/>
      </c>
      <c r="GG38" s="53" t="str">
        <f t="shared" si="43"/>
        <v/>
      </c>
      <c r="GH38" s="53" t="str">
        <f t="shared" si="44"/>
        <v/>
      </c>
      <c r="GI38" s="53" t="str">
        <f t="shared" si="45"/>
        <v/>
      </c>
      <c r="GJ38" s="53" t="str">
        <f t="shared" si="46"/>
        <v/>
      </c>
      <c r="GK38" s="53" t="str">
        <f t="shared" si="47"/>
        <v/>
      </c>
      <c r="GL38" s="53" t="str">
        <f t="shared" si="48"/>
        <v/>
      </c>
      <c r="GM38" s="53" t="str">
        <f t="shared" si="49"/>
        <v/>
      </c>
      <c r="GN38" s="9"/>
      <c r="GO38" s="9"/>
      <c r="GP38" s="21" t="str">
        <f t="shared" si="50"/>
        <v/>
      </c>
      <c r="GQ38" s="21" t="str">
        <f t="shared" si="51"/>
        <v/>
      </c>
      <c r="GR38" s="21" t="str">
        <f t="shared" si="52"/>
        <v/>
      </c>
      <c r="GS38" s="21" t="str">
        <f t="shared" si="53"/>
        <v/>
      </c>
      <c r="GT38" s="23"/>
      <c r="GU38" s="23"/>
      <c r="GV38" s="23"/>
      <c r="GW38" s="21"/>
      <c r="GX38" s="21" t="str">
        <f t="shared" si="54"/>
        <v/>
      </c>
      <c r="GY38" s="21" t="str">
        <f t="shared" si="55"/>
        <v/>
      </c>
      <c r="GZ38" s="21" t="str">
        <f t="shared" si="56"/>
        <v/>
      </c>
      <c r="HA38" s="21" t="str">
        <f t="shared" si="57"/>
        <v/>
      </c>
      <c r="HB38" s="9"/>
      <c r="HC38" s="9"/>
      <c r="HD38" s="28"/>
      <c r="HE38" s="9"/>
      <c r="HF38" s="28"/>
      <c r="HG38" s="60"/>
      <c r="HH38" s="9"/>
      <c r="HI38" s="9"/>
      <c r="HJ38" s="9"/>
      <c r="HK38" s="9"/>
      <c r="HL38" s="28"/>
      <c r="HM38" s="28"/>
    </row>
    <row r="39" spans="1:221" ht="25.5" customHeight="1" x14ac:dyDescent="0.25">
      <c r="A39" s="10">
        <v>29</v>
      </c>
      <c r="B39" s="10">
        <v>4399</v>
      </c>
      <c r="C39" s="10" t="s">
        <v>93</v>
      </c>
      <c r="D39" s="9"/>
      <c r="E39" s="21" t="str">
        <f t="shared" si="0"/>
        <v/>
      </c>
      <c r="F39" s="21" t="str">
        <f t="shared" si="1"/>
        <v/>
      </c>
      <c r="G39" s="21" t="str">
        <f t="shared" si="2"/>
        <v/>
      </c>
      <c r="H39" s="21" t="str">
        <f t="shared" si="3"/>
        <v/>
      </c>
      <c r="I39" s="23"/>
      <c r="J39" s="24" t="str">
        <f t="shared" si="4"/>
        <v/>
      </c>
      <c r="K39" s="21" t="str">
        <f t="shared" si="5"/>
        <v/>
      </c>
      <c r="L39" s="21" t="str">
        <f t="shared" si="6"/>
        <v/>
      </c>
      <c r="M39" s="21" t="str">
        <f t="shared" si="7"/>
        <v/>
      </c>
      <c r="N39" s="21" t="str">
        <f t="shared" si="8"/>
        <v/>
      </c>
      <c r="O39" s="23"/>
      <c r="P39" s="24" t="str">
        <f t="shared" si="9"/>
        <v/>
      </c>
      <c r="Q39" s="28"/>
      <c r="R39" s="28"/>
      <c r="S39" s="28"/>
      <c r="T39" s="28"/>
      <c r="U39" s="28"/>
      <c r="V39" s="2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09"/>
      <c r="AL39" s="9"/>
      <c r="AM39" s="9"/>
      <c r="AN39" s="70"/>
      <c r="AO39" s="70"/>
      <c r="AP39" s="70"/>
      <c r="AQ39" s="35"/>
      <c r="AR39" s="35"/>
      <c r="AS39" s="38" t="str">
        <f t="shared" si="10"/>
        <v/>
      </c>
      <c r="AT39" s="70"/>
      <c r="AU39" s="70"/>
      <c r="AV39" s="70"/>
      <c r="AW39" s="35"/>
      <c r="AX39" s="35"/>
      <c r="AY39" s="38" t="str">
        <f t="shared" si="11"/>
        <v/>
      </c>
      <c r="AZ39" s="70"/>
      <c r="BA39" s="70"/>
      <c r="BB39" s="70"/>
      <c r="BC39" s="35"/>
      <c r="BD39" s="35"/>
      <c r="BE39" s="38" t="str">
        <f t="shared" si="12"/>
        <v/>
      </c>
      <c r="BF39" s="70"/>
      <c r="BG39" s="70"/>
      <c r="BH39" s="70"/>
      <c r="BI39" s="35"/>
      <c r="BJ39" s="35"/>
      <c r="BK39" s="38" t="str">
        <f t="shared" si="13"/>
        <v/>
      </c>
      <c r="BL39" s="70"/>
      <c r="BM39" s="70"/>
      <c r="BN39" s="70"/>
      <c r="BO39" s="35"/>
      <c r="BP39" s="35"/>
      <c r="BQ39" s="38" t="str">
        <f t="shared" si="14"/>
        <v/>
      </c>
      <c r="BR39" s="35"/>
      <c r="BS39" s="70"/>
      <c r="BT39" s="70"/>
      <c r="BU39" s="70"/>
      <c r="BV39" s="35"/>
      <c r="BW39" s="35"/>
      <c r="BX39" s="38" t="str">
        <f t="shared" si="15"/>
        <v/>
      </c>
      <c r="BY39" s="70"/>
      <c r="BZ39" s="70"/>
      <c r="CA39" s="70"/>
      <c r="CB39" s="35"/>
      <c r="CC39" s="35"/>
      <c r="CD39" s="38" t="str">
        <f t="shared" si="16"/>
        <v/>
      </c>
      <c r="CE39" s="70"/>
      <c r="CF39" s="70"/>
      <c r="CG39" s="70"/>
      <c r="CH39" s="35"/>
      <c r="CI39" s="35"/>
      <c r="CJ39" s="38" t="str">
        <f t="shared" si="17"/>
        <v/>
      </c>
      <c r="CK39" s="70"/>
      <c r="CL39" s="70"/>
      <c r="CM39" s="70"/>
      <c r="CN39" s="35"/>
      <c r="CO39" s="35"/>
      <c r="CP39" s="38" t="str">
        <f t="shared" si="18"/>
        <v/>
      </c>
      <c r="CQ39" s="70"/>
      <c r="CR39" s="70"/>
      <c r="CS39" s="70"/>
      <c r="CT39" s="35"/>
      <c r="CU39" s="35"/>
      <c r="CV39" s="38" t="str">
        <f t="shared" si="19"/>
        <v/>
      </c>
      <c r="CW39" s="44" t="str">
        <f t="shared" si="20"/>
        <v/>
      </c>
      <c r="CX39" s="44" t="str">
        <f t="shared" si="21"/>
        <v/>
      </c>
      <c r="CY39" s="44" t="str">
        <f t="shared" si="22"/>
        <v/>
      </c>
      <c r="CZ39" s="44" t="str">
        <f t="shared" si="23"/>
        <v/>
      </c>
      <c r="DA39" s="44" t="str">
        <f t="shared" si="24"/>
        <v/>
      </c>
      <c r="DB39" s="44" t="str">
        <f t="shared" si="25"/>
        <v/>
      </c>
      <c r="DC39" s="44" t="str">
        <f t="shared" si="26"/>
        <v/>
      </c>
      <c r="DD39" s="44" t="str">
        <f t="shared" si="27"/>
        <v/>
      </c>
      <c r="DE39" s="44" t="str">
        <f t="shared" si="28"/>
        <v/>
      </c>
      <c r="DF39" s="44" t="str">
        <f t="shared" si="29"/>
        <v/>
      </c>
      <c r="DG39" s="9"/>
      <c r="DH39" s="113"/>
      <c r="DI39" s="9"/>
      <c r="DJ39" s="9"/>
      <c r="DK39" s="70"/>
      <c r="DL39" s="70"/>
      <c r="DM39" s="70"/>
      <c r="DN39" s="70"/>
      <c r="DO39" s="35"/>
      <c r="DP39" s="35"/>
      <c r="DQ39" s="48" t="str">
        <f t="shared" si="30"/>
        <v/>
      </c>
      <c r="DR39" s="70"/>
      <c r="DS39" s="70"/>
      <c r="DT39" s="70"/>
      <c r="DU39" s="70"/>
      <c r="DV39" s="35"/>
      <c r="DW39" s="35"/>
      <c r="DX39" s="48" t="str">
        <f t="shared" si="31"/>
        <v/>
      </c>
      <c r="DY39" s="70"/>
      <c r="DZ39" s="70"/>
      <c r="EA39" s="70"/>
      <c r="EB39" s="70"/>
      <c r="EC39" s="35"/>
      <c r="ED39" s="35"/>
      <c r="EE39" s="48" t="str">
        <f t="shared" si="32"/>
        <v/>
      </c>
      <c r="EF39" s="70"/>
      <c r="EG39" s="70"/>
      <c r="EH39" s="70"/>
      <c r="EI39" s="70"/>
      <c r="EJ39" s="35"/>
      <c r="EK39" s="35"/>
      <c r="EL39" s="48" t="str">
        <f t="shared" si="33"/>
        <v/>
      </c>
      <c r="EM39" s="70"/>
      <c r="EN39" s="70"/>
      <c r="EO39" s="70"/>
      <c r="EP39" s="70"/>
      <c r="EQ39" s="35"/>
      <c r="ER39" s="35"/>
      <c r="ES39" s="48" t="str">
        <f t="shared" si="34"/>
        <v/>
      </c>
      <c r="ET39" s="35"/>
      <c r="EU39" s="70"/>
      <c r="EV39" s="70"/>
      <c r="EW39" s="70"/>
      <c r="EX39" s="70"/>
      <c r="EY39" s="35"/>
      <c r="EZ39" s="35"/>
      <c r="FA39" s="48" t="str">
        <f t="shared" si="35"/>
        <v/>
      </c>
      <c r="FB39" s="70"/>
      <c r="FC39" s="70"/>
      <c r="FD39" s="70"/>
      <c r="FE39" s="70"/>
      <c r="FF39" s="35"/>
      <c r="FG39" s="35"/>
      <c r="FH39" s="48" t="str">
        <f t="shared" si="36"/>
        <v/>
      </c>
      <c r="FI39" s="70"/>
      <c r="FJ39" s="70"/>
      <c r="FK39" s="70"/>
      <c r="FL39" s="70"/>
      <c r="FM39" s="35"/>
      <c r="FN39" s="35"/>
      <c r="FO39" s="48" t="str">
        <f t="shared" si="37"/>
        <v/>
      </c>
      <c r="FP39" s="70"/>
      <c r="FQ39" s="70"/>
      <c r="FR39" s="70"/>
      <c r="FS39" s="70"/>
      <c r="FT39" s="35"/>
      <c r="FU39" s="35"/>
      <c r="FV39" s="48" t="str">
        <f t="shared" si="38"/>
        <v/>
      </c>
      <c r="FW39" s="70"/>
      <c r="FX39" s="70"/>
      <c r="FY39" s="70"/>
      <c r="FZ39" s="70"/>
      <c r="GA39" s="35"/>
      <c r="GB39" s="35"/>
      <c r="GC39" s="48" t="str">
        <f t="shared" si="39"/>
        <v/>
      </c>
      <c r="GD39" s="53" t="str">
        <f t="shared" si="40"/>
        <v/>
      </c>
      <c r="GE39" s="53" t="str">
        <f t="shared" si="41"/>
        <v/>
      </c>
      <c r="GF39" s="53" t="str">
        <f t="shared" si="42"/>
        <v/>
      </c>
      <c r="GG39" s="53" t="str">
        <f t="shared" si="43"/>
        <v/>
      </c>
      <c r="GH39" s="53" t="str">
        <f t="shared" si="44"/>
        <v/>
      </c>
      <c r="GI39" s="53" t="str">
        <f t="shared" si="45"/>
        <v/>
      </c>
      <c r="GJ39" s="53" t="str">
        <f t="shared" si="46"/>
        <v/>
      </c>
      <c r="GK39" s="53" t="str">
        <f t="shared" si="47"/>
        <v/>
      </c>
      <c r="GL39" s="53" t="str">
        <f t="shared" si="48"/>
        <v/>
      </c>
      <c r="GM39" s="53" t="str">
        <f t="shared" si="49"/>
        <v/>
      </c>
      <c r="GN39" s="9"/>
      <c r="GO39" s="9"/>
      <c r="GP39" s="21" t="str">
        <f t="shared" si="50"/>
        <v/>
      </c>
      <c r="GQ39" s="21" t="str">
        <f t="shared" si="51"/>
        <v/>
      </c>
      <c r="GR39" s="21" t="str">
        <f t="shared" si="52"/>
        <v/>
      </c>
      <c r="GS39" s="21" t="str">
        <f t="shared" si="53"/>
        <v/>
      </c>
      <c r="GT39" s="23"/>
      <c r="GU39" s="23"/>
      <c r="GV39" s="23"/>
      <c r="GW39" s="21"/>
      <c r="GX39" s="21" t="str">
        <f t="shared" si="54"/>
        <v/>
      </c>
      <c r="GY39" s="21" t="str">
        <f t="shared" si="55"/>
        <v/>
      </c>
      <c r="GZ39" s="21" t="str">
        <f t="shared" si="56"/>
        <v/>
      </c>
      <c r="HA39" s="21" t="str">
        <f t="shared" si="57"/>
        <v/>
      </c>
      <c r="HB39" s="9"/>
      <c r="HC39" s="9"/>
      <c r="HD39" s="28"/>
      <c r="HE39" s="9"/>
      <c r="HF39" s="28"/>
      <c r="HG39" s="60"/>
      <c r="HH39" s="9"/>
      <c r="HI39" s="9"/>
      <c r="HJ39" s="9"/>
      <c r="HK39" s="9"/>
      <c r="HL39" s="28"/>
      <c r="HM39" s="28"/>
    </row>
    <row r="40" spans="1:221" ht="25.5" customHeight="1" x14ac:dyDescent="0.25">
      <c r="A40" s="10">
        <v>30</v>
      </c>
      <c r="B40" s="10">
        <v>4419</v>
      </c>
      <c r="C40" s="10" t="s">
        <v>94</v>
      </c>
      <c r="D40" s="9"/>
      <c r="E40" s="21" t="str">
        <f t="shared" si="0"/>
        <v/>
      </c>
      <c r="F40" s="21" t="str">
        <f t="shared" si="1"/>
        <v/>
      </c>
      <c r="G40" s="21" t="str">
        <f t="shared" si="2"/>
        <v/>
      </c>
      <c r="H40" s="21" t="str">
        <f t="shared" si="3"/>
        <v/>
      </c>
      <c r="I40" s="23"/>
      <c r="J40" s="24" t="str">
        <f t="shared" si="4"/>
        <v/>
      </c>
      <c r="K40" s="21" t="str">
        <f t="shared" si="5"/>
        <v/>
      </c>
      <c r="L40" s="21" t="str">
        <f t="shared" si="6"/>
        <v/>
      </c>
      <c r="M40" s="21" t="str">
        <f t="shared" si="7"/>
        <v/>
      </c>
      <c r="N40" s="21" t="str">
        <f t="shared" si="8"/>
        <v/>
      </c>
      <c r="O40" s="23"/>
      <c r="P40" s="24" t="str">
        <f t="shared" si="9"/>
        <v/>
      </c>
      <c r="Q40" s="28"/>
      <c r="R40" s="28"/>
      <c r="S40" s="28"/>
      <c r="T40" s="28"/>
      <c r="U40" s="28"/>
      <c r="V40" s="2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9"/>
      <c r="AL40" s="9"/>
      <c r="AM40" s="9"/>
      <c r="AN40" s="70"/>
      <c r="AO40" s="70"/>
      <c r="AP40" s="70"/>
      <c r="AQ40" s="35"/>
      <c r="AR40" s="35"/>
      <c r="AS40" s="38" t="str">
        <f t="shared" si="10"/>
        <v/>
      </c>
      <c r="AT40" s="70"/>
      <c r="AU40" s="70"/>
      <c r="AV40" s="70"/>
      <c r="AW40" s="35"/>
      <c r="AX40" s="35"/>
      <c r="AY40" s="38" t="str">
        <f t="shared" si="11"/>
        <v/>
      </c>
      <c r="AZ40" s="70"/>
      <c r="BA40" s="70"/>
      <c r="BB40" s="70"/>
      <c r="BC40" s="35"/>
      <c r="BD40" s="35"/>
      <c r="BE40" s="38" t="str">
        <f t="shared" si="12"/>
        <v/>
      </c>
      <c r="BF40" s="70"/>
      <c r="BG40" s="70"/>
      <c r="BH40" s="70"/>
      <c r="BI40" s="35"/>
      <c r="BJ40" s="35"/>
      <c r="BK40" s="38" t="str">
        <f t="shared" si="13"/>
        <v/>
      </c>
      <c r="BL40" s="70"/>
      <c r="BM40" s="70"/>
      <c r="BN40" s="70"/>
      <c r="BO40" s="35"/>
      <c r="BP40" s="35"/>
      <c r="BQ40" s="38" t="str">
        <f t="shared" si="14"/>
        <v/>
      </c>
      <c r="BR40" s="35"/>
      <c r="BS40" s="70"/>
      <c r="BT40" s="70"/>
      <c r="BU40" s="70"/>
      <c r="BV40" s="35"/>
      <c r="BW40" s="35"/>
      <c r="BX40" s="38" t="str">
        <f t="shared" si="15"/>
        <v/>
      </c>
      <c r="BY40" s="70"/>
      <c r="BZ40" s="70"/>
      <c r="CA40" s="70"/>
      <c r="CB40" s="35"/>
      <c r="CC40" s="35"/>
      <c r="CD40" s="38" t="str">
        <f t="shared" si="16"/>
        <v/>
      </c>
      <c r="CE40" s="70"/>
      <c r="CF40" s="70"/>
      <c r="CG40" s="70"/>
      <c r="CH40" s="35"/>
      <c r="CI40" s="35"/>
      <c r="CJ40" s="38" t="str">
        <f t="shared" si="17"/>
        <v/>
      </c>
      <c r="CK40" s="70"/>
      <c r="CL40" s="70"/>
      <c r="CM40" s="70"/>
      <c r="CN40" s="35"/>
      <c r="CO40" s="35"/>
      <c r="CP40" s="38" t="str">
        <f t="shared" si="18"/>
        <v/>
      </c>
      <c r="CQ40" s="70"/>
      <c r="CR40" s="70"/>
      <c r="CS40" s="70"/>
      <c r="CT40" s="35"/>
      <c r="CU40" s="35"/>
      <c r="CV40" s="38" t="str">
        <f t="shared" si="19"/>
        <v/>
      </c>
      <c r="CW40" s="44" t="str">
        <f t="shared" si="20"/>
        <v/>
      </c>
      <c r="CX40" s="44" t="str">
        <f t="shared" si="21"/>
        <v/>
      </c>
      <c r="CY40" s="44" t="str">
        <f t="shared" si="22"/>
        <v/>
      </c>
      <c r="CZ40" s="44" t="str">
        <f t="shared" si="23"/>
        <v/>
      </c>
      <c r="DA40" s="44" t="str">
        <f t="shared" si="24"/>
        <v/>
      </c>
      <c r="DB40" s="44" t="str">
        <f t="shared" si="25"/>
        <v/>
      </c>
      <c r="DC40" s="44" t="str">
        <f t="shared" si="26"/>
        <v/>
      </c>
      <c r="DD40" s="44" t="str">
        <f t="shared" si="27"/>
        <v/>
      </c>
      <c r="DE40" s="44" t="str">
        <f t="shared" si="28"/>
        <v/>
      </c>
      <c r="DF40" s="44" t="str">
        <f t="shared" si="29"/>
        <v/>
      </c>
      <c r="DG40" s="9"/>
      <c r="DH40" s="113"/>
      <c r="DI40" s="9"/>
      <c r="DJ40" s="9"/>
      <c r="DK40" s="70"/>
      <c r="DL40" s="70"/>
      <c r="DM40" s="70"/>
      <c r="DN40" s="70"/>
      <c r="DO40" s="35"/>
      <c r="DP40" s="35"/>
      <c r="DQ40" s="48" t="str">
        <f t="shared" si="30"/>
        <v/>
      </c>
      <c r="DR40" s="70"/>
      <c r="DS40" s="70"/>
      <c r="DT40" s="70"/>
      <c r="DU40" s="70"/>
      <c r="DV40" s="35"/>
      <c r="DW40" s="35"/>
      <c r="DX40" s="48" t="str">
        <f t="shared" si="31"/>
        <v/>
      </c>
      <c r="DY40" s="70"/>
      <c r="DZ40" s="70"/>
      <c r="EA40" s="70"/>
      <c r="EB40" s="70"/>
      <c r="EC40" s="35"/>
      <c r="ED40" s="35"/>
      <c r="EE40" s="48" t="str">
        <f t="shared" si="32"/>
        <v/>
      </c>
      <c r="EF40" s="70"/>
      <c r="EG40" s="70"/>
      <c r="EH40" s="70"/>
      <c r="EI40" s="70"/>
      <c r="EJ40" s="35"/>
      <c r="EK40" s="35"/>
      <c r="EL40" s="48" t="str">
        <f t="shared" si="33"/>
        <v/>
      </c>
      <c r="EM40" s="70"/>
      <c r="EN40" s="70"/>
      <c r="EO40" s="70"/>
      <c r="EP40" s="70"/>
      <c r="EQ40" s="35"/>
      <c r="ER40" s="35"/>
      <c r="ES40" s="48" t="str">
        <f t="shared" si="34"/>
        <v/>
      </c>
      <c r="ET40" s="35"/>
      <c r="EU40" s="70"/>
      <c r="EV40" s="70"/>
      <c r="EW40" s="70"/>
      <c r="EX40" s="70"/>
      <c r="EY40" s="35"/>
      <c r="EZ40" s="35"/>
      <c r="FA40" s="48" t="str">
        <f t="shared" si="35"/>
        <v/>
      </c>
      <c r="FB40" s="70"/>
      <c r="FC40" s="70"/>
      <c r="FD40" s="70"/>
      <c r="FE40" s="70"/>
      <c r="FF40" s="35"/>
      <c r="FG40" s="35"/>
      <c r="FH40" s="48" t="str">
        <f t="shared" si="36"/>
        <v/>
      </c>
      <c r="FI40" s="70"/>
      <c r="FJ40" s="70"/>
      <c r="FK40" s="70"/>
      <c r="FL40" s="70"/>
      <c r="FM40" s="35"/>
      <c r="FN40" s="35"/>
      <c r="FO40" s="48" t="str">
        <f t="shared" si="37"/>
        <v/>
      </c>
      <c r="FP40" s="70"/>
      <c r="FQ40" s="70"/>
      <c r="FR40" s="70"/>
      <c r="FS40" s="70"/>
      <c r="FT40" s="35"/>
      <c r="FU40" s="35"/>
      <c r="FV40" s="48" t="str">
        <f t="shared" si="38"/>
        <v/>
      </c>
      <c r="FW40" s="70"/>
      <c r="FX40" s="70"/>
      <c r="FY40" s="70"/>
      <c r="FZ40" s="70"/>
      <c r="GA40" s="35"/>
      <c r="GB40" s="35"/>
      <c r="GC40" s="48" t="str">
        <f t="shared" si="39"/>
        <v/>
      </c>
      <c r="GD40" s="53" t="str">
        <f t="shared" si="40"/>
        <v/>
      </c>
      <c r="GE40" s="53" t="str">
        <f t="shared" si="41"/>
        <v/>
      </c>
      <c r="GF40" s="53" t="str">
        <f t="shared" si="42"/>
        <v/>
      </c>
      <c r="GG40" s="53" t="str">
        <f t="shared" si="43"/>
        <v/>
      </c>
      <c r="GH40" s="53" t="str">
        <f t="shared" si="44"/>
        <v/>
      </c>
      <c r="GI40" s="53" t="str">
        <f t="shared" si="45"/>
        <v/>
      </c>
      <c r="GJ40" s="53" t="str">
        <f t="shared" si="46"/>
        <v/>
      </c>
      <c r="GK40" s="53" t="str">
        <f t="shared" si="47"/>
        <v/>
      </c>
      <c r="GL40" s="53" t="str">
        <f t="shared" si="48"/>
        <v/>
      </c>
      <c r="GM40" s="53" t="str">
        <f t="shared" si="49"/>
        <v/>
      </c>
      <c r="GN40" s="9"/>
      <c r="GO40" s="9"/>
      <c r="GP40" s="21" t="str">
        <f t="shared" si="50"/>
        <v/>
      </c>
      <c r="GQ40" s="21" t="str">
        <f t="shared" si="51"/>
        <v/>
      </c>
      <c r="GR40" s="21" t="str">
        <f t="shared" si="52"/>
        <v/>
      </c>
      <c r="GS40" s="21" t="str">
        <f t="shared" si="53"/>
        <v/>
      </c>
      <c r="GT40" s="23"/>
      <c r="GU40" s="23"/>
      <c r="GV40" s="23"/>
      <c r="GW40" s="21"/>
      <c r="GX40" s="21" t="str">
        <f t="shared" si="54"/>
        <v/>
      </c>
      <c r="GY40" s="21" t="str">
        <f t="shared" si="55"/>
        <v/>
      </c>
      <c r="GZ40" s="21" t="str">
        <f t="shared" si="56"/>
        <v/>
      </c>
      <c r="HA40" s="21" t="str">
        <f t="shared" si="57"/>
        <v/>
      </c>
      <c r="HB40" s="9"/>
      <c r="HC40" s="9"/>
      <c r="HD40" s="28"/>
      <c r="HE40" s="9"/>
      <c r="HF40" s="28"/>
      <c r="HG40" s="60"/>
      <c r="HH40" s="9"/>
      <c r="HI40" s="9"/>
      <c r="HJ40" s="9"/>
      <c r="HK40" s="9"/>
      <c r="HL40" s="28"/>
      <c r="HM40" s="28"/>
    </row>
    <row r="41" spans="1:221" ht="25.5" customHeight="1" x14ac:dyDescent="0.25">
      <c r="A41" s="10">
        <v>31</v>
      </c>
      <c r="B41" s="10">
        <v>4439</v>
      </c>
      <c r="C41" s="10" t="s">
        <v>95</v>
      </c>
      <c r="D41" s="9"/>
      <c r="E41" s="21" t="str">
        <f t="shared" si="0"/>
        <v/>
      </c>
      <c r="F41" s="21" t="str">
        <f t="shared" si="1"/>
        <v/>
      </c>
      <c r="G41" s="21" t="str">
        <f t="shared" si="2"/>
        <v/>
      </c>
      <c r="H41" s="21" t="str">
        <f t="shared" si="3"/>
        <v/>
      </c>
      <c r="I41" s="23"/>
      <c r="J41" s="24" t="str">
        <f t="shared" si="4"/>
        <v/>
      </c>
      <c r="K41" s="21" t="str">
        <f t="shared" si="5"/>
        <v/>
      </c>
      <c r="L41" s="21" t="str">
        <f t="shared" si="6"/>
        <v/>
      </c>
      <c r="M41" s="21" t="str">
        <f t="shared" si="7"/>
        <v/>
      </c>
      <c r="N41" s="21" t="str">
        <f t="shared" si="8"/>
        <v/>
      </c>
      <c r="O41" s="23"/>
      <c r="P41" s="24" t="str">
        <f t="shared" si="9"/>
        <v/>
      </c>
      <c r="Q41" s="28"/>
      <c r="R41" s="28"/>
      <c r="S41" s="28"/>
      <c r="T41" s="28"/>
      <c r="U41" s="28"/>
      <c r="V41" s="2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9"/>
      <c r="AL41" s="9"/>
      <c r="AM41" s="9"/>
      <c r="AN41" s="70"/>
      <c r="AO41" s="70"/>
      <c r="AP41" s="70"/>
      <c r="AQ41" s="35"/>
      <c r="AR41" s="35"/>
      <c r="AS41" s="38" t="str">
        <f t="shared" si="10"/>
        <v/>
      </c>
      <c r="AT41" s="70"/>
      <c r="AU41" s="70"/>
      <c r="AV41" s="70"/>
      <c r="AW41" s="35"/>
      <c r="AX41" s="35"/>
      <c r="AY41" s="38" t="str">
        <f t="shared" si="11"/>
        <v/>
      </c>
      <c r="AZ41" s="70"/>
      <c r="BA41" s="70"/>
      <c r="BB41" s="70"/>
      <c r="BC41" s="35"/>
      <c r="BD41" s="35"/>
      <c r="BE41" s="38" t="str">
        <f t="shared" si="12"/>
        <v/>
      </c>
      <c r="BF41" s="70"/>
      <c r="BG41" s="70"/>
      <c r="BH41" s="70"/>
      <c r="BI41" s="35"/>
      <c r="BJ41" s="35"/>
      <c r="BK41" s="38" t="str">
        <f t="shared" si="13"/>
        <v/>
      </c>
      <c r="BL41" s="70"/>
      <c r="BM41" s="70"/>
      <c r="BN41" s="70"/>
      <c r="BO41" s="35"/>
      <c r="BP41" s="35"/>
      <c r="BQ41" s="38" t="str">
        <f t="shared" si="14"/>
        <v/>
      </c>
      <c r="BR41" s="35"/>
      <c r="BS41" s="70"/>
      <c r="BT41" s="70"/>
      <c r="BU41" s="70"/>
      <c r="BV41" s="35"/>
      <c r="BW41" s="35"/>
      <c r="BX41" s="38" t="str">
        <f t="shared" si="15"/>
        <v/>
      </c>
      <c r="BY41" s="70"/>
      <c r="BZ41" s="70"/>
      <c r="CA41" s="70"/>
      <c r="CB41" s="35"/>
      <c r="CC41" s="35"/>
      <c r="CD41" s="38" t="str">
        <f t="shared" si="16"/>
        <v/>
      </c>
      <c r="CE41" s="70"/>
      <c r="CF41" s="70"/>
      <c r="CG41" s="70"/>
      <c r="CH41" s="35"/>
      <c r="CI41" s="35"/>
      <c r="CJ41" s="38" t="str">
        <f t="shared" si="17"/>
        <v/>
      </c>
      <c r="CK41" s="70"/>
      <c r="CL41" s="70"/>
      <c r="CM41" s="70"/>
      <c r="CN41" s="35"/>
      <c r="CO41" s="35"/>
      <c r="CP41" s="38" t="str">
        <f t="shared" si="18"/>
        <v/>
      </c>
      <c r="CQ41" s="70"/>
      <c r="CR41" s="70"/>
      <c r="CS41" s="70"/>
      <c r="CT41" s="35"/>
      <c r="CU41" s="35"/>
      <c r="CV41" s="38" t="str">
        <f t="shared" si="19"/>
        <v/>
      </c>
      <c r="CW41" s="44" t="str">
        <f t="shared" si="20"/>
        <v/>
      </c>
      <c r="CX41" s="44" t="str">
        <f t="shared" si="21"/>
        <v/>
      </c>
      <c r="CY41" s="44" t="str">
        <f t="shared" si="22"/>
        <v/>
      </c>
      <c r="CZ41" s="44" t="str">
        <f t="shared" si="23"/>
        <v/>
      </c>
      <c r="DA41" s="44" t="str">
        <f t="shared" si="24"/>
        <v/>
      </c>
      <c r="DB41" s="44" t="str">
        <f t="shared" si="25"/>
        <v/>
      </c>
      <c r="DC41" s="44" t="str">
        <f t="shared" si="26"/>
        <v/>
      </c>
      <c r="DD41" s="44" t="str">
        <f t="shared" si="27"/>
        <v/>
      </c>
      <c r="DE41" s="44" t="str">
        <f t="shared" si="28"/>
        <v/>
      </c>
      <c r="DF41" s="44" t="str">
        <f t="shared" si="29"/>
        <v/>
      </c>
      <c r="DG41" s="9"/>
      <c r="DH41" s="113"/>
      <c r="DI41" s="9"/>
      <c r="DJ41" s="9"/>
      <c r="DK41" s="70"/>
      <c r="DL41" s="70"/>
      <c r="DM41" s="70"/>
      <c r="DN41" s="70"/>
      <c r="DO41" s="35"/>
      <c r="DP41" s="35"/>
      <c r="DQ41" s="48" t="str">
        <f t="shared" si="30"/>
        <v/>
      </c>
      <c r="DR41" s="70"/>
      <c r="DS41" s="70"/>
      <c r="DT41" s="70"/>
      <c r="DU41" s="70"/>
      <c r="DV41" s="35"/>
      <c r="DW41" s="35"/>
      <c r="DX41" s="48" t="str">
        <f t="shared" si="31"/>
        <v/>
      </c>
      <c r="DY41" s="70"/>
      <c r="DZ41" s="70"/>
      <c r="EA41" s="70"/>
      <c r="EB41" s="70"/>
      <c r="EC41" s="35"/>
      <c r="ED41" s="35"/>
      <c r="EE41" s="48" t="str">
        <f t="shared" si="32"/>
        <v/>
      </c>
      <c r="EF41" s="70"/>
      <c r="EG41" s="70"/>
      <c r="EH41" s="70"/>
      <c r="EI41" s="70"/>
      <c r="EJ41" s="35"/>
      <c r="EK41" s="35"/>
      <c r="EL41" s="48" t="str">
        <f t="shared" si="33"/>
        <v/>
      </c>
      <c r="EM41" s="70"/>
      <c r="EN41" s="70"/>
      <c r="EO41" s="70"/>
      <c r="EP41" s="70"/>
      <c r="EQ41" s="35"/>
      <c r="ER41" s="35"/>
      <c r="ES41" s="48" t="str">
        <f t="shared" si="34"/>
        <v/>
      </c>
      <c r="ET41" s="35"/>
      <c r="EU41" s="70"/>
      <c r="EV41" s="70"/>
      <c r="EW41" s="70"/>
      <c r="EX41" s="70"/>
      <c r="EY41" s="35"/>
      <c r="EZ41" s="35"/>
      <c r="FA41" s="48" t="str">
        <f t="shared" si="35"/>
        <v/>
      </c>
      <c r="FB41" s="70"/>
      <c r="FC41" s="70"/>
      <c r="FD41" s="70"/>
      <c r="FE41" s="70"/>
      <c r="FF41" s="35"/>
      <c r="FG41" s="35"/>
      <c r="FH41" s="48" t="str">
        <f t="shared" si="36"/>
        <v/>
      </c>
      <c r="FI41" s="70"/>
      <c r="FJ41" s="70"/>
      <c r="FK41" s="70"/>
      <c r="FL41" s="70"/>
      <c r="FM41" s="35"/>
      <c r="FN41" s="35"/>
      <c r="FO41" s="48" t="str">
        <f t="shared" si="37"/>
        <v/>
      </c>
      <c r="FP41" s="70"/>
      <c r="FQ41" s="70"/>
      <c r="FR41" s="70"/>
      <c r="FS41" s="70"/>
      <c r="FT41" s="35"/>
      <c r="FU41" s="35"/>
      <c r="FV41" s="48" t="str">
        <f t="shared" si="38"/>
        <v/>
      </c>
      <c r="FW41" s="70"/>
      <c r="FX41" s="70"/>
      <c r="FY41" s="70"/>
      <c r="FZ41" s="70"/>
      <c r="GA41" s="35"/>
      <c r="GB41" s="35"/>
      <c r="GC41" s="48" t="str">
        <f t="shared" si="39"/>
        <v/>
      </c>
      <c r="GD41" s="53" t="str">
        <f t="shared" si="40"/>
        <v/>
      </c>
      <c r="GE41" s="53" t="str">
        <f t="shared" si="41"/>
        <v/>
      </c>
      <c r="GF41" s="53" t="str">
        <f t="shared" si="42"/>
        <v/>
      </c>
      <c r="GG41" s="53" t="str">
        <f t="shared" si="43"/>
        <v/>
      </c>
      <c r="GH41" s="53" t="str">
        <f t="shared" si="44"/>
        <v/>
      </c>
      <c r="GI41" s="53" t="str">
        <f t="shared" si="45"/>
        <v/>
      </c>
      <c r="GJ41" s="53" t="str">
        <f t="shared" si="46"/>
        <v/>
      </c>
      <c r="GK41" s="53" t="str">
        <f t="shared" si="47"/>
        <v/>
      </c>
      <c r="GL41" s="53" t="str">
        <f t="shared" si="48"/>
        <v/>
      </c>
      <c r="GM41" s="53" t="str">
        <f t="shared" si="49"/>
        <v/>
      </c>
      <c r="GN41" s="9"/>
      <c r="GO41" s="9"/>
      <c r="GP41" s="21" t="str">
        <f t="shared" si="50"/>
        <v/>
      </c>
      <c r="GQ41" s="21" t="str">
        <f t="shared" si="51"/>
        <v/>
      </c>
      <c r="GR41" s="21" t="str">
        <f t="shared" si="52"/>
        <v/>
      </c>
      <c r="GS41" s="21" t="str">
        <f t="shared" si="53"/>
        <v/>
      </c>
      <c r="GT41" s="23"/>
      <c r="GU41" s="23"/>
      <c r="GV41" s="23"/>
      <c r="GW41" s="21"/>
      <c r="GX41" s="21" t="str">
        <f t="shared" si="54"/>
        <v/>
      </c>
      <c r="GY41" s="21" t="str">
        <f t="shared" si="55"/>
        <v/>
      </c>
      <c r="GZ41" s="21" t="str">
        <f t="shared" si="56"/>
        <v/>
      </c>
      <c r="HA41" s="21" t="str">
        <f t="shared" si="57"/>
        <v/>
      </c>
      <c r="HB41" s="9"/>
      <c r="HC41" s="9"/>
      <c r="HD41" s="28"/>
      <c r="HE41" s="9"/>
      <c r="HF41" s="28"/>
      <c r="HG41" s="60"/>
      <c r="HH41" s="9"/>
      <c r="HI41" s="9"/>
      <c r="HJ41" s="9"/>
      <c r="HK41" s="9"/>
      <c r="HL41" s="28"/>
      <c r="HM41" s="28"/>
    </row>
    <row r="42" spans="1:221" ht="25.5" customHeight="1" x14ac:dyDescent="0.25">
      <c r="A42" s="10">
        <v>32</v>
      </c>
      <c r="B42" s="10">
        <v>4459</v>
      </c>
      <c r="C42" s="10" t="s">
        <v>96</v>
      </c>
      <c r="D42" s="9"/>
      <c r="E42" s="21" t="str">
        <f t="shared" si="0"/>
        <v/>
      </c>
      <c r="F42" s="21" t="str">
        <f t="shared" si="1"/>
        <v/>
      </c>
      <c r="G42" s="21" t="str">
        <f t="shared" si="2"/>
        <v/>
      </c>
      <c r="H42" s="21" t="str">
        <f t="shared" si="3"/>
        <v/>
      </c>
      <c r="I42" s="23"/>
      <c r="J42" s="24" t="str">
        <f t="shared" si="4"/>
        <v/>
      </c>
      <c r="K42" s="21" t="str">
        <f t="shared" si="5"/>
        <v/>
      </c>
      <c r="L42" s="21" t="str">
        <f t="shared" si="6"/>
        <v/>
      </c>
      <c r="M42" s="21" t="str">
        <f t="shared" si="7"/>
        <v/>
      </c>
      <c r="N42" s="21" t="str">
        <f t="shared" si="8"/>
        <v/>
      </c>
      <c r="O42" s="23"/>
      <c r="P42" s="24" t="str">
        <f t="shared" si="9"/>
        <v/>
      </c>
      <c r="Q42" s="28"/>
      <c r="R42" s="28"/>
      <c r="S42" s="28"/>
      <c r="T42" s="28"/>
      <c r="U42" s="28"/>
      <c r="V42" s="28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9"/>
      <c r="AL42" s="9"/>
      <c r="AM42" s="9"/>
      <c r="AN42" s="70"/>
      <c r="AO42" s="70"/>
      <c r="AP42" s="70"/>
      <c r="AQ42" s="35"/>
      <c r="AR42" s="35"/>
      <c r="AS42" s="38" t="str">
        <f t="shared" si="10"/>
        <v/>
      </c>
      <c r="AT42" s="70"/>
      <c r="AU42" s="70"/>
      <c r="AV42" s="70"/>
      <c r="AW42" s="35"/>
      <c r="AX42" s="35"/>
      <c r="AY42" s="38" t="str">
        <f t="shared" si="11"/>
        <v/>
      </c>
      <c r="AZ42" s="70"/>
      <c r="BA42" s="70"/>
      <c r="BB42" s="70"/>
      <c r="BC42" s="35"/>
      <c r="BD42" s="35"/>
      <c r="BE42" s="38" t="str">
        <f t="shared" si="12"/>
        <v/>
      </c>
      <c r="BF42" s="70"/>
      <c r="BG42" s="70"/>
      <c r="BH42" s="70"/>
      <c r="BI42" s="35"/>
      <c r="BJ42" s="35"/>
      <c r="BK42" s="38" t="str">
        <f t="shared" si="13"/>
        <v/>
      </c>
      <c r="BL42" s="70"/>
      <c r="BM42" s="70"/>
      <c r="BN42" s="70"/>
      <c r="BO42" s="35"/>
      <c r="BP42" s="35"/>
      <c r="BQ42" s="38" t="str">
        <f t="shared" si="14"/>
        <v/>
      </c>
      <c r="BR42" s="35"/>
      <c r="BS42" s="70"/>
      <c r="BT42" s="70"/>
      <c r="BU42" s="70"/>
      <c r="BV42" s="35"/>
      <c r="BW42" s="35"/>
      <c r="BX42" s="38" t="str">
        <f t="shared" si="15"/>
        <v/>
      </c>
      <c r="BY42" s="70"/>
      <c r="BZ42" s="70"/>
      <c r="CA42" s="70"/>
      <c r="CB42" s="35"/>
      <c r="CC42" s="35"/>
      <c r="CD42" s="38" t="str">
        <f t="shared" si="16"/>
        <v/>
      </c>
      <c r="CE42" s="70"/>
      <c r="CF42" s="70"/>
      <c r="CG42" s="70"/>
      <c r="CH42" s="35"/>
      <c r="CI42" s="35"/>
      <c r="CJ42" s="38" t="str">
        <f t="shared" si="17"/>
        <v/>
      </c>
      <c r="CK42" s="70"/>
      <c r="CL42" s="70"/>
      <c r="CM42" s="70"/>
      <c r="CN42" s="35"/>
      <c r="CO42" s="35"/>
      <c r="CP42" s="38" t="str">
        <f t="shared" si="18"/>
        <v/>
      </c>
      <c r="CQ42" s="70"/>
      <c r="CR42" s="70"/>
      <c r="CS42" s="70"/>
      <c r="CT42" s="35"/>
      <c r="CU42" s="35"/>
      <c r="CV42" s="38" t="str">
        <f t="shared" si="19"/>
        <v/>
      </c>
      <c r="CW42" s="44" t="str">
        <f t="shared" si="20"/>
        <v/>
      </c>
      <c r="CX42" s="44" t="str">
        <f t="shared" si="21"/>
        <v/>
      </c>
      <c r="CY42" s="44" t="str">
        <f t="shared" si="22"/>
        <v/>
      </c>
      <c r="CZ42" s="44" t="str">
        <f t="shared" si="23"/>
        <v/>
      </c>
      <c r="DA42" s="44" t="str">
        <f t="shared" si="24"/>
        <v/>
      </c>
      <c r="DB42" s="44" t="str">
        <f t="shared" si="25"/>
        <v/>
      </c>
      <c r="DC42" s="44" t="str">
        <f t="shared" si="26"/>
        <v/>
      </c>
      <c r="DD42" s="44" t="str">
        <f t="shared" si="27"/>
        <v/>
      </c>
      <c r="DE42" s="44" t="str">
        <f t="shared" si="28"/>
        <v/>
      </c>
      <c r="DF42" s="44" t="str">
        <f t="shared" si="29"/>
        <v/>
      </c>
      <c r="DG42" s="9"/>
      <c r="DH42" s="113"/>
      <c r="DI42" s="9"/>
      <c r="DJ42" s="9"/>
      <c r="DK42" s="70"/>
      <c r="DL42" s="70"/>
      <c r="DM42" s="70"/>
      <c r="DN42" s="70"/>
      <c r="DO42" s="35"/>
      <c r="DP42" s="35"/>
      <c r="DQ42" s="48" t="str">
        <f t="shared" si="30"/>
        <v/>
      </c>
      <c r="DR42" s="70"/>
      <c r="DS42" s="70"/>
      <c r="DT42" s="70"/>
      <c r="DU42" s="70"/>
      <c r="DV42" s="35"/>
      <c r="DW42" s="35"/>
      <c r="DX42" s="48" t="str">
        <f t="shared" si="31"/>
        <v/>
      </c>
      <c r="DY42" s="70"/>
      <c r="DZ42" s="70"/>
      <c r="EA42" s="70"/>
      <c r="EB42" s="70"/>
      <c r="EC42" s="35"/>
      <c r="ED42" s="35"/>
      <c r="EE42" s="48" t="str">
        <f t="shared" si="32"/>
        <v/>
      </c>
      <c r="EF42" s="70"/>
      <c r="EG42" s="70"/>
      <c r="EH42" s="70"/>
      <c r="EI42" s="70"/>
      <c r="EJ42" s="35"/>
      <c r="EK42" s="35"/>
      <c r="EL42" s="48" t="str">
        <f t="shared" si="33"/>
        <v/>
      </c>
      <c r="EM42" s="70"/>
      <c r="EN42" s="70"/>
      <c r="EO42" s="70"/>
      <c r="EP42" s="70"/>
      <c r="EQ42" s="35"/>
      <c r="ER42" s="35"/>
      <c r="ES42" s="48" t="str">
        <f t="shared" si="34"/>
        <v/>
      </c>
      <c r="ET42" s="35"/>
      <c r="EU42" s="70"/>
      <c r="EV42" s="70"/>
      <c r="EW42" s="70"/>
      <c r="EX42" s="70"/>
      <c r="EY42" s="35"/>
      <c r="EZ42" s="35"/>
      <c r="FA42" s="48" t="str">
        <f t="shared" si="35"/>
        <v/>
      </c>
      <c r="FB42" s="70"/>
      <c r="FC42" s="70"/>
      <c r="FD42" s="70"/>
      <c r="FE42" s="70"/>
      <c r="FF42" s="35"/>
      <c r="FG42" s="35"/>
      <c r="FH42" s="48" t="str">
        <f t="shared" si="36"/>
        <v/>
      </c>
      <c r="FI42" s="70"/>
      <c r="FJ42" s="70"/>
      <c r="FK42" s="70"/>
      <c r="FL42" s="70"/>
      <c r="FM42" s="35"/>
      <c r="FN42" s="35"/>
      <c r="FO42" s="48" t="str">
        <f t="shared" si="37"/>
        <v/>
      </c>
      <c r="FP42" s="70"/>
      <c r="FQ42" s="70"/>
      <c r="FR42" s="70"/>
      <c r="FS42" s="70"/>
      <c r="FT42" s="35"/>
      <c r="FU42" s="35"/>
      <c r="FV42" s="48" t="str">
        <f t="shared" si="38"/>
        <v/>
      </c>
      <c r="FW42" s="70"/>
      <c r="FX42" s="70"/>
      <c r="FY42" s="70"/>
      <c r="FZ42" s="70"/>
      <c r="GA42" s="35"/>
      <c r="GB42" s="35"/>
      <c r="GC42" s="48" t="str">
        <f t="shared" si="39"/>
        <v/>
      </c>
      <c r="GD42" s="53" t="str">
        <f t="shared" si="40"/>
        <v/>
      </c>
      <c r="GE42" s="53" t="str">
        <f t="shared" si="41"/>
        <v/>
      </c>
      <c r="GF42" s="53" t="str">
        <f t="shared" si="42"/>
        <v/>
      </c>
      <c r="GG42" s="53" t="str">
        <f t="shared" si="43"/>
        <v/>
      </c>
      <c r="GH42" s="53" t="str">
        <f t="shared" si="44"/>
        <v/>
      </c>
      <c r="GI42" s="53" t="str">
        <f t="shared" si="45"/>
        <v/>
      </c>
      <c r="GJ42" s="53" t="str">
        <f t="shared" si="46"/>
        <v/>
      </c>
      <c r="GK42" s="53" t="str">
        <f t="shared" si="47"/>
        <v/>
      </c>
      <c r="GL42" s="53" t="str">
        <f t="shared" si="48"/>
        <v/>
      </c>
      <c r="GM42" s="53" t="str">
        <f t="shared" si="49"/>
        <v/>
      </c>
      <c r="GN42" s="9"/>
      <c r="GO42" s="9"/>
      <c r="GP42" s="21" t="str">
        <f t="shared" si="50"/>
        <v/>
      </c>
      <c r="GQ42" s="21" t="str">
        <f t="shared" si="51"/>
        <v/>
      </c>
      <c r="GR42" s="21" t="str">
        <f t="shared" si="52"/>
        <v/>
      </c>
      <c r="GS42" s="21" t="str">
        <f t="shared" si="53"/>
        <v/>
      </c>
      <c r="GT42" s="23"/>
      <c r="GU42" s="23"/>
      <c r="GV42" s="23"/>
      <c r="GW42" s="21"/>
      <c r="GX42" s="21" t="str">
        <f t="shared" si="54"/>
        <v/>
      </c>
      <c r="GY42" s="21" t="str">
        <f t="shared" si="55"/>
        <v/>
      </c>
      <c r="GZ42" s="21" t="str">
        <f t="shared" si="56"/>
        <v/>
      </c>
      <c r="HA42" s="21" t="str">
        <f t="shared" si="57"/>
        <v/>
      </c>
      <c r="HB42" s="9"/>
      <c r="HC42" s="9"/>
      <c r="HD42" s="28"/>
      <c r="HE42" s="9"/>
      <c r="HF42" s="28"/>
      <c r="HG42" s="60"/>
      <c r="HH42" s="9"/>
      <c r="HI42" s="9"/>
      <c r="HJ42" s="9"/>
      <c r="HK42" s="9"/>
      <c r="HL42" s="28"/>
      <c r="HM42" s="28"/>
    </row>
    <row r="43" spans="1:221" ht="25.5" customHeight="1" x14ac:dyDescent="0.25">
      <c r="A43" s="10"/>
      <c r="B43" s="10"/>
      <c r="C43" s="10"/>
      <c r="D43" s="9"/>
      <c r="E43" s="21" t="str">
        <f t="shared" si="0"/>
        <v/>
      </c>
      <c r="F43" s="21" t="str">
        <f t="shared" si="1"/>
        <v/>
      </c>
      <c r="G43" s="21" t="str">
        <f t="shared" si="2"/>
        <v/>
      </c>
      <c r="H43" s="21" t="str">
        <f t="shared" si="3"/>
        <v/>
      </c>
      <c r="I43" s="23"/>
      <c r="J43" s="24" t="str">
        <f t="shared" si="4"/>
        <v/>
      </c>
      <c r="K43" s="21" t="str">
        <f t="shared" si="5"/>
        <v/>
      </c>
      <c r="L43" s="21" t="str">
        <f t="shared" si="6"/>
        <v/>
      </c>
      <c r="M43" s="21" t="str">
        <f t="shared" si="7"/>
        <v/>
      </c>
      <c r="N43" s="21" t="str">
        <f t="shared" si="8"/>
        <v/>
      </c>
      <c r="O43" s="23"/>
      <c r="P43" s="24" t="str">
        <f t="shared" si="9"/>
        <v/>
      </c>
      <c r="Q43" s="28"/>
      <c r="R43" s="28"/>
      <c r="S43" s="28"/>
      <c r="T43" s="28"/>
      <c r="U43" s="28"/>
      <c r="V43" s="28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09"/>
      <c r="AL43" s="9"/>
      <c r="AM43" s="9"/>
      <c r="AN43" s="70"/>
      <c r="AO43" s="70"/>
      <c r="AP43" s="70"/>
      <c r="AQ43" s="35"/>
      <c r="AR43" s="35"/>
      <c r="AS43" s="38" t="str">
        <f t="shared" si="10"/>
        <v/>
      </c>
      <c r="AT43" s="70"/>
      <c r="AU43" s="70"/>
      <c r="AV43" s="70"/>
      <c r="AW43" s="35"/>
      <c r="AX43" s="35"/>
      <c r="AY43" s="38" t="str">
        <f t="shared" si="11"/>
        <v/>
      </c>
      <c r="AZ43" s="70"/>
      <c r="BA43" s="70"/>
      <c r="BB43" s="70"/>
      <c r="BC43" s="35"/>
      <c r="BD43" s="35"/>
      <c r="BE43" s="38" t="str">
        <f t="shared" si="12"/>
        <v/>
      </c>
      <c r="BF43" s="70"/>
      <c r="BG43" s="70"/>
      <c r="BH43" s="70"/>
      <c r="BI43" s="35"/>
      <c r="BJ43" s="35"/>
      <c r="BK43" s="38" t="str">
        <f t="shared" si="13"/>
        <v/>
      </c>
      <c r="BL43" s="70"/>
      <c r="BM43" s="70"/>
      <c r="BN43" s="70"/>
      <c r="BO43" s="35"/>
      <c r="BP43" s="35"/>
      <c r="BQ43" s="38" t="str">
        <f t="shared" si="14"/>
        <v/>
      </c>
      <c r="BR43" s="35"/>
      <c r="BS43" s="70"/>
      <c r="BT43" s="70"/>
      <c r="BU43" s="70"/>
      <c r="BV43" s="35"/>
      <c r="BW43" s="35"/>
      <c r="BX43" s="38" t="str">
        <f t="shared" si="15"/>
        <v/>
      </c>
      <c r="BY43" s="70"/>
      <c r="BZ43" s="70"/>
      <c r="CA43" s="70"/>
      <c r="CB43" s="35"/>
      <c r="CC43" s="35"/>
      <c r="CD43" s="38" t="str">
        <f t="shared" si="16"/>
        <v/>
      </c>
      <c r="CE43" s="70"/>
      <c r="CF43" s="70"/>
      <c r="CG43" s="70"/>
      <c r="CH43" s="35"/>
      <c r="CI43" s="35"/>
      <c r="CJ43" s="38" t="str">
        <f t="shared" si="17"/>
        <v/>
      </c>
      <c r="CK43" s="70"/>
      <c r="CL43" s="70"/>
      <c r="CM43" s="70"/>
      <c r="CN43" s="35"/>
      <c r="CO43" s="35"/>
      <c r="CP43" s="38" t="str">
        <f t="shared" si="18"/>
        <v/>
      </c>
      <c r="CQ43" s="70"/>
      <c r="CR43" s="70"/>
      <c r="CS43" s="70"/>
      <c r="CT43" s="35"/>
      <c r="CU43" s="35"/>
      <c r="CV43" s="38" t="str">
        <f t="shared" si="19"/>
        <v/>
      </c>
      <c r="CW43" s="44" t="str">
        <f t="shared" si="20"/>
        <v/>
      </c>
      <c r="CX43" s="44" t="str">
        <f t="shared" si="21"/>
        <v/>
      </c>
      <c r="CY43" s="44" t="str">
        <f t="shared" si="22"/>
        <v/>
      </c>
      <c r="CZ43" s="44" t="str">
        <f t="shared" si="23"/>
        <v/>
      </c>
      <c r="DA43" s="44" t="str">
        <f t="shared" si="24"/>
        <v/>
      </c>
      <c r="DB43" s="44" t="str">
        <f t="shared" si="25"/>
        <v/>
      </c>
      <c r="DC43" s="44" t="str">
        <f t="shared" si="26"/>
        <v/>
      </c>
      <c r="DD43" s="44" t="str">
        <f t="shared" si="27"/>
        <v/>
      </c>
      <c r="DE43" s="44" t="str">
        <f t="shared" si="28"/>
        <v/>
      </c>
      <c r="DF43" s="44" t="str">
        <f t="shared" si="29"/>
        <v/>
      </c>
      <c r="DG43" s="9"/>
      <c r="DH43" s="113"/>
      <c r="DI43" s="9"/>
      <c r="DJ43" s="9"/>
      <c r="DK43" s="70"/>
      <c r="DL43" s="70"/>
      <c r="DM43" s="70"/>
      <c r="DN43" s="70"/>
      <c r="DO43" s="35"/>
      <c r="DP43" s="35"/>
      <c r="DQ43" s="48" t="str">
        <f t="shared" si="30"/>
        <v/>
      </c>
      <c r="DR43" s="70"/>
      <c r="DS43" s="70"/>
      <c r="DT43" s="70"/>
      <c r="DU43" s="70"/>
      <c r="DV43" s="35"/>
      <c r="DW43" s="35"/>
      <c r="DX43" s="48" t="str">
        <f t="shared" si="31"/>
        <v/>
      </c>
      <c r="DY43" s="70"/>
      <c r="DZ43" s="70"/>
      <c r="EA43" s="70"/>
      <c r="EB43" s="70"/>
      <c r="EC43" s="35"/>
      <c r="ED43" s="35"/>
      <c r="EE43" s="48" t="str">
        <f t="shared" si="32"/>
        <v/>
      </c>
      <c r="EF43" s="70"/>
      <c r="EG43" s="70"/>
      <c r="EH43" s="70"/>
      <c r="EI43" s="70"/>
      <c r="EJ43" s="35"/>
      <c r="EK43" s="35"/>
      <c r="EL43" s="48" t="str">
        <f t="shared" si="33"/>
        <v/>
      </c>
      <c r="EM43" s="70"/>
      <c r="EN43" s="70"/>
      <c r="EO43" s="70"/>
      <c r="EP43" s="70"/>
      <c r="EQ43" s="35"/>
      <c r="ER43" s="35"/>
      <c r="ES43" s="48" t="str">
        <f t="shared" si="34"/>
        <v/>
      </c>
      <c r="ET43" s="35"/>
      <c r="EU43" s="70"/>
      <c r="EV43" s="70"/>
      <c r="EW43" s="70"/>
      <c r="EX43" s="70"/>
      <c r="EY43" s="35"/>
      <c r="EZ43" s="35"/>
      <c r="FA43" s="48" t="str">
        <f t="shared" si="35"/>
        <v/>
      </c>
      <c r="FB43" s="70"/>
      <c r="FC43" s="70"/>
      <c r="FD43" s="70"/>
      <c r="FE43" s="70"/>
      <c r="FF43" s="35"/>
      <c r="FG43" s="35"/>
      <c r="FH43" s="48" t="str">
        <f t="shared" si="36"/>
        <v/>
      </c>
      <c r="FI43" s="70"/>
      <c r="FJ43" s="70"/>
      <c r="FK43" s="70"/>
      <c r="FL43" s="70"/>
      <c r="FM43" s="35"/>
      <c r="FN43" s="35"/>
      <c r="FO43" s="48" t="str">
        <f t="shared" si="37"/>
        <v/>
      </c>
      <c r="FP43" s="70"/>
      <c r="FQ43" s="70"/>
      <c r="FR43" s="70"/>
      <c r="FS43" s="70"/>
      <c r="FT43" s="35"/>
      <c r="FU43" s="35"/>
      <c r="FV43" s="48" t="str">
        <f t="shared" si="38"/>
        <v/>
      </c>
      <c r="FW43" s="70"/>
      <c r="FX43" s="70"/>
      <c r="FY43" s="70"/>
      <c r="FZ43" s="70"/>
      <c r="GA43" s="35"/>
      <c r="GB43" s="35"/>
      <c r="GC43" s="48" t="str">
        <f t="shared" si="39"/>
        <v/>
      </c>
      <c r="GD43" s="53" t="str">
        <f t="shared" si="40"/>
        <v/>
      </c>
      <c r="GE43" s="53" t="str">
        <f t="shared" si="41"/>
        <v/>
      </c>
      <c r="GF43" s="53" t="str">
        <f t="shared" si="42"/>
        <v/>
      </c>
      <c r="GG43" s="53" t="str">
        <f t="shared" si="43"/>
        <v/>
      </c>
      <c r="GH43" s="53" t="str">
        <f t="shared" si="44"/>
        <v/>
      </c>
      <c r="GI43" s="53" t="str">
        <f t="shared" si="45"/>
        <v/>
      </c>
      <c r="GJ43" s="53" t="str">
        <f t="shared" si="46"/>
        <v/>
      </c>
      <c r="GK43" s="53" t="str">
        <f t="shared" si="47"/>
        <v/>
      </c>
      <c r="GL43" s="53" t="str">
        <f t="shared" si="48"/>
        <v/>
      </c>
      <c r="GM43" s="53" t="str">
        <f t="shared" si="49"/>
        <v/>
      </c>
      <c r="GN43" s="9"/>
      <c r="GO43" s="9"/>
      <c r="GP43" s="21" t="str">
        <f t="shared" si="50"/>
        <v/>
      </c>
      <c r="GQ43" s="21" t="str">
        <f t="shared" si="51"/>
        <v/>
      </c>
      <c r="GR43" s="21" t="str">
        <f t="shared" si="52"/>
        <v/>
      </c>
      <c r="GS43" s="21" t="str">
        <f t="shared" si="53"/>
        <v/>
      </c>
      <c r="GT43" s="23"/>
      <c r="GU43" s="23"/>
      <c r="GV43" s="23"/>
      <c r="GW43" s="21"/>
      <c r="GX43" s="21" t="str">
        <f t="shared" si="54"/>
        <v/>
      </c>
      <c r="GY43" s="21" t="str">
        <f t="shared" si="55"/>
        <v/>
      </c>
      <c r="GZ43" s="21" t="str">
        <f t="shared" si="56"/>
        <v/>
      </c>
      <c r="HA43" s="21" t="str">
        <f t="shared" si="57"/>
        <v/>
      </c>
      <c r="HB43" s="9"/>
      <c r="HC43" s="9"/>
      <c r="HD43" s="28"/>
      <c r="HE43" s="9"/>
      <c r="HF43" s="28"/>
      <c r="HG43" s="60"/>
      <c r="HH43" s="9"/>
      <c r="HI43" s="9"/>
      <c r="HJ43" s="9"/>
      <c r="HK43" s="9"/>
      <c r="HL43" s="28"/>
      <c r="HM43" s="28"/>
    </row>
    <row r="44" spans="1:221" ht="25.5" customHeight="1" x14ac:dyDescent="0.25">
      <c r="A44" s="10"/>
      <c r="B44" s="10"/>
      <c r="C44" s="10"/>
      <c r="D44" s="9"/>
      <c r="E44" s="21" t="str">
        <f t="shared" si="0"/>
        <v/>
      </c>
      <c r="F44" s="21" t="str">
        <f t="shared" si="1"/>
        <v/>
      </c>
      <c r="G44" s="21" t="str">
        <f t="shared" si="2"/>
        <v/>
      </c>
      <c r="H44" s="21" t="str">
        <f t="shared" si="3"/>
        <v/>
      </c>
      <c r="I44" s="23"/>
      <c r="J44" s="24" t="str">
        <f t="shared" si="4"/>
        <v/>
      </c>
      <c r="K44" s="21" t="str">
        <f t="shared" si="5"/>
        <v/>
      </c>
      <c r="L44" s="21" t="str">
        <f t="shared" si="6"/>
        <v/>
      </c>
      <c r="M44" s="21" t="str">
        <f t="shared" si="7"/>
        <v/>
      </c>
      <c r="N44" s="21" t="str">
        <f t="shared" si="8"/>
        <v/>
      </c>
      <c r="O44" s="23"/>
      <c r="P44" s="24" t="str">
        <f t="shared" si="9"/>
        <v/>
      </c>
      <c r="Q44" s="28"/>
      <c r="R44" s="28"/>
      <c r="S44" s="28"/>
      <c r="T44" s="28"/>
      <c r="U44" s="28"/>
      <c r="V44" s="28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9"/>
      <c r="AL44" s="9"/>
      <c r="AM44" s="9"/>
      <c r="AN44" s="70"/>
      <c r="AO44" s="70"/>
      <c r="AP44" s="70"/>
      <c r="AQ44" s="35"/>
      <c r="AR44" s="35"/>
      <c r="AS44" s="38" t="str">
        <f t="shared" si="10"/>
        <v/>
      </c>
      <c r="AT44" s="70"/>
      <c r="AU44" s="70"/>
      <c r="AV44" s="70"/>
      <c r="AW44" s="35"/>
      <c r="AX44" s="35"/>
      <c r="AY44" s="38" t="str">
        <f t="shared" si="11"/>
        <v/>
      </c>
      <c r="AZ44" s="70"/>
      <c r="BA44" s="70"/>
      <c r="BB44" s="70"/>
      <c r="BC44" s="35"/>
      <c r="BD44" s="35"/>
      <c r="BE44" s="38" t="str">
        <f t="shared" si="12"/>
        <v/>
      </c>
      <c r="BF44" s="70"/>
      <c r="BG44" s="70"/>
      <c r="BH44" s="70"/>
      <c r="BI44" s="35"/>
      <c r="BJ44" s="35"/>
      <c r="BK44" s="38" t="str">
        <f t="shared" si="13"/>
        <v/>
      </c>
      <c r="BL44" s="70"/>
      <c r="BM44" s="70"/>
      <c r="BN44" s="70"/>
      <c r="BO44" s="35"/>
      <c r="BP44" s="35"/>
      <c r="BQ44" s="38" t="str">
        <f t="shared" si="14"/>
        <v/>
      </c>
      <c r="BR44" s="35"/>
      <c r="BS44" s="70"/>
      <c r="BT44" s="70"/>
      <c r="BU44" s="70"/>
      <c r="BV44" s="35"/>
      <c r="BW44" s="35"/>
      <c r="BX44" s="38" t="str">
        <f t="shared" si="15"/>
        <v/>
      </c>
      <c r="BY44" s="70"/>
      <c r="BZ44" s="70"/>
      <c r="CA44" s="70"/>
      <c r="CB44" s="35"/>
      <c r="CC44" s="35"/>
      <c r="CD44" s="38" t="str">
        <f t="shared" si="16"/>
        <v/>
      </c>
      <c r="CE44" s="70"/>
      <c r="CF44" s="70"/>
      <c r="CG44" s="70"/>
      <c r="CH44" s="35"/>
      <c r="CI44" s="35"/>
      <c r="CJ44" s="38" t="str">
        <f t="shared" si="17"/>
        <v/>
      </c>
      <c r="CK44" s="70"/>
      <c r="CL44" s="70"/>
      <c r="CM44" s="70"/>
      <c r="CN44" s="35"/>
      <c r="CO44" s="35"/>
      <c r="CP44" s="38" t="str">
        <f t="shared" si="18"/>
        <v/>
      </c>
      <c r="CQ44" s="70"/>
      <c r="CR44" s="70"/>
      <c r="CS44" s="70"/>
      <c r="CT44" s="35"/>
      <c r="CU44" s="35"/>
      <c r="CV44" s="38" t="str">
        <f t="shared" si="19"/>
        <v/>
      </c>
      <c r="CW44" s="44" t="str">
        <f t="shared" si="20"/>
        <v/>
      </c>
      <c r="CX44" s="44" t="str">
        <f t="shared" si="21"/>
        <v/>
      </c>
      <c r="CY44" s="44" t="str">
        <f t="shared" si="22"/>
        <v/>
      </c>
      <c r="CZ44" s="44" t="str">
        <f t="shared" si="23"/>
        <v/>
      </c>
      <c r="DA44" s="44" t="str">
        <f t="shared" si="24"/>
        <v/>
      </c>
      <c r="DB44" s="44" t="str">
        <f t="shared" si="25"/>
        <v/>
      </c>
      <c r="DC44" s="44" t="str">
        <f t="shared" si="26"/>
        <v/>
      </c>
      <c r="DD44" s="44" t="str">
        <f t="shared" si="27"/>
        <v/>
      </c>
      <c r="DE44" s="44" t="str">
        <f t="shared" si="28"/>
        <v/>
      </c>
      <c r="DF44" s="44" t="str">
        <f t="shared" si="29"/>
        <v/>
      </c>
      <c r="DG44" s="9"/>
      <c r="DH44" s="113"/>
      <c r="DI44" s="9"/>
      <c r="DJ44" s="9"/>
      <c r="DK44" s="70"/>
      <c r="DL44" s="70"/>
      <c r="DM44" s="70"/>
      <c r="DN44" s="70"/>
      <c r="DO44" s="35"/>
      <c r="DP44" s="35"/>
      <c r="DQ44" s="48" t="str">
        <f t="shared" si="30"/>
        <v/>
      </c>
      <c r="DR44" s="70"/>
      <c r="DS44" s="70"/>
      <c r="DT44" s="70"/>
      <c r="DU44" s="70"/>
      <c r="DV44" s="35"/>
      <c r="DW44" s="35"/>
      <c r="DX44" s="48" t="str">
        <f t="shared" si="31"/>
        <v/>
      </c>
      <c r="DY44" s="70"/>
      <c r="DZ44" s="70"/>
      <c r="EA44" s="70"/>
      <c r="EB44" s="70"/>
      <c r="EC44" s="35"/>
      <c r="ED44" s="35"/>
      <c r="EE44" s="48" t="str">
        <f t="shared" si="32"/>
        <v/>
      </c>
      <c r="EF44" s="70"/>
      <c r="EG44" s="70"/>
      <c r="EH44" s="70"/>
      <c r="EI44" s="70"/>
      <c r="EJ44" s="35"/>
      <c r="EK44" s="35"/>
      <c r="EL44" s="48" t="str">
        <f t="shared" si="33"/>
        <v/>
      </c>
      <c r="EM44" s="70"/>
      <c r="EN44" s="70"/>
      <c r="EO44" s="70"/>
      <c r="EP44" s="70"/>
      <c r="EQ44" s="35"/>
      <c r="ER44" s="35"/>
      <c r="ES44" s="48" t="str">
        <f t="shared" si="34"/>
        <v/>
      </c>
      <c r="ET44" s="35"/>
      <c r="EU44" s="70"/>
      <c r="EV44" s="70"/>
      <c r="EW44" s="70"/>
      <c r="EX44" s="70"/>
      <c r="EY44" s="35"/>
      <c r="EZ44" s="35"/>
      <c r="FA44" s="48" t="str">
        <f t="shared" si="35"/>
        <v/>
      </c>
      <c r="FB44" s="70"/>
      <c r="FC44" s="70"/>
      <c r="FD44" s="70"/>
      <c r="FE44" s="70"/>
      <c r="FF44" s="35"/>
      <c r="FG44" s="35"/>
      <c r="FH44" s="48" t="str">
        <f t="shared" si="36"/>
        <v/>
      </c>
      <c r="FI44" s="70"/>
      <c r="FJ44" s="70"/>
      <c r="FK44" s="70"/>
      <c r="FL44" s="70"/>
      <c r="FM44" s="35"/>
      <c r="FN44" s="35"/>
      <c r="FO44" s="48" t="str">
        <f t="shared" si="37"/>
        <v/>
      </c>
      <c r="FP44" s="70"/>
      <c r="FQ44" s="70"/>
      <c r="FR44" s="70"/>
      <c r="FS44" s="70"/>
      <c r="FT44" s="35"/>
      <c r="FU44" s="35"/>
      <c r="FV44" s="48" t="str">
        <f t="shared" si="38"/>
        <v/>
      </c>
      <c r="FW44" s="70"/>
      <c r="FX44" s="70"/>
      <c r="FY44" s="70"/>
      <c r="FZ44" s="70"/>
      <c r="GA44" s="35"/>
      <c r="GB44" s="35"/>
      <c r="GC44" s="48" t="str">
        <f t="shared" si="39"/>
        <v/>
      </c>
      <c r="GD44" s="53" t="str">
        <f t="shared" si="40"/>
        <v/>
      </c>
      <c r="GE44" s="53" t="str">
        <f t="shared" si="41"/>
        <v/>
      </c>
      <c r="GF44" s="53" t="str">
        <f t="shared" si="42"/>
        <v/>
      </c>
      <c r="GG44" s="53" t="str">
        <f t="shared" si="43"/>
        <v/>
      </c>
      <c r="GH44" s="53" t="str">
        <f t="shared" si="44"/>
        <v/>
      </c>
      <c r="GI44" s="53" t="str">
        <f t="shared" si="45"/>
        <v/>
      </c>
      <c r="GJ44" s="53" t="str">
        <f t="shared" si="46"/>
        <v/>
      </c>
      <c r="GK44" s="53" t="str">
        <f t="shared" si="47"/>
        <v/>
      </c>
      <c r="GL44" s="53" t="str">
        <f t="shared" si="48"/>
        <v/>
      </c>
      <c r="GM44" s="53" t="str">
        <f t="shared" si="49"/>
        <v/>
      </c>
      <c r="GN44" s="9"/>
      <c r="GO44" s="9"/>
      <c r="GP44" s="21" t="str">
        <f t="shared" si="50"/>
        <v/>
      </c>
      <c r="GQ44" s="21" t="str">
        <f t="shared" si="51"/>
        <v/>
      </c>
      <c r="GR44" s="21" t="str">
        <f t="shared" si="52"/>
        <v/>
      </c>
      <c r="GS44" s="21" t="str">
        <f t="shared" si="53"/>
        <v/>
      </c>
      <c r="GT44" s="23"/>
      <c r="GU44" s="23"/>
      <c r="GV44" s="23"/>
      <c r="GW44" s="21"/>
      <c r="GX44" s="21" t="str">
        <f t="shared" si="54"/>
        <v/>
      </c>
      <c r="GY44" s="21" t="str">
        <f t="shared" si="55"/>
        <v/>
      </c>
      <c r="GZ44" s="21" t="str">
        <f t="shared" si="56"/>
        <v/>
      </c>
      <c r="HA44" s="21" t="str">
        <f t="shared" si="57"/>
        <v/>
      </c>
      <c r="HB44" s="9"/>
      <c r="HC44" s="9"/>
      <c r="HD44" s="28"/>
      <c r="HE44" s="9"/>
      <c r="HF44" s="28"/>
      <c r="HG44" s="60"/>
      <c r="HH44" s="9"/>
      <c r="HI44" s="9"/>
      <c r="HJ44" s="9"/>
      <c r="HK44" s="9"/>
      <c r="HL44" s="28"/>
      <c r="HM44" s="28"/>
    </row>
    <row r="45" spans="1:221" ht="25.5" customHeight="1" x14ac:dyDescent="0.25">
      <c r="A45" s="10"/>
      <c r="B45" s="10"/>
      <c r="C45" s="10"/>
      <c r="D45" s="9"/>
      <c r="E45" s="21" t="str">
        <f t="shared" si="0"/>
        <v/>
      </c>
      <c r="F45" s="21" t="str">
        <f t="shared" si="1"/>
        <v/>
      </c>
      <c r="G45" s="21" t="str">
        <f t="shared" si="2"/>
        <v/>
      </c>
      <c r="H45" s="21" t="str">
        <f t="shared" si="3"/>
        <v/>
      </c>
      <c r="I45" s="23"/>
      <c r="J45" s="24" t="str">
        <f t="shared" si="4"/>
        <v/>
      </c>
      <c r="K45" s="21" t="str">
        <f t="shared" si="5"/>
        <v/>
      </c>
      <c r="L45" s="21" t="str">
        <f t="shared" si="6"/>
        <v/>
      </c>
      <c r="M45" s="21" t="str">
        <f t="shared" si="7"/>
        <v/>
      </c>
      <c r="N45" s="21" t="str">
        <f t="shared" si="8"/>
        <v/>
      </c>
      <c r="O45" s="23"/>
      <c r="P45" s="24" t="str">
        <f t="shared" si="9"/>
        <v/>
      </c>
      <c r="Q45" s="28"/>
      <c r="R45" s="28"/>
      <c r="S45" s="28"/>
      <c r="T45" s="28"/>
      <c r="U45" s="28"/>
      <c r="V45" s="28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9"/>
      <c r="AL45" s="9"/>
      <c r="AM45" s="9"/>
      <c r="AN45" s="70"/>
      <c r="AO45" s="70"/>
      <c r="AP45" s="70"/>
      <c r="AQ45" s="35"/>
      <c r="AR45" s="35"/>
      <c r="AS45" s="38" t="str">
        <f t="shared" si="10"/>
        <v/>
      </c>
      <c r="AT45" s="70"/>
      <c r="AU45" s="70"/>
      <c r="AV45" s="70"/>
      <c r="AW45" s="35"/>
      <c r="AX45" s="35"/>
      <c r="AY45" s="38" t="str">
        <f t="shared" si="11"/>
        <v/>
      </c>
      <c r="AZ45" s="70"/>
      <c r="BA45" s="70"/>
      <c r="BB45" s="70"/>
      <c r="BC45" s="35"/>
      <c r="BD45" s="35"/>
      <c r="BE45" s="38" t="str">
        <f t="shared" si="12"/>
        <v/>
      </c>
      <c r="BF45" s="70"/>
      <c r="BG45" s="70"/>
      <c r="BH45" s="70"/>
      <c r="BI45" s="35"/>
      <c r="BJ45" s="35"/>
      <c r="BK45" s="38" t="str">
        <f t="shared" si="13"/>
        <v/>
      </c>
      <c r="BL45" s="70"/>
      <c r="BM45" s="70"/>
      <c r="BN45" s="70"/>
      <c r="BO45" s="35"/>
      <c r="BP45" s="35"/>
      <c r="BQ45" s="38" t="str">
        <f t="shared" si="14"/>
        <v/>
      </c>
      <c r="BR45" s="35"/>
      <c r="BS45" s="70"/>
      <c r="BT45" s="70"/>
      <c r="BU45" s="70"/>
      <c r="BV45" s="35"/>
      <c r="BW45" s="35"/>
      <c r="BX45" s="38" t="str">
        <f t="shared" si="15"/>
        <v/>
      </c>
      <c r="BY45" s="70"/>
      <c r="BZ45" s="70"/>
      <c r="CA45" s="70"/>
      <c r="CB45" s="35"/>
      <c r="CC45" s="35"/>
      <c r="CD45" s="38" t="str">
        <f t="shared" si="16"/>
        <v/>
      </c>
      <c r="CE45" s="70"/>
      <c r="CF45" s="70"/>
      <c r="CG45" s="70"/>
      <c r="CH45" s="35"/>
      <c r="CI45" s="35"/>
      <c r="CJ45" s="38" t="str">
        <f t="shared" si="17"/>
        <v/>
      </c>
      <c r="CK45" s="70"/>
      <c r="CL45" s="70"/>
      <c r="CM45" s="70"/>
      <c r="CN45" s="35"/>
      <c r="CO45" s="35"/>
      <c r="CP45" s="38" t="str">
        <f t="shared" si="18"/>
        <v/>
      </c>
      <c r="CQ45" s="70"/>
      <c r="CR45" s="70"/>
      <c r="CS45" s="70"/>
      <c r="CT45" s="35"/>
      <c r="CU45" s="35"/>
      <c r="CV45" s="38" t="str">
        <f t="shared" si="19"/>
        <v/>
      </c>
      <c r="CW45" s="44" t="str">
        <f t="shared" si="20"/>
        <v/>
      </c>
      <c r="CX45" s="44" t="str">
        <f t="shared" si="21"/>
        <v/>
      </c>
      <c r="CY45" s="44" t="str">
        <f t="shared" si="22"/>
        <v/>
      </c>
      <c r="CZ45" s="44" t="str">
        <f t="shared" si="23"/>
        <v/>
      </c>
      <c r="DA45" s="44" t="str">
        <f t="shared" si="24"/>
        <v/>
      </c>
      <c r="DB45" s="44" t="str">
        <f t="shared" si="25"/>
        <v/>
      </c>
      <c r="DC45" s="44" t="str">
        <f t="shared" si="26"/>
        <v/>
      </c>
      <c r="DD45" s="44" t="str">
        <f t="shared" si="27"/>
        <v/>
      </c>
      <c r="DE45" s="44" t="str">
        <f t="shared" si="28"/>
        <v/>
      </c>
      <c r="DF45" s="44" t="str">
        <f t="shared" si="29"/>
        <v/>
      </c>
      <c r="DG45" s="9"/>
      <c r="DH45" s="113"/>
      <c r="DI45" s="9"/>
      <c r="DJ45" s="9"/>
      <c r="DK45" s="70"/>
      <c r="DL45" s="70"/>
      <c r="DM45" s="70"/>
      <c r="DN45" s="70"/>
      <c r="DO45" s="35"/>
      <c r="DP45" s="35"/>
      <c r="DQ45" s="48" t="str">
        <f t="shared" si="30"/>
        <v/>
      </c>
      <c r="DR45" s="70"/>
      <c r="DS45" s="70"/>
      <c r="DT45" s="70"/>
      <c r="DU45" s="70"/>
      <c r="DV45" s="35"/>
      <c r="DW45" s="35"/>
      <c r="DX45" s="48" t="str">
        <f t="shared" si="31"/>
        <v/>
      </c>
      <c r="DY45" s="70"/>
      <c r="DZ45" s="70"/>
      <c r="EA45" s="70"/>
      <c r="EB45" s="70"/>
      <c r="EC45" s="35"/>
      <c r="ED45" s="35"/>
      <c r="EE45" s="48" t="str">
        <f t="shared" si="32"/>
        <v/>
      </c>
      <c r="EF45" s="70"/>
      <c r="EG45" s="70"/>
      <c r="EH45" s="70"/>
      <c r="EI45" s="70"/>
      <c r="EJ45" s="35"/>
      <c r="EK45" s="35"/>
      <c r="EL45" s="48" t="str">
        <f t="shared" si="33"/>
        <v/>
      </c>
      <c r="EM45" s="70"/>
      <c r="EN45" s="70"/>
      <c r="EO45" s="70"/>
      <c r="EP45" s="70"/>
      <c r="EQ45" s="35"/>
      <c r="ER45" s="35"/>
      <c r="ES45" s="48" t="str">
        <f t="shared" si="34"/>
        <v/>
      </c>
      <c r="ET45" s="35"/>
      <c r="EU45" s="70"/>
      <c r="EV45" s="70"/>
      <c r="EW45" s="70"/>
      <c r="EX45" s="70"/>
      <c r="EY45" s="35"/>
      <c r="EZ45" s="35"/>
      <c r="FA45" s="48" t="str">
        <f t="shared" si="35"/>
        <v/>
      </c>
      <c r="FB45" s="70"/>
      <c r="FC45" s="70"/>
      <c r="FD45" s="70"/>
      <c r="FE45" s="70"/>
      <c r="FF45" s="35"/>
      <c r="FG45" s="35"/>
      <c r="FH45" s="48" t="str">
        <f t="shared" si="36"/>
        <v/>
      </c>
      <c r="FI45" s="70"/>
      <c r="FJ45" s="70"/>
      <c r="FK45" s="70"/>
      <c r="FL45" s="70"/>
      <c r="FM45" s="35"/>
      <c r="FN45" s="35"/>
      <c r="FO45" s="48" t="str">
        <f t="shared" si="37"/>
        <v/>
      </c>
      <c r="FP45" s="70"/>
      <c r="FQ45" s="70"/>
      <c r="FR45" s="70"/>
      <c r="FS45" s="70"/>
      <c r="FT45" s="35"/>
      <c r="FU45" s="35"/>
      <c r="FV45" s="48" t="str">
        <f t="shared" si="38"/>
        <v/>
      </c>
      <c r="FW45" s="70"/>
      <c r="FX45" s="70"/>
      <c r="FY45" s="70"/>
      <c r="FZ45" s="70"/>
      <c r="GA45" s="35"/>
      <c r="GB45" s="35"/>
      <c r="GC45" s="48" t="str">
        <f t="shared" si="39"/>
        <v/>
      </c>
      <c r="GD45" s="53" t="str">
        <f t="shared" si="40"/>
        <v/>
      </c>
      <c r="GE45" s="53" t="str">
        <f t="shared" si="41"/>
        <v/>
      </c>
      <c r="GF45" s="53" t="str">
        <f t="shared" si="42"/>
        <v/>
      </c>
      <c r="GG45" s="53" t="str">
        <f t="shared" si="43"/>
        <v/>
      </c>
      <c r="GH45" s="53" t="str">
        <f t="shared" si="44"/>
        <v/>
      </c>
      <c r="GI45" s="53" t="str">
        <f t="shared" si="45"/>
        <v/>
      </c>
      <c r="GJ45" s="53" t="str">
        <f t="shared" si="46"/>
        <v/>
      </c>
      <c r="GK45" s="53" t="str">
        <f t="shared" si="47"/>
        <v/>
      </c>
      <c r="GL45" s="53" t="str">
        <f t="shared" si="48"/>
        <v/>
      </c>
      <c r="GM45" s="53" t="str">
        <f t="shared" si="49"/>
        <v/>
      </c>
      <c r="GN45" s="9"/>
      <c r="GO45" s="9"/>
      <c r="GP45" s="21" t="str">
        <f t="shared" si="50"/>
        <v/>
      </c>
      <c r="GQ45" s="21" t="str">
        <f t="shared" si="51"/>
        <v/>
      </c>
      <c r="GR45" s="21" t="str">
        <f t="shared" si="52"/>
        <v/>
      </c>
      <c r="GS45" s="21" t="str">
        <f t="shared" si="53"/>
        <v/>
      </c>
      <c r="GT45" s="23"/>
      <c r="GU45" s="23"/>
      <c r="GV45" s="23"/>
      <c r="GW45" s="21"/>
      <c r="GX45" s="21" t="str">
        <f t="shared" si="54"/>
        <v/>
      </c>
      <c r="GY45" s="21" t="str">
        <f t="shared" si="55"/>
        <v/>
      </c>
      <c r="GZ45" s="21" t="str">
        <f t="shared" si="56"/>
        <v/>
      </c>
      <c r="HA45" s="21" t="str">
        <f t="shared" si="57"/>
        <v/>
      </c>
      <c r="HB45" s="9"/>
      <c r="HC45" s="9"/>
      <c r="HD45" s="28"/>
      <c r="HE45" s="9"/>
      <c r="HF45" s="28"/>
      <c r="HG45" s="60"/>
      <c r="HH45" s="9"/>
      <c r="HI45" s="9"/>
      <c r="HJ45" s="9"/>
      <c r="HK45" s="9"/>
      <c r="HL45" s="28"/>
      <c r="HM45" s="28"/>
    </row>
    <row r="46" spans="1:221" ht="25.5" customHeight="1" x14ac:dyDescent="0.25">
      <c r="A46" s="10"/>
      <c r="B46" s="10"/>
      <c r="C46" s="10"/>
      <c r="D46" s="9"/>
      <c r="E46" s="21" t="str">
        <f t="shared" si="0"/>
        <v/>
      </c>
      <c r="F46" s="21" t="str">
        <f t="shared" si="1"/>
        <v/>
      </c>
      <c r="G46" s="21" t="str">
        <f t="shared" si="2"/>
        <v/>
      </c>
      <c r="H46" s="21" t="str">
        <f t="shared" si="3"/>
        <v/>
      </c>
      <c r="I46" s="23"/>
      <c r="J46" s="24" t="str">
        <f t="shared" si="4"/>
        <v/>
      </c>
      <c r="K46" s="21" t="str">
        <f t="shared" si="5"/>
        <v/>
      </c>
      <c r="L46" s="21" t="str">
        <f t="shared" si="6"/>
        <v/>
      </c>
      <c r="M46" s="21" t="str">
        <f t="shared" si="7"/>
        <v/>
      </c>
      <c r="N46" s="21" t="str">
        <f t="shared" si="8"/>
        <v/>
      </c>
      <c r="O46" s="23"/>
      <c r="P46" s="24" t="str">
        <f t="shared" si="9"/>
        <v/>
      </c>
      <c r="Q46" s="28"/>
      <c r="R46" s="28"/>
      <c r="S46" s="28"/>
      <c r="T46" s="28"/>
      <c r="U46" s="28"/>
      <c r="V46" s="28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09"/>
      <c r="AL46" s="9"/>
      <c r="AM46" s="9"/>
      <c r="AN46" s="70"/>
      <c r="AO46" s="70"/>
      <c r="AP46" s="70"/>
      <c r="AQ46" s="35"/>
      <c r="AR46" s="35"/>
      <c r="AS46" s="38" t="str">
        <f t="shared" si="10"/>
        <v/>
      </c>
      <c r="AT46" s="70"/>
      <c r="AU46" s="70"/>
      <c r="AV46" s="70"/>
      <c r="AW46" s="35"/>
      <c r="AX46" s="35"/>
      <c r="AY46" s="38" t="str">
        <f t="shared" si="11"/>
        <v/>
      </c>
      <c r="AZ46" s="70"/>
      <c r="BA46" s="70"/>
      <c r="BB46" s="70"/>
      <c r="BC46" s="35"/>
      <c r="BD46" s="35"/>
      <c r="BE46" s="38" t="str">
        <f t="shared" si="12"/>
        <v/>
      </c>
      <c r="BF46" s="70"/>
      <c r="BG46" s="70"/>
      <c r="BH46" s="70"/>
      <c r="BI46" s="35"/>
      <c r="BJ46" s="35"/>
      <c r="BK46" s="38" t="str">
        <f t="shared" si="13"/>
        <v/>
      </c>
      <c r="BL46" s="70"/>
      <c r="BM46" s="70"/>
      <c r="BN46" s="70"/>
      <c r="BO46" s="35"/>
      <c r="BP46" s="35"/>
      <c r="BQ46" s="38" t="str">
        <f t="shared" si="14"/>
        <v/>
      </c>
      <c r="BR46" s="35"/>
      <c r="BS46" s="70"/>
      <c r="BT46" s="70"/>
      <c r="BU46" s="70"/>
      <c r="BV46" s="35"/>
      <c r="BW46" s="35"/>
      <c r="BX46" s="38" t="str">
        <f t="shared" si="15"/>
        <v/>
      </c>
      <c r="BY46" s="70"/>
      <c r="BZ46" s="70"/>
      <c r="CA46" s="70"/>
      <c r="CB46" s="35"/>
      <c r="CC46" s="35"/>
      <c r="CD46" s="38" t="str">
        <f t="shared" si="16"/>
        <v/>
      </c>
      <c r="CE46" s="70"/>
      <c r="CF46" s="70"/>
      <c r="CG46" s="70"/>
      <c r="CH46" s="35"/>
      <c r="CI46" s="35"/>
      <c r="CJ46" s="38" t="str">
        <f t="shared" si="17"/>
        <v/>
      </c>
      <c r="CK46" s="70"/>
      <c r="CL46" s="70"/>
      <c r="CM46" s="70"/>
      <c r="CN46" s="35"/>
      <c r="CO46" s="35"/>
      <c r="CP46" s="38" t="str">
        <f t="shared" si="18"/>
        <v/>
      </c>
      <c r="CQ46" s="70"/>
      <c r="CR46" s="70"/>
      <c r="CS46" s="70"/>
      <c r="CT46" s="35"/>
      <c r="CU46" s="35"/>
      <c r="CV46" s="38" t="str">
        <f t="shared" si="19"/>
        <v/>
      </c>
      <c r="CW46" s="44" t="str">
        <f t="shared" si="20"/>
        <v/>
      </c>
      <c r="CX46" s="44" t="str">
        <f t="shared" si="21"/>
        <v/>
      </c>
      <c r="CY46" s="44" t="str">
        <f t="shared" si="22"/>
        <v/>
      </c>
      <c r="CZ46" s="44" t="str">
        <f t="shared" si="23"/>
        <v/>
      </c>
      <c r="DA46" s="44" t="str">
        <f t="shared" si="24"/>
        <v/>
      </c>
      <c r="DB46" s="44" t="str">
        <f t="shared" si="25"/>
        <v/>
      </c>
      <c r="DC46" s="44" t="str">
        <f t="shared" si="26"/>
        <v/>
      </c>
      <c r="DD46" s="44" t="str">
        <f t="shared" si="27"/>
        <v/>
      </c>
      <c r="DE46" s="44" t="str">
        <f t="shared" si="28"/>
        <v/>
      </c>
      <c r="DF46" s="44" t="str">
        <f t="shared" si="29"/>
        <v/>
      </c>
      <c r="DG46" s="9"/>
      <c r="DH46" s="113"/>
      <c r="DI46" s="9"/>
      <c r="DJ46" s="9"/>
      <c r="DK46" s="70"/>
      <c r="DL46" s="70"/>
      <c r="DM46" s="70"/>
      <c r="DN46" s="70"/>
      <c r="DO46" s="35"/>
      <c r="DP46" s="35"/>
      <c r="DQ46" s="48" t="str">
        <f t="shared" si="30"/>
        <v/>
      </c>
      <c r="DR46" s="70"/>
      <c r="DS46" s="70"/>
      <c r="DT46" s="70"/>
      <c r="DU46" s="70"/>
      <c r="DV46" s="35"/>
      <c r="DW46" s="35"/>
      <c r="DX46" s="48" t="str">
        <f t="shared" si="31"/>
        <v/>
      </c>
      <c r="DY46" s="70"/>
      <c r="DZ46" s="70"/>
      <c r="EA46" s="70"/>
      <c r="EB46" s="70"/>
      <c r="EC46" s="35"/>
      <c r="ED46" s="35"/>
      <c r="EE46" s="48" t="str">
        <f t="shared" si="32"/>
        <v/>
      </c>
      <c r="EF46" s="70"/>
      <c r="EG46" s="70"/>
      <c r="EH46" s="70"/>
      <c r="EI46" s="70"/>
      <c r="EJ46" s="35"/>
      <c r="EK46" s="35"/>
      <c r="EL46" s="48" t="str">
        <f t="shared" si="33"/>
        <v/>
      </c>
      <c r="EM46" s="70"/>
      <c r="EN46" s="70"/>
      <c r="EO46" s="70"/>
      <c r="EP46" s="70"/>
      <c r="EQ46" s="35"/>
      <c r="ER46" s="35"/>
      <c r="ES46" s="48" t="str">
        <f t="shared" si="34"/>
        <v/>
      </c>
      <c r="ET46" s="35"/>
      <c r="EU46" s="70"/>
      <c r="EV46" s="70"/>
      <c r="EW46" s="70"/>
      <c r="EX46" s="70"/>
      <c r="EY46" s="35"/>
      <c r="EZ46" s="35"/>
      <c r="FA46" s="48" t="str">
        <f t="shared" si="35"/>
        <v/>
      </c>
      <c r="FB46" s="70"/>
      <c r="FC46" s="70"/>
      <c r="FD46" s="70"/>
      <c r="FE46" s="70"/>
      <c r="FF46" s="35"/>
      <c r="FG46" s="35"/>
      <c r="FH46" s="48" t="str">
        <f t="shared" si="36"/>
        <v/>
      </c>
      <c r="FI46" s="70"/>
      <c r="FJ46" s="70"/>
      <c r="FK46" s="70"/>
      <c r="FL46" s="70"/>
      <c r="FM46" s="35"/>
      <c r="FN46" s="35"/>
      <c r="FO46" s="48" t="str">
        <f t="shared" si="37"/>
        <v/>
      </c>
      <c r="FP46" s="70"/>
      <c r="FQ46" s="70"/>
      <c r="FR46" s="70"/>
      <c r="FS46" s="70"/>
      <c r="FT46" s="35"/>
      <c r="FU46" s="35"/>
      <c r="FV46" s="48" t="str">
        <f t="shared" si="38"/>
        <v/>
      </c>
      <c r="FW46" s="70"/>
      <c r="FX46" s="70"/>
      <c r="FY46" s="70"/>
      <c r="FZ46" s="70"/>
      <c r="GA46" s="35"/>
      <c r="GB46" s="35"/>
      <c r="GC46" s="48" t="str">
        <f t="shared" si="39"/>
        <v/>
      </c>
      <c r="GD46" s="53" t="str">
        <f t="shared" si="40"/>
        <v/>
      </c>
      <c r="GE46" s="53" t="str">
        <f t="shared" si="41"/>
        <v/>
      </c>
      <c r="GF46" s="53" t="str">
        <f t="shared" si="42"/>
        <v/>
      </c>
      <c r="GG46" s="53" t="str">
        <f t="shared" si="43"/>
        <v/>
      </c>
      <c r="GH46" s="53" t="str">
        <f t="shared" si="44"/>
        <v/>
      </c>
      <c r="GI46" s="53" t="str">
        <f t="shared" si="45"/>
        <v/>
      </c>
      <c r="GJ46" s="53" t="str">
        <f t="shared" si="46"/>
        <v/>
      </c>
      <c r="GK46" s="53" t="str">
        <f t="shared" si="47"/>
        <v/>
      </c>
      <c r="GL46" s="53" t="str">
        <f t="shared" si="48"/>
        <v/>
      </c>
      <c r="GM46" s="53" t="str">
        <f t="shared" si="49"/>
        <v/>
      </c>
      <c r="GN46" s="9"/>
      <c r="GO46" s="9"/>
      <c r="GP46" s="21" t="str">
        <f t="shared" si="50"/>
        <v/>
      </c>
      <c r="GQ46" s="21" t="str">
        <f t="shared" si="51"/>
        <v/>
      </c>
      <c r="GR46" s="21" t="str">
        <f t="shared" si="52"/>
        <v/>
      </c>
      <c r="GS46" s="21" t="str">
        <f t="shared" si="53"/>
        <v/>
      </c>
      <c r="GT46" s="23"/>
      <c r="GU46" s="23"/>
      <c r="GV46" s="23"/>
      <c r="GW46" s="21"/>
      <c r="GX46" s="21" t="str">
        <f t="shared" si="54"/>
        <v/>
      </c>
      <c r="GY46" s="21" t="str">
        <f t="shared" si="55"/>
        <v/>
      </c>
      <c r="GZ46" s="21" t="str">
        <f t="shared" si="56"/>
        <v/>
      </c>
      <c r="HA46" s="21" t="str">
        <f t="shared" si="57"/>
        <v/>
      </c>
      <c r="HB46" s="9"/>
      <c r="HC46" s="9"/>
      <c r="HD46" s="28"/>
      <c r="HE46" s="9"/>
      <c r="HF46" s="28"/>
      <c r="HG46" s="60"/>
      <c r="HH46" s="9"/>
      <c r="HI46" s="9"/>
      <c r="HJ46" s="9"/>
      <c r="HK46" s="9"/>
      <c r="HL46" s="28"/>
      <c r="HM46" s="28"/>
    </row>
    <row r="47" spans="1:221" ht="25.5" customHeight="1" x14ac:dyDescent="0.25">
      <c r="A47" s="10"/>
      <c r="B47" s="10"/>
      <c r="C47" s="10"/>
      <c r="D47" s="9"/>
      <c r="E47" s="21" t="str">
        <f t="shared" si="0"/>
        <v/>
      </c>
      <c r="F47" s="21" t="str">
        <f t="shared" si="1"/>
        <v/>
      </c>
      <c r="G47" s="21" t="str">
        <f t="shared" si="2"/>
        <v/>
      </c>
      <c r="H47" s="21" t="str">
        <f t="shared" si="3"/>
        <v/>
      </c>
      <c r="I47" s="23"/>
      <c r="J47" s="24" t="str">
        <f t="shared" si="4"/>
        <v/>
      </c>
      <c r="K47" s="21" t="str">
        <f t="shared" si="5"/>
        <v/>
      </c>
      <c r="L47" s="21" t="str">
        <f t="shared" si="6"/>
        <v/>
      </c>
      <c r="M47" s="21" t="str">
        <f t="shared" si="7"/>
        <v/>
      </c>
      <c r="N47" s="21" t="str">
        <f t="shared" si="8"/>
        <v/>
      </c>
      <c r="O47" s="23"/>
      <c r="P47" s="24" t="str">
        <f t="shared" si="9"/>
        <v/>
      </c>
      <c r="Q47" s="28"/>
      <c r="R47" s="28"/>
      <c r="S47" s="28"/>
      <c r="T47" s="28"/>
      <c r="U47" s="28"/>
      <c r="V47" s="28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9"/>
      <c r="AL47" s="9"/>
      <c r="AM47" s="9"/>
      <c r="AN47" s="70"/>
      <c r="AO47" s="70"/>
      <c r="AP47" s="70"/>
      <c r="AQ47" s="35"/>
      <c r="AR47" s="35"/>
      <c r="AS47" s="38" t="str">
        <f t="shared" si="10"/>
        <v/>
      </c>
      <c r="AT47" s="70"/>
      <c r="AU47" s="70"/>
      <c r="AV47" s="70"/>
      <c r="AW47" s="35"/>
      <c r="AX47" s="35"/>
      <c r="AY47" s="38" t="str">
        <f t="shared" si="11"/>
        <v/>
      </c>
      <c r="AZ47" s="70"/>
      <c r="BA47" s="70"/>
      <c r="BB47" s="70"/>
      <c r="BC47" s="35"/>
      <c r="BD47" s="35"/>
      <c r="BE47" s="38" t="str">
        <f t="shared" si="12"/>
        <v/>
      </c>
      <c r="BF47" s="70"/>
      <c r="BG47" s="70"/>
      <c r="BH47" s="70"/>
      <c r="BI47" s="35"/>
      <c r="BJ47" s="35"/>
      <c r="BK47" s="38" t="str">
        <f t="shared" si="13"/>
        <v/>
      </c>
      <c r="BL47" s="70"/>
      <c r="BM47" s="70"/>
      <c r="BN47" s="70"/>
      <c r="BO47" s="35"/>
      <c r="BP47" s="35"/>
      <c r="BQ47" s="38" t="str">
        <f t="shared" si="14"/>
        <v/>
      </c>
      <c r="BR47" s="35"/>
      <c r="BS47" s="70"/>
      <c r="BT47" s="70"/>
      <c r="BU47" s="70"/>
      <c r="BV47" s="35"/>
      <c r="BW47" s="35"/>
      <c r="BX47" s="38" t="str">
        <f t="shared" si="15"/>
        <v/>
      </c>
      <c r="BY47" s="70"/>
      <c r="BZ47" s="70"/>
      <c r="CA47" s="70"/>
      <c r="CB47" s="35"/>
      <c r="CC47" s="35"/>
      <c r="CD47" s="38" t="str">
        <f t="shared" si="16"/>
        <v/>
      </c>
      <c r="CE47" s="70"/>
      <c r="CF47" s="70"/>
      <c r="CG47" s="70"/>
      <c r="CH47" s="35"/>
      <c r="CI47" s="35"/>
      <c r="CJ47" s="38" t="str">
        <f t="shared" si="17"/>
        <v/>
      </c>
      <c r="CK47" s="70"/>
      <c r="CL47" s="70"/>
      <c r="CM47" s="70"/>
      <c r="CN47" s="35"/>
      <c r="CO47" s="35"/>
      <c r="CP47" s="38" t="str">
        <f t="shared" si="18"/>
        <v/>
      </c>
      <c r="CQ47" s="70"/>
      <c r="CR47" s="70"/>
      <c r="CS47" s="70"/>
      <c r="CT47" s="35"/>
      <c r="CU47" s="35"/>
      <c r="CV47" s="38" t="str">
        <f t="shared" si="19"/>
        <v/>
      </c>
      <c r="CW47" s="44" t="str">
        <f t="shared" si="20"/>
        <v/>
      </c>
      <c r="CX47" s="44" t="str">
        <f t="shared" si="21"/>
        <v/>
      </c>
      <c r="CY47" s="44" t="str">
        <f t="shared" si="22"/>
        <v/>
      </c>
      <c r="CZ47" s="44" t="str">
        <f t="shared" si="23"/>
        <v/>
      </c>
      <c r="DA47" s="44" t="str">
        <f t="shared" si="24"/>
        <v/>
      </c>
      <c r="DB47" s="44" t="str">
        <f t="shared" si="25"/>
        <v/>
      </c>
      <c r="DC47" s="44" t="str">
        <f t="shared" si="26"/>
        <v/>
      </c>
      <c r="DD47" s="44" t="str">
        <f t="shared" si="27"/>
        <v/>
      </c>
      <c r="DE47" s="44" t="str">
        <f t="shared" si="28"/>
        <v/>
      </c>
      <c r="DF47" s="44" t="str">
        <f t="shared" si="29"/>
        <v/>
      </c>
      <c r="DG47" s="9"/>
      <c r="DH47" s="113"/>
      <c r="DI47" s="9"/>
      <c r="DJ47" s="9"/>
      <c r="DK47" s="70"/>
      <c r="DL47" s="70"/>
      <c r="DM47" s="70"/>
      <c r="DN47" s="70"/>
      <c r="DO47" s="35"/>
      <c r="DP47" s="35"/>
      <c r="DQ47" s="48" t="str">
        <f t="shared" si="30"/>
        <v/>
      </c>
      <c r="DR47" s="70"/>
      <c r="DS47" s="70"/>
      <c r="DT47" s="70"/>
      <c r="DU47" s="70"/>
      <c r="DV47" s="35"/>
      <c r="DW47" s="35"/>
      <c r="DX47" s="48" t="str">
        <f t="shared" si="31"/>
        <v/>
      </c>
      <c r="DY47" s="70"/>
      <c r="DZ47" s="70"/>
      <c r="EA47" s="70"/>
      <c r="EB47" s="70"/>
      <c r="EC47" s="35"/>
      <c r="ED47" s="35"/>
      <c r="EE47" s="48" t="str">
        <f t="shared" si="32"/>
        <v/>
      </c>
      <c r="EF47" s="70"/>
      <c r="EG47" s="70"/>
      <c r="EH47" s="70"/>
      <c r="EI47" s="70"/>
      <c r="EJ47" s="35"/>
      <c r="EK47" s="35"/>
      <c r="EL47" s="48" t="str">
        <f t="shared" si="33"/>
        <v/>
      </c>
      <c r="EM47" s="70"/>
      <c r="EN47" s="70"/>
      <c r="EO47" s="70"/>
      <c r="EP47" s="70"/>
      <c r="EQ47" s="35"/>
      <c r="ER47" s="35"/>
      <c r="ES47" s="48" t="str">
        <f t="shared" si="34"/>
        <v/>
      </c>
      <c r="ET47" s="35"/>
      <c r="EU47" s="70"/>
      <c r="EV47" s="70"/>
      <c r="EW47" s="70"/>
      <c r="EX47" s="70"/>
      <c r="EY47" s="35"/>
      <c r="EZ47" s="35"/>
      <c r="FA47" s="48" t="str">
        <f t="shared" si="35"/>
        <v/>
      </c>
      <c r="FB47" s="70"/>
      <c r="FC47" s="70"/>
      <c r="FD47" s="70"/>
      <c r="FE47" s="70"/>
      <c r="FF47" s="35"/>
      <c r="FG47" s="35"/>
      <c r="FH47" s="48" t="str">
        <f t="shared" si="36"/>
        <v/>
      </c>
      <c r="FI47" s="70"/>
      <c r="FJ47" s="70"/>
      <c r="FK47" s="70"/>
      <c r="FL47" s="70"/>
      <c r="FM47" s="35"/>
      <c r="FN47" s="35"/>
      <c r="FO47" s="48" t="str">
        <f t="shared" si="37"/>
        <v/>
      </c>
      <c r="FP47" s="70"/>
      <c r="FQ47" s="70"/>
      <c r="FR47" s="70"/>
      <c r="FS47" s="70"/>
      <c r="FT47" s="35"/>
      <c r="FU47" s="35"/>
      <c r="FV47" s="48" t="str">
        <f t="shared" si="38"/>
        <v/>
      </c>
      <c r="FW47" s="70"/>
      <c r="FX47" s="70"/>
      <c r="FY47" s="70"/>
      <c r="FZ47" s="70"/>
      <c r="GA47" s="35"/>
      <c r="GB47" s="35"/>
      <c r="GC47" s="48" t="str">
        <f t="shared" si="39"/>
        <v/>
      </c>
      <c r="GD47" s="53" t="str">
        <f t="shared" si="40"/>
        <v/>
      </c>
      <c r="GE47" s="53" t="str">
        <f t="shared" si="41"/>
        <v/>
      </c>
      <c r="GF47" s="53" t="str">
        <f t="shared" si="42"/>
        <v/>
      </c>
      <c r="GG47" s="53" t="str">
        <f t="shared" si="43"/>
        <v/>
      </c>
      <c r="GH47" s="53" t="str">
        <f t="shared" si="44"/>
        <v/>
      </c>
      <c r="GI47" s="53" t="str">
        <f t="shared" si="45"/>
        <v/>
      </c>
      <c r="GJ47" s="53" t="str">
        <f t="shared" si="46"/>
        <v/>
      </c>
      <c r="GK47" s="53" t="str">
        <f t="shared" si="47"/>
        <v/>
      </c>
      <c r="GL47" s="53" t="str">
        <f t="shared" si="48"/>
        <v/>
      </c>
      <c r="GM47" s="53" t="str">
        <f t="shared" si="49"/>
        <v/>
      </c>
      <c r="GN47" s="9"/>
      <c r="GO47" s="9"/>
      <c r="GP47" s="21" t="str">
        <f t="shared" si="50"/>
        <v/>
      </c>
      <c r="GQ47" s="21" t="str">
        <f t="shared" si="51"/>
        <v/>
      </c>
      <c r="GR47" s="21" t="str">
        <f t="shared" si="52"/>
        <v/>
      </c>
      <c r="GS47" s="21" t="str">
        <f t="shared" si="53"/>
        <v/>
      </c>
      <c r="GT47" s="23"/>
      <c r="GU47" s="23"/>
      <c r="GV47" s="23"/>
      <c r="GW47" s="21"/>
      <c r="GX47" s="21" t="str">
        <f t="shared" si="54"/>
        <v/>
      </c>
      <c r="GY47" s="21" t="str">
        <f t="shared" si="55"/>
        <v/>
      </c>
      <c r="GZ47" s="21" t="str">
        <f t="shared" si="56"/>
        <v/>
      </c>
      <c r="HA47" s="21" t="str">
        <f t="shared" si="57"/>
        <v/>
      </c>
      <c r="HB47" s="9"/>
      <c r="HC47" s="9"/>
      <c r="HD47" s="28"/>
      <c r="HE47" s="9"/>
      <c r="HF47" s="28"/>
      <c r="HG47" s="60"/>
      <c r="HH47" s="9"/>
      <c r="HI47" s="9"/>
      <c r="HJ47" s="9"/>
      <c r="HK47" s="9"/>
      <c r="HL47" s="28"/>
      <c r="HM47" s="28"/>
    </row>
    <row r="48" spans="1:221" ht="25.5" customHeight="1" x14ac:dyDescent="0.25">
      <c r="A48" s="10"/>
      <c r="B48" s="10"/>
      <c r="C48" s="10"/>
      <c r="D48" s="9"/>
      <c r="E48" s="21" t="str">
        <f t="shared" si="0"/>
        <v/>
      </c>
      <c r="F48" s="21" t="str">
        <f t="shared" si="1"/>
        <v/>
      </c>
      <c r="G48" s="21" t="str">
        <f t="shared" si="2"/>
        <v/>
      </c>
      <c r="H48" s="21" t="str">
        <f t="shared" si="3"/>
        <v/>
      </c>
      <c r="I48" s="23"/>
      <c r="J48" s="24" t="str">
        <f t="shared" si="4"/>
        <v/>
      </c>
      <c r="K48" s="21" t="str">
        <f t="shared" si="5"/>
        <v/>
      </c>
      <c r="L48" s="21" t="str">
        <f t="shared" si="6"/>
        <v/>
      </c>
      <c r="M48" s="21" t="str">
        <f t="shared" si="7"/>
        <v/>
      </c>
      <c r="N48" s="21" t="str">
        <f t="shared" si="8"/>
        <v/>
      </c>
      <c r="O48" s="23"/>
      <c r="P48" s="24" t="str">
        <f t="shared" si="9"/>
        <v/>
      </c>
      <c r="Q48" s="28"/>
      <c r="R48" s="28"/>
      <c r="S48" s="28"/>
      <c r="T48" s="28"/>
      <c r="U48" s="28"/>
      <c r="V48" s="28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9"/>
      <c r="AL48" s="9"/>
      <c r="AM48" s="9"/>
      <c r="AN48" s="70"/>
      <c r="AO48" s="70"/>
      <c r="AP48" s="70"/>
      <c r="AQ48" s="35"/>
      <c r="AR48" s="35"/>
      <c r="AS48" s="38" t="str">
        <f t="shared" si="10"/>
        <v/>
      </c>
      <c r="AT48" s="70"/>
      <c r="AU48" s="70"/>
      <c r="AV48" s="70"/>
      <c r="AW48" s="35"/>
      <c r="AX48" s="35"/>
      <c r="AY48" s="38" t="str">
        <f t="shared" si="11"/>
        <v/>
      </c>
      <c r="AZ48" s="70"/>
      <c r="BA48" s="70"/>
      <c r="BB48" s="70"/>
      <c r="BC48" s="35"/>
      <c r="BD48" s="35"/>
      <c r="BE48" s="38" t="str">
        <f t="shared" si="12"/>
        <v/>
      </c>
      <c r="BF48" s="70"/>
      <c r="BG48" s="70"/>
      <c r="BH48" s="70"/>
      <c r="BI48" s="35"/>
      <c r="BJ48" s="35"/>
      <c r="BK48" s="38" t="str">
        <f t="shared" si="13"/>
        <v/>
      </c>
      <c r="BL48" s="70"/>
      <c r="BM48" s="70"/>
      <c r="BN48" s="70"/>
      <c r="BO48" s="35"/>
      <c r="BP48" s="35"/>
      <c r="BQ48" s="38" t="str">
        <f t="shared" si="14"/>
        <v/>
      </c>
      <c r="BR48" s="35"/>
      <c r="BS48" s="70"/>
      <c r="BT48" s="70"/>
      <c r="BU48" s="70"/>
      <c r="BV48" s="35"/>
      <c r="BW48" s="35"/>
      <c r="BX48" s="38" t="str">
        <f t="shared" si="15"/>
        <v/>
      </c>
      <c r="BY48" s="70"/>
      <c r="BZ48" s="70"/>
      <c r="CA48" s="70"/>
      <c r="CB48" s="35"/>
      <c r="CC48" s="35"/>
      <c r="CD48" s="38" t="str">
        <f t="shared" si="16"/>
        <v/>
      </c>
      <c r="CE48" s="70"/>
      <c r="CF48" s="70"/>
      <c r="CG48" s="70"/>
      <c r="CH48" s="35"/>
      <c r="CI48" s="35"/>
      <c r="CJ48" s="38" t="str">
        <f t="shared" si="17"/>
        <v/>
      </c>
      <c r="CK48" s="70"/>
      <c r="CL48" s="70"/>
      <c r="CM48" s="70"/>
      <c r="CN48" s="35"/>
      <c r="CO48" s="35"/>
      <c r="CP48" s="38" t="str">
        <f t="shared" si="18"/>
        <v/>
      </c>
      <c r="CQ48" s="70"/>
      <c r="CR48" s="70"/>
      <c r="CS48" s="70"/>
      <c r="CT48" s="35"/>
      <c r="CU48" s="35"/>
      <c r="CV48" s="38" t="str">
        <f t="shared" si="19"/>
        <v/>
      </c>
      <c r="CW48" s="44" t="str">
        <f t="shared" si="20"/>
        <v/>
      </c>
      <c r="CX48" s="44" t="str">
        <f t="shared" si="21"/>
        <v/>
      </c>
      <c r="CY48" s="44" t="str">
        <f t="shared" si="22"/>
        <v/>
      </c>
      <c r="CZ48" s="44" t="str">
        <f t="shared" si="23"/>
        <v/>
      </c>
      <c r="DA48" s="44" t="str">
        <f t="shared" si="24"/>
        <v/>
      </c>
      <c r="DB48" s="44" t="str">
        <f t="shared" si="25"/>
        <v/>
      </c>
      <c r="DC48" s="44" t="str">
        <f t="shared" si="26"/>
        <v/>
      </c>
      <c r="DD48" s="44" t="str">
        <f t="shared" si="27"/>
        <v/>
      </c>
      <c r="DE48" s="44" t="str">
        <f t="shared" si="28"/>
        <v/>
      </c>
      <c r="DF48" s="44" t="str">
        <f t="shared" si="29"/>
        <v/>
      </c>
      <c r="DG48" s="9"/>
      <c r="DH48" s="113"/>
      <c r="DI48" s="9"/>
      <c r="DJ48" s="9"/>
      <c r="DK48" s="70"/>
      <c r="DL48" s="70"/>
      <c r="DM48" s="70"/>
      <c r="DN48" s="70"/>
      <c r="DO48" s="35"/>
      <c r="DP48" s="35"/>
      <c r="DQ48" s="48" t="str">
        <f t="shared" si="30"/>
        <v/>
      </c>
      <c r="DR48" s="70"/>
      <c r="DS48" s="70"/>
      <c r="DT48" s="70"/>
      <c r="DU48" s="70"/>
      <c r="DV48" s="35"/>
      <c r="DW48" s="35"/>
      <c r="DX48" s="48" t="str">
        <f t="shared" si="31"/>
        <v/>
      </c>
      <c r="DY48" s="70"/>
      <c r="DZ48" s="70"/>
      <c r="EA48" s="70"/>
      <c r="EB48" s="70"/>
      <c r="EC48" s="35"/>
      <c r="ED48" s="35"/>
      <c r="EE48" s="48" t="str">
        <f t="shared" si="32"/>
        <v/>
      </c>
      <c r="EF48" s="70"/>
      <c r="EG48" s="70"/>
      <c r="EH48" s="70"/>
      <c r="EI48" s="70"/>
      <c r="EJ48" s="35"/>
      <c r="EK48" s="35"/>
      <c r="EL48" s="48" t="str">
        <f t="shared" si="33"/>
        <v/>
      </c>
      <c r="EM48" s="70"/>
      <c r="EN48" s="70"/>
      <c r="EO48" s="70"/>
      <c r="EP48" s="70"/>
      <c r="EQ48" s="35"/>
      <c r="ER48" s="35"/>
      <c r="ES48" s="48" t="str">
        <f t="shared" si="34"/>
        <v/>
      </c>
      <c r="ET48" s="35"/>
      <c r="EU48" s="70"/>
      <c r="EV48" s="70"/>
      <c r="EW48" s="70"/>
      <c r="EX48" s="70"/>
      <c r="EY48" s="35"/>
      <c r="EZ48" s="35"/>
      <c r="FA48" s="48" t="str">
        <f t="shared" si="35"/>
        <v/>
      </c>
      <c r="FB48" s="70"/>
      <c r="FC48" s="70"/>
      <c r="FD48" s="70"/>
      <c r="FE48" s="70"/>
      <c r="FF48" s="35"/>
      <c r="FG48" s="35"/>
      <c r="FH48" s="48" t="str">
        <f t="shared" si="36"/>
        <v/>
      </c>
      <c r="FI48" s="70"/>
      <c r="FJ48" s="70"/>
      <c r="FK48" s="70"/>
      <c r="FL48" s="70"/>
      <c r="FM48" s="35"/>
      <c r="FN48" s="35"/>
      <c r="FO48" s="48" t="str">
        <f t="shared" si="37"/>
        <v/>
      </c>
      <c r="FP48" s="70"/>
      <c r="FQ48" s="70"/>
      <c r="FR48" s="70"/>
      <c r="FS48" s="70"/>
      <c r="FT48" s="35"/>
      <c r="FU48" s="35"/>
      <c r="FV48" s="48" t="str">
        <f t="shared" si="38"/>
        <v/>
      </c>
      <c r="FW48" s="70"/>
      <c r="FX48" s="70"/>
      <c r="FY48" s="70"/>
      <c r="FZ48" s="70"/>
      <c r="GA48" s="35"/>
      <c r="GB48" s="35"/>
      <c r="GC48" s="48" t="str">
        <f t="shared" si="39"/>
        <v/>
      </c>
      <c r="GD48" s="53" t="str">
        <f t="shared" si="40"/>
        <v/>
      </c>
      <c r="GE48" s="53" t="str">
        <f t="shared" si="41"/>
        <v/>
      </c>
      <c r="GF48" s="53" t="str">
        <f t="shared" si="42"/>
        <v/>
      </c>
      <c r="GG48" s="53" t="str">
        <f t="shared" si="43"/>
        <v/>
      </c>
      <c r="GH48" s="53" t="str">
        <f t="shared" si="44"/>
        <v/>
      </c>
      <c r="GI48" s="53" t="str">
        <f t="shared" si="45"/>
        <v/>
      </c>
      <c r="GJ48" s="53" t="str">
        <f t="shared" si="46"/>
        <v/>
      </c>
      <c r="GK48" s="53" t="str">
        <f t="shared" si="47"/>
        <v/>
      </c>
      <c r="GL48" s="53" t="str">
        <f t="shared" si="48"/>
        <v/>
      </c>
      <c r="GM48" s="53" t="str">
        <f t="shared" si="49"/>
        <v/>
      </c>
      <c r="GN48" s="9"/>
      <c r="GO48" s="9"/>
      <c r="GP48" s="21" t="str">
        <f t="shared" si="50"/>
        <v/>
      </c>
      <c r="GQ48" s="21" t="str">
        <f t="shared" si="51"/>
        <v/>
      </c>
      <c r="GR48" s="21" t="str">
        <f t="shared" si="52"/>
        <v/>
      </c>
      <c r="GS48" s="21" t="str">
        <f t="shared" si="53"/>
        <v/>
      </c>
      <c r="GT48" s="23"/>
      <c r="GU48" s="23"/>
      <c r="GV48" s="23"/>
      <c r="GW48" s="21"/>
      <c r="GX48" s="21" t="str">
        <f t="shared" si="54"/>
        <v/>
      </c>
      <c r="GY48" s="21" t="str">
        <f t="shared" si="55"/>
        <v/>
      </c>
      <c r="GZ48" s="21" t="str">
        <f t="shared" si="56"/>
        <v/>
      </c>
      <c r="HA48" s="21" t="str">
        <f t="shared" si="57"/>
        <v/>
      </c>
      <c r="HB48" s="9"/>
      <c r="HC48" s="9"/>
      <c r="HD48" s="28"/>
      <c r="HE48" s="9"/>
      <c r="HF48" s="28"/>
      <c r="HG48" s="60"/>
      <c r="HH48" s="9"/>
      <c r="HI48" s="9"/>
      <c r="HJ48" s="9"/>
      <c r="HK48" s="9"/>
      <c r="HL48" s="28"/>
      <c r="HM48" s="28"/>
    </row>
    <row r="49" spans="1:221" ht="25.5" customHeight="1" x14ac:dyDescent="0.25">
      <c r="A49" s="10"/>
      <c r="B49" s="10"/>
      <c r="C49" s="10"/>
      <c r="D49" s="9"/>
      <c r="E49" s="21" t="str">
        <f t="shared" si="0"/>
        <v/>
      </c>
      <c r="F49" s="21" t="str">
        <f t="shared" si="1"/>
        <v/>
      </c>
      <c r="G49" s="21" t="str">
        <f t="shared" si="2"/>
        <v/>
      </c>
      <c r="H49" s="21" t="str">
        <f t="shared" si="3"/>
        <v/>
      </c>
      <c r="I49" s="23"/>
      <c r="J49" s="24" t="str">
        <f t="shared" si="4"/>
        <v/>
      </c>
      <c r="K49" s="21" t="str">
        <f t="shared" si="5"/>
        <v/>
      </c>
      <c r="L49" s="21" t="str">
        <f t="shared" si="6"/>
        <v/>
      </c>
      <c r="M49" s="21" t="str">
        <f t="shared" si="7"/>
        <v/>
      </c>
      <c r="N49" s="21" t="str">
        <f t="shared" si="8"/>
        <v/>
      </c>
      <c r="O49" s="23"/>
      <c r="P49" s="24" t="str">
        <f t="shared" si="9"/>
        <v/>
      </c>
      <c r="Q49" s="28"/>
      <c r="R49" s="28"/>
      <c r="S49" s="28"/>
      <c r="T49" s="28"/>
      <c r="U49" s="28"/>
      <c r="V49" s="28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9"/>
      <c r="AL49" s="9"/>
      <c r="AM49" s="9"/>
      <c r="AN49" s="70"/>
      <c r="AO49" s="70"/>
      <c r="AP49" s="70"/>
      <c r="AQ49" s="35"/>
      <c r="AR49" s="35"/>
      <c r="AS49" s="38" t="str">
        <f t="shared" si="10"/>
        <v/>
      </c>
      <c r="AT49" s="70"/>
      <c r="AU49" s="70"/>
      <c r="AV49" s="70"/>
      <c r="AW49" s="35"/>
      <c r="AX49" s="35"/>
      <c r="AY49" s="38" t="str">
        <f t="shared" si="11"/>
        <v/>
      </c>
      <c r="AZ49" s="70"/>
      <c r="BA49" s="70"/>
      <c r="BB49" s="70"/>
      <c r="BC49" s="35"/>
      <c r="BD49" s="35"/>
      <c r="BE49" s="38" t="str">
        <f t="shared" si="12"/>
        <v/>
      </c>
      <c r="BF49" s="70"/>
      <c r="BG49" s="70"/>
      <c r="BH49" s="70"/>
      <c r="BI49" s="35"/>
      <c r="BJ49" s="35"/>
      <c r="BK49" s="38" t="str">
        <f t="shared" si="13"/>
        <v/>
      </c>
      <c r="BL49" s="70"/>
      <c r="BM49" s="70"/>
      <c r="BN49" s="70"/>
      <c r="BO49" s="35"/>
      <c r="BP49" s="35"/>
      <c r="BQ49" s="38" t="str">
        <f t="shared" si="14"/>
        <v/>
      </c>
      <c r="BR49" s="35"/>
      <c r="BS49" s="70"/>
      <c r="BT49" s="70"/>
      <c r="BU49" s="70"/>
      <c r="BV49" s="35"/>
      <c r="BW49" s="35"/>
      <c r="BX49" s="38" t="str">
        <f t="shared" si="15"/>
        <v/>
      </c>
      <c r="BY49" s="70"/>
      <c r="BZ49" s="70"/>
      <c r="CA49" s="70"/>
      <c r="CB49" s="35"/>
      <c r="CC49" s="35"/>
      <c r="CD49" s="38" t="str">
        <f t="shared" si="16"/>
        <v/>
      </c>
      <c r="CE49" s="70"/>
      <c r="CF49" s="70"/>
      <c r="CG49" s="70"/>
      <c r="CH49" s="35"/>
      <c r="CI49" s="35"/>
      <c r="CJ49" s="38" t="str">
        <f t="shared" si="17"/>
        <v/>
      </c>
      <c r="CK49" s="70"/>
      <c r="CL49" s="70"/>
      <c r="CM49" s="70"/>
      <c r="CN49" s="35"/>
      <c r="CO49" s="35"/>
      <c r="CP49" s="38" t="str">
        <f t="shared" si="18"/>
        <v/>
      </c>
      <c r="CQ49" s="70"/>
      <c r="CR49" s="70"/>
      <c r="CS49" s="70"/>
      <c r="CT49" s="35"/>
      <c r="CU49" s="35"/>
      <c r="CV49" s="38" t="str">
        <f t="shared" si="19"/>
        <v/>
      </c>
      <c r="CW49" s="44" t="str">
        <f t="shared" si="20"/>
        <v/>
      </c>
      <c r="CX49" s="44" t="str">
        <f t="shared" si="21"/>
        <v/>
      </c>
      <c r="CY49" s="44" t="str">
        <f t="shared" si="22"/>
        <v/>
      </c>
      <c r="CZ49" s="44" t="str">
        <f t="shared" si="23"/>
        <v/>
      </c>
      <c r="DA49" s="44" t="str">
        <f t="shared" si="24"/>
        <v/>
      </c>
      <c r="DB49" s="44" t="str">
        <f t="shared" si="25"/>
        <v/>
      </c>
      <c r="DC49" s="44" t="str">
        <f t="shared" si="26"/>
        <v/>
      </c>
      <c r="DD49" s="44" t="str">
        <f t="shared" si="27"/>
        <v/>
      </c>
      <c r="DE49" s="44" t="str">
        <f t="shared" si="28"/>
        <v/>
      </c>
      <c r="DF49" s="44" t="str">
        <f t="shared" si="29"/>
        <v/>
      </c>
      <c r="DG49" s="9"/>
      <c r="DH49" s="113"/>
      <c r="DI49" s="9"/>
      <c r="DJ49" s="9"/>
      <c r="DK49" s="70"/>
      <c r="DL49" s="70"/>
      <c r="DM49" s="70"/>
      <c r="DN49" s="70"/>
      <c r="DO49" s="35"/>
      <c r="DP49" s="35"/>
      <c r="DQ49" s="48" t="str">
        <f t="shared" si="30"/>
        <v/>
      </c>
      <c r="DR49" s="70"/>
      <c r="DS49" s="70"/>
      <c r="DT49" s="70"/>
      <c r="DU49" s="70"/>
      <c r="DV49" s="35"/>
      <c r="DW49" s="35"/>
      <c r="DX49" s="48" t="str">
        <f t="shared" si="31"/>
        <v/>
      </c>
      <c r="DY49" s="70"/>
      <c r="DZ49" s="70"/>
      <c r="EA49" s="70"/>
      <c r="EB49" s="70"/>
      <c r="EC49" s="35"/>
      <c r="ED49" s="35"/>
      <c r="EE49" s="48" t="str">
        <f t="shared" si="32"/>
        <v/>
      </c>
      <c r="EF49" s="70"/>
      <c r="EG49" s="70"/>
      <c r="EH49" s="70"/>
      <c r="EI49" s="70"/>
      <c r="EJ49" s="35"/>
      <c r="EK49" s="35"/>
      <c r="EL49" s="48" t="str">
        <f t="shared" si="33"/>
        <v/>
      </c>
      <c r="EM49" s="70"/>
      <c r="EN49" s="70"/>
      <c r="EO49" s="70"/>
      <c r="EP49" s="70"/>
      <c r="EQ49" s="35"/>
      <c r="ER49" s="35"/>
      <c r="ES49" s="48" t="str">
        <f t="shared" si="34"/>
        <v/>
      </c>
      <c r="ET49" s="35"/>
      <c r="EU49" s="70"/>
      <c r="EV49" s="70"/>
      <c r="EW49" s="70"/>
      <c r="EX49" s="70"/>
      <c r="EY49" s="35"/>
      <c r="EZ49" s="35"/>
      <c r="FA49" s="48" t="str">
        <f t="shared" si="35"/>
        <v/>
      </c>
      <c r="FB49" s="70"/>
      <c r="FC49" s="70"/>
      <c r="FD49" s="70"/>
      <c r="FE49" s="70"/>
      <c r="FF49" s="35"/>
      <c r="FG49" s="35"/>
      <c r="FH49" s="48" t="str">
        <f t="shared" si="36"/>
        <v/>
      </c>
      <c r="FI49" s="70"/>
      <c r="FJ49" s="70"/>
      <c r="FK49" s="70"/>
      <c r="FL49" s="70"/>
      <c r="FM49" s="35"/>
      <c r="FN49" s="35"/>
      <c r="FO49" s="48" t="str">
        <f t="shared" si="37"/>
        <v/>
      </c>
      <c r="FP49" s="70"/>
      <c r="FQ49" s="70"/>
      <c r="FR49" s="70"/>
      <c r="FS49" s="70"/>
      <c r="FT49" s="35"/>
      <c r="FU49" s="35"/>
      <c r="FV49" s="48" t="str">
        <f t="shared" si="38"/>
        <v/>
      </c>
      <c r="FW49" s="70"/>
      <c r="FX49" s="70"/>
      <c r="FY49" s="70"/>
      <c r="FZ49" s="70"/>
      <c r="GA49" s="35"/>
      <c r="GB49" s="35"/>
      <c r="GC49" s="48" t="str">
        <f t="shared" si="39"/>
        <v/>
      </c>
      <c r="GD49" s="53" t="str">
        <f t="shared" si="40"/>
        <v/>
      </c>
      <c r="GE49" s="53" t="str">
        <f t="shared" si="41"/>
        <v/>
      </c>
      <c r="GF49" s="53" t="str">
        <f t="shared" si="42"/>
        <v/>
      </c>
      <c r="GG49" s="53" t="str">
        <f t="shared" si="43"/>
        <v/>
      </c>
      <c r="GH49" s="53" t="str">
        <f t="shared" si="44"/>
        <v/>
      </c>
      <c r="GI49" s="53" t="str">
        <f t="shared" si="45"/>
        <v/>
      </c>
      <c r="GJ49" s="53" t="str">
        <f t="shared" si="46"/>
        <v/>
      </c>
      <c r="GK49" s="53" t="str">
        <f t="shared" si="47"/>
        <v/>
      </c>
      <c r="GL49" s="53" t="str">
        <f t="shared" si="48"/>
        <v/>
      </c>
      <c r="GM49" s="53" t="str">
        <f t="shared" si="49"/>
        <v/>
      </c>
      <c r="GN49" s="9"/>
      <c r="GO49" s="9"/>
      <c r="GP49" s="21" t="str">
        <f t="shared" si="50"/>
        <v/>
      </c>
      <c r="GQ49" s="21" t="str">
        <f t="shared" si="51"/>
        <v/>
      </c>
      <c r="GR49" s="21" t="str">
        <f t="shared" si="52"/>
        <v/>
      </c>
      <c r="GS49" s="21" t="str">
        <f t="shared" si="53"/>
        <v/>
      </c>
      <c r="GT49" s="23"/>
      <c r="GU49" s="23"/>
      <c r="GV49" s="23"/>
      <c r="GW49" s="21"/>
      <c r="GX49" s="21" t="str">
        <f t="shared" si="54"/>
        <v/>
      </c>
      <c r="GY49" s="21" t="str">
        <f t="shared" si="55"/>
        <v/>
      </c>
      <c r="GZ49" s="21" t="str">
        <f t="shared" si="56"/>
        <v/>
      </c>
      <c r="HA49" s="21" t="str">
        <f t="shared" si="57"/>
        <v/>
      </c>
      <c r="HB49" s="9"/>
      <c r="HC49" s="9"/>
      <c r="HD49" s="28"/>
      <c r="HE49" s="9"/>
      <c r="HF49" s="28"/>
      <c r="HG49" s="60"/>
      <c r="HH49" s="9"/>
      <c r="HI49" s="9"/>
      <c r="HJ49" s="9"/>
      <c r="HK49" s="9"/>
      <c r="HL49" s="28"/>
      <c r="HM49" s="28"/>
    </row>
    <row r="50" spans="1:221" ht="25.5" customHeight="1" x14ac:dyDescent="0.25">
      <c r="A50" s="10"/>
      <c r="B50" s="10"/>
      <c r="C50" s="10"/>
      <c r="D50" s="9"/>
      <c r="E50" s="21" t="str">
        <f t="shared" si="0"/>
        <v/>
      </c>
      <c r="F50" s="21" t="str">
        <f t="shared" si="1"/>
        <v/>
      </c>
      <c r="G50" s="21" t="str">
        <f t="shared" si="2"/>
        <v/>
      </c>
      <c r="H50" s="21" t="str">
        <f t="shared" si="3"/>
        <v/>
      </c>
      <c r="I50" s="23"/>
      <c r="J50" s="24" t="str">
        <f t="shared" si="4"/>
        <v/>
      </c>
      <c r="K50" s="21" t="str">
        <f t="shared" si="5"/>
        <v/>
      </c>
      <c r="L50" s="21" t="str">
        <f t="shared" si="6"/>
        <v/>
      </c>
      <c r="M50" s="21" t="str">
        <f t="shared" si="7"/>
        <v/>
      </c>
      <c r="N50" s="21" t="str">
        <f t="shared" si="8"/>
        <v/>
      </c>
      <c r="O50" s="23"/>
      <c r="P50" s="24" t="str">
        <f t="shared" si="9"/>
        <v/>
      </c>
      <c r="Q50" s="28"/>
      <c r="R50" s="28"/>
      <c r="S50" s="28"/>
      <c r="T50" s="28"/>
      <c r="U50" s="28"/>
      <c r="V50" s="28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10"/>
      <c r="AL50" s="9"/>
      <c r="AM50" s="9"/>
      <c r="AN50" s="70"/>
      <c r="AO50" s="70"/>
      <c r="AP50" s="70"/>
      <c r="AQ50" s="35"/>
      <c r="AR50" s="35"/>
      <c r="AS50" s="38" t="str">
        <f t="shared" si="10"/>
        <v/>
      </c>
      <c r="AT50" s="70"/>
      <c r="AU50" s="70"/>
      <c r="AV50" s="70"/>
      <c r="AW50" s="35"/>
      <c r="AX50" s="35"/>
      <c r="AY50" s="38" t="str">
        <f t="shared" si="11"/>
        <v/>
      </c>
      <c r="AZ50" s="70"/>
      <c r="BA50" s="70"/>
      <c r="BB50" s="70"/>
      <c r="BC50" s="35"/>
      <c r="BD50" s="35"/>
      <c r="BE50" s="38" t="str">
        <f t="shared" si="12"/>
        <v/>
      </c>
      <c r="BF50" s="70"/>
      <c r="BG50" s="70"/>
      <c r="BH50" s="70"/>
      <c r="BI50" s="35"/>
      <c r="BJ50" s="35"/>
      <c r="BK50" s="38" t="str">
        <f t="shared" si="13"/>
        <v/>
      </c>
      <c r="BL50" s="70"/>
      <c r="BM50" s="70"/>
      <c r="BN50" s="70"/>
      <c r="BO50" s="35"/>
      <c r="BP50" s="35"/>
      <c r="BQ50" s="38" t="str">
        <f t="shared" si="14"/>
        <v/>
      </c>
      <c r="BR50" s="35"/>
      <c r="BS50" s="70"/>
      <c r="BT50" s="70"/>
      <c r="BU50" s="70"/>
      <c r="BV50" s="35"/>
      <c r="BW50" s="35"/>
      <c r="BX50" s="38" t="str">
        <f t="shared" si="15"/>
        <v/>
      </c>
      <c r="BY50" s="70"/>
      <c r="BZ50" s="70"/>
      <c r="CA50" s="70"/>
      <c r="CB50" s="35"/>
      <c r="CC50" s="35"/>
      <c r="CD50" s="38" t="str">
        <f t="shared" si="16"/>
        <v/>
      </c>
      <c r="CE50" s="70"/>
      <c r="CF50" s="70"/>
      <c r="CG50" s="70"/>
      <c r="CH50" s="35"/>
      <c r="CI50" s="35"/>
      <c r="CJ50" s="38" t="str">
        <f t="shared" si="17"/>
        <v/>
      </c>
      <c r="CK50" s="70"/>
      <c r="CL50" s="70"/>
      <c r="CM50" s="70"/>
      <c r="CN50" s="35"/>
      <c r="CO50" s="35"/>
      <c r="CP50" s="38" t="str">
        <f t="shared" si="18"/>
        <v/>
      </c>
      <c r="CQ50" s="70"/>
      <c r="CR50" s="70"/>
      <c r="CS50" s="70"/>
      <c r="CT50" s="35"/>
      <c r="CU50" s="35"/>
      <c r="CV50" s="38" t="str">
        <f t="shared" si="19"/>
        <v/>
      </c>
      <c r="CW50" s="44" t="str">
        <f t="shared" si="20"/>
        <v/>
      </c>
      <c r="CX50" s="44" t="str">
        <f t="shared" si="21"/>
        <v/>
      </c>
      <c r="CY50" s="44" t="str">
        <f t="shared" si="22"/>
        <v/>
      </c>
      <c r="CZ50" s="44" t="str">
        <f t="shared" si="23"/>
        <v/>
      </c>
      <c r="DA50" s="44" t="str">
        <f t="shared" si="24"/>
        <v/>
      </c>
      <c r="DB50" s="44" t="str">
        <f t="shared" si="25"/>
        <v/>
      </c>
      <c r="DC50" s="44" t="str">
        <f t="shared" si="26"/>
        <v/>
      </c>
      <c r="DD50" s="44" t="str">
        <f t="shared" si="27"/>
        <v/>
      </c>
      <c r="DE50" s="44" t="str">
        <f t="shared" si="28"/>
        <v/>
      </c>
      <c r="DF50" s="44" t="str">
        <f t="shared" si="29"/>
        <v/>
      </c>
      <c r="DG50" s="9"/>
      <c r="DH50" s="114"/>
      <c r="DI50" s="9"/>
      <c r="DJ50" s="9"/>
      <c r="DK50" s="70"/>
      <c r="DL50" s="70"/>
      <c r="DM50" s="70"/>
      <c r="DN50" s="70"/>
      <c r="DO50" s="35"/>
      <c r="DP50" s="35"/>
      <c r="DQ50" s="48" t="str">
        <f t="shared" si="30"/>
        <v/>
      </c>
      <c r="DR50" s="70"/>
      <c r="DS50" s="70"/>
      <c r="DT50" s="70"/>
      <c r="DU50" s="70"/>
      <c r="DV50" s="35"/>
      <c r="DW50" s="35"/>
      <c r="DX50" s="48" t="str">
        <f t="shared" si="31"/>
        <v/>
      </c>
      <c r="DY50" s="70"/>
      <c r="DZ50" s="70"/>
      <c r="EA50" s="70"/>
      <c r="EB50" s="70"/>
      <c r="EC50" s="35"/>
      <c r="ED50" s="35"/>
      <c r="EE50" s="48" t="str">
        <f t="shared" si="32"/>
        <v/>
      </c>
      <c r="EF50" s="70"/>
      <c r="EG50" s="70"/>
      <c r="EH50" s="70"/>
      <c r="EI50" s="70"/>
      <c r="EJ50" s="35"/>
      <c r="EK50" s="35"/>
      <c r="EL50" s="48" t="str">
        <f t="shared" si="33"/>
        <v/>
      </c>
      <c r="EM50" s="70"/>
      <c r="EN50" s="70"/>
      <c r="EO50" s="70"/>
      <c r="EP50" s="70"/>
      <c r="EQ50" s="35"/>
      <c r="ER50" s="35"/>
      <c r="ES50" s="48" t="str">
        <f t="shared" si="34"/>
        <v/>
      </c>
      <c r="ET50" s="35"/>
      <c r="EU50" s="70"/>
      <c r="EV50" s="70"/>
      <c r="EW50" s="70"/>
      <c r="EX50" s="70"/>
      <c r="EY50" s="35"/>
      <c r="EZ50" s="35"/>
      <c r="FA50" s="48" t="str">
        <f t="shared" si="35"/>
        <v/>
      </c>
      <c r="FB50" s="70"/>
      <c r="FC50" s="70"/>
      <c r="FD50" s="70"/>
      <c r="FE50" s="70"/>
      <c r="FF50" s="35"/>
      <c r="FG50" s="35"/>
      <c r="FH50" s="48" t="str">
        <f t="shared" si="36"/>
        <v/>
      </c>
      <c r="FI50" s="70"/>
      <c r="FJ50" s="70"/>
      <c r="FK50" s="70"/>
      <c r="FL50" s="70"/>
      <c r="FM50" s="35"/>
      <c r="FN50" s="35"/>
      <c r="FO50" s="48" t="str">
        <f t="shared" si="37"/>
        <v/>
      </c>
      <c r="FP50" s="70"/>
      <c r="FQ50" s="70"/>
      <c r="FR50" s="70"/>
      <c r="FS50" s="70"/>
      <c r="FT50" s="35"/>
      <c r="FU50" s="35"/>
      <c r="FV50" s="48" t="str">
        <f t="shared" si="38"/>
        <v/>
      </c>
      <c r="FW50" s="70"/>
      <c r="FX50" s="70"/>
      <c r="FY50" s="70"/>
      <c r="FZ50" s="70"/>
      <c r="GA50" s="35"/>
      <c r="GB50" s="35"/>
      <c r="GC50" s="48" t="str">
        <f t="shared" si="39"/>
        <v/>
      </c>
      <c r="GD50" s="53" t="str">
        <f t="shared" si="40"/>
        <v/>
      </c>
      <c r="GE50" s="53" t="str">
        <f t="shared" si="41"/>
        <v/>
      </c>
      <c r="GF50" s="53" t="str">
        <f t="shared" si="42"/>
        <v/>
      </c>
      <c r="GG50" s="53" t="str">
        <f t="shared" si="43"/>
        <v/>
      </c>
      <c r="GH50" s="53" t="str">
        <f t="shared" si="44"/>
        <v/>
      </c>
      <c r="GI50" s="53" t="str">
        <f t="shared" si="45"/>
        <v/>
      </c>
      <c r="GJ50" s="53" t="str">
        <f t="shared" si="46"/>
        <v/>
      </c>
      <c r="GK50" s="53" t="str">
        <f t="shared" si="47"/>
        <v/>
      </c>
      <c r="GL50" s="53" t="str">
        <f t="shared" si="48"/>
        <v/>
      </c>
      <c r="GM50" s="53" t="str">
        <f t="shared" si="49"/>
        <v/>
      </c>
      <c r="GN50" s="9"/>
      <c r="GO50" s="9"/>
      <c r="GP50" s="21" t="str">
        <f t="shared" si="50"/>
        <v/>
      </c>
      <c r="GQ50" s="21" t="str">
        <f t="shared" si="51"/>
        <v/>
      </c>
      <c r="GR50" s="21" t="str">
        <f t="shared" si="52"/>
        <v/>
      </c>
      <c r="GS50" s="21" t="str">
        <f t="shared" si="53"/>
        <v/>
      </c>
      <c r="GT50" s="23"/>
      <c r="GU50" s="23"/>
      <c r="GV50" s="23"/>
      <c r="GW50" s="21"/>
      <c r="GX50" s="21" t="str">
        <f t="shared" si="54"/>
        <v/>
      </c>
      <c r="GY50" s="21" t="str">
        <f t="shared" si="55"/>
        <v/>
      </c>
      <c r="GZ50" s="21" t="str">
        <f t="shared" si="56"/>
        <v/>
      </c>
      <c r="HA50" s="21" t="str">
        <f t="shared" si="57"/>
        <v/>
      </c>
      <c r="HB50" s="9"/>
      <c r="HC50" s="9"/>
      <c r="HD50" s="28"/>
      <c r="HE50" s="9"/>
      <c r="HF50" s="28"/>
      <c r="HG50" s="60"/>
      <c r="HH50" s="9"/>
      <c r="HI50" s="9"/>
      <c r="HJ50" s="9"/>
      <c r="HK50" s="9"/>
      <c r="HL50" s="28"/>
      <c r="HM50" s="28"/>
    </row>
    <row r="51" spans="1:22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30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51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28"/>
      <c r="HE51" s="28"/>
      <c r="HF51" s="28"/>
      <c r="HG51" s="9"/>
      <c r="HH51" s="9"/>
      <c r="HI51" s="9"/>
      <c r="HJ51" s="9"/>
      <c r="HK51" s="9"/>
      <c r="HL51" s="28"/>
      <c r="HM51" s="28"/>
    </row>
    <row r="52" spans="1:221" ht="18.75" customHeight="1" x14ac:dyDescent="0.3">
      <c r="A52" s="9"/>
      <c r="B52" s="9"/>
      <c r="C52" s="16" t="s">
        <v>97</v>
      </c>
      <c r="D52" s="16"/>
      <c r="E52" s="16"/>
      <c r="F52" s="16"/>
      <c r="G52" s="79" t="s">
        <v>98</v>
      </c>
      <c r="H52" s="79"/>
      <c r="I52" s="79"/>
      <c r="J52" s="79"/>
      <c r="K52" s="22">
        <f>IF(COUNTBLANK($G$11:$G$50)=40,"",MAX($G$11:$G$50))</f>
        <v>52</v>
      </c>
      <c r="L52" s="16"/>
      <c r="M52" s="16"/>
      <c r="N52" s="16"/>
      <c r="O52" s="16"/>
      <c r="P52" s="26" t="s">
        <v>99</v>
      </c>
      <c r="Q52" s="9"/>
      <c r="R52" s="9"/>
      <c r="S52" s="9"/>
      <c r="T52" s="9"/>
      <c r="U52" s="9" t="s">
        <v>99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28"/>
      <c r="HE52" s="28"/>
      <c r="HF52" s="28"/>
      <c r="HG52" s="9"/>
      <c r="HH52" s="9"/>
      <c r="HI52" s="9"/>
      <c r="HJ52" s="9"/>
      <c r="HK52" s="9"/>
      <c r="HL52" s="28"/>
      <c r="HM52" s="28"/>
    </row>
    <row r="53" spans="1:221" ht="18.75" customHeight="1" x14ac:dyDescent="0.3">
      <c r="A53" s="9"/>
      <c r="B53" s="9"/>
      <c r="C53" s="16" t="s">
        <v>100</v>
      </c>
      <c r="D53" s="16"/>
      <c r="E53" s="16"/>
      <c r="F53" s="16"/>
      <c r="G53" s="79" t="s">
        <v>101</v>
      </c>
      <c r="H53" s="79"/>
      <c r="I53" s="79"/>
      <c r="J53" s="79"/>
      <c r="K53" s="22">
        <f>IF(COUNTBLANK($G$11:$G$50)=40,"",MIN($G$11:$G$50))</f>
        <v>16</v>
      </c>
      <c r="L53" s="16"/>
      <c r="M53" s="16"/>
      <c r="N53" s="16"/>
      <c r="O53" s="16"/>
      <c r="P53" s="26" t="s">
        <v>102</v>
      </c>
      <c r="Q53" s="9"/>
      <c r="R53" s="9"/>
      <c r="S53" s="9"/>
      <c r="T53" s="9"/>
      <c r="U53" s="9" t="s">
        <v>103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28"/>
      <c r="HE53" s="28"/>
      <c r="HF53" s="28"/>
      <c r="HG53" s="9"/>
      <c r="HH53" s="9"/>
      <c r="HI53" s="9"/>
      <c r="HJ53" s="9"/>
      <c r="HK53" s="9"/>
      <c r="HL53" s="28"/>
      <c r="HM53" s="28"/>
    </row>
    <row r="54" spans="1:221" ht="18.75" customHeight="1" x14ac:dyDescent="0.3">
      <c r="A54" s="9"/>
      <c r="B54" s="9"/>
      <c r="C54" s="16"/>
      <c r="D54" s="16"/>
      <c r="E54" s="16"/>
      <c r="F54" s="16"/>
      <c r="G54" s="79" t="s">
        <v>104</v>
      </c>
      <c r="H54" s="79"/>
      <c r="I54" s="79"/>
      <c r="J54" s="79"/>
      <c r="K54" s="22">
        <f>IF(COUNTBLANK($G$11:$G$50)=40,"",AVERAGE($G$11:$G$50))</f>
        <v>34</v>
      </c>
      <c r="L54" s="16"/>
      <c r="M54" s="16"/>
      <c r="N54" s="16"/>
      <c r="O54" s="16"/>
      <c r="P54" s="1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28"/>
      <c r="HE54" s="28"/>
      <c r="HF54" s="28"/>
      <c r="HG54" s="9"/>
      <c r="HH54" s="9"/>
      <c r="HI54" s="9"/>
      <c r="HJ54" s="9"/>
      <c r="HK54" s="9"/>
      <c r="HL54" s="28"/>
      <c r="HM54" s="28"/>
    </row>
    <row r="55" spans="1:221" ht="18.75" customHeight="1" x14ac:dyDescent="0.3">
      <c r="A55" s="9"/>
      <c r="B55" s="9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28"/>
      <c r="HE55" s="28"/>
      <c r="HF55" s="28"/>
      <c r="HG55" s="9"/>
      <c r="HH55" s="9"/>
      <c r="HI55" s="9"/>
      <c r="HJ55" s="9"/>
      <c r="HK55" s="9"/>
      <c r="HL55" s="28"/>
      <c r="HM55" s="28"/>
    </row>
    <row r="56" spans="1:221" ht="18.75" customHeight="1" x14ac:dyDescent="0.3">
      <c r="A56" s="9"/>
      <c r="B56" s="9"/>
      <c r="C56" s="16" t="s">
        <v>105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7" t="str">
        <f>C2</f>
        <v>Heru Abi Martono S.Pd</v>
      </c>
      <c r="Q56" s="9"/>
      <c r="R56" s="9"/>
      <c r="S56" s="9"/>
      <c r="T56" s="9"/>
      <c r="U56" s="9" t="s">
        <v>106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28"/>
      <c r="HE56" s="28"/>
      <c r="HF56" s="28"/>
      <c r="HG56" s="9"/>
      <c r="HH56" s="9"/>
      <c r="HI56" s="9"/>
      <c r="HJ56" s="9"/>
      <c r="HK56" s="9"/>
      <c r="HL56" s="28"/>
      <c r="HM56" s="28"/>
    </row>
    <row r="57" spans="1:221" ht="20.25" customHeight="1" x14ac:dyDescent="0.3">
      <c r="A57" s="9"/>
      <c r="B57" s="9"/>
      <c r="C57" s="1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 t="s">
        <v>107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28"/>
      <c r="HE57" s="28"/>
      <c r="HF57" s="28"/>
      <c r="HG57" s="9"/>
      <c r="HH57" s="9"/>
      <c r="HI57" s="9"/>
      <c r="HJ57" s="9"/>
      <c r="HK57" s="9"/>
      <c r="HL57" s="28"/>
      <c r="HM57" s="28"/>
    </row>
    <row r="58" spans="1:22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28"/>
      <c r="HE58" s="28"/>
      <c r="HF58" s="28"/>
      <c r="HG58" s="9"/>
      <c r="HH58" s="9"/>
      <c r="HI58" s="9"/>
      <c r="HJ58" s="9"/>
      <c r="HK58" s="9"/>
      <c r="HL58" s="28"/>
      <c r="HM58" s="28"/>
    </row>
    <row r="59" spans="1:22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28"/>
      <c r="HE59" s="28"/>
      <c r="HF59" s="28"/>
      <c r="HG59" s="9"/>
      <c r="HH59" s="9"/>
      <c r="HI59" s="9"/>
      <c r="HJ59" s="9"/>
      <c r="HK59" s="9"/>
      <c r="HL59" s="28"/>
      <c r="HM59" s="28"/>
    </row>
    <row r="60" spans="1:22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28"/>
      <c r="HE60" s="28"/>
      <c r="HF60" s="28"/>
      <c r="HG60" s="9"/>
      <c r="HH60" s="9"/>
      <c r="HI60" s="9"/>
      <c r="HJ60" s="9"/>
      <c r="HK60" s="9"/>
      <c r="HL60" s="28"/>
      <c r="HM60" s="28"/>
    </row>
    <row r="61" spans="1:22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28"/>
      <c r="HE61" s="28"/>
      <c r="HF61" s="28"/>
      <c r="HG61" s="9"/>
      <c r="HH61" s="9"/>
      <c r="HI61" s="9"/>
      <c r="HJ61" s="9"/>
      <c r="HK61" s="9"/>
      <c r="HL61" s="28"/>
      <c r="HM61" s="28"/>
    </row>
    <row r="62" spans="1:22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28"/>
      <c r="HE62" s="28"/>
      <c r="HF62" s="28"/>
      <c r="HG62" s="9"/>
      <c r="HH62" s="9"/>
      <c r="HI62" s="9"/>
      <c r="HJ62" s="9"/>
      <c r="HK62" s="9"/>
      <c r="HL62" s="28"/>
      <c r="HM62" s="28"/>
    </row>
    <row r="63" spans="1:22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28"/>
      <c r="HE63" s="28"/>
      <c r="HF63" s="28"/>
      <c r="HG63" s="9"/>
      <c r="HH63" s="9"/>
      <c r="HI63" s="9"/>
      <c r="HJ63" s="9"/>
      <c r="HK63" s="9"/>
      <c r="HL63" s="28"/>
      <c r="HM63" s="28"/>
    </row>
    <row r="64" spans="1:22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28"/>
      <c r="HE64" s="28"/>
      <c r="HF64" s="28"/>
      <c r="HG64" s="9"/>
      <c r="HH64" s="9"/>
      <c r="HI64" s="9"/>
      <c r="HJ64" s="9"/>
      <c r="HK64" s="9"/>
      <c r="HL64" s="28"/>
      <c r="HM64" s="28"/>
    </row>
    <row r="65" spans="1:22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28"/>
      <c r="HE65" s="28"/>
      <c r="HF65" s="28"/>
      <c r="HG65" s="9"/>
      <c r="HH65" s="9"/>
      <c r="HI65" s="9"/>
      <c r="HJ65" s="9"/>
      <c r="HK65" s="9"/>
      <c r="HL65" s="28"/>
      <c r="HM65" s="28"/>
    </row>
    <row r="66" spans="1:22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28"/>
      <c r="HE66" s="28"/>
      <c r="HF66" s="28"/>
      <c r="HG66" s="9"/>
      <c r="HH66" s="9"/>
      <c r="HI66" s="9"/>
      <c r="HJ66" s="9"/>
      <c r="HK66" s="9"/>
      <c r="HL66" s="28"/>
      <c r="HM66" s="28"/>
    </row>
    <row r="67" spans="1:22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28"/>
      <c r="HE67" s="28"/>
      <c r="HF67" s="28"/>
      <c r="HG67" s="9"/>
      <c r="HH67" s="9"/>
      <c r="HI67" s="9"/>
      <c r="HJ67" s="9"/>
      <c r="HK67" s="9"/>
      <c r="HL67" s="28"/>
      <c r="HM67" s="28"/>
    </row>
    <row r="68" spans="1:22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28"/>
      <c r="HE68" s="28"/>
      <c r="HF68" s="28"/>
      <c r="HG68" s="9"/>
      <c r="HH68" s="9"/>
      <c r="HI68" s="9"/>
      <c r="HJ68" s="9"/>
      <c r="HK68" s="9"/>
      <c r="HL68" s="28"/>
      <c r="HM68" s="28"/>
    </row>
    <row r="69" spans="1:22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28"/>
      <c r="HE69" s="28"/>
      <c r="HF69" s="28"/>
      <c r="HG69" s="9"/>
      <c r="HH69" s="9"/>
      <c r="HI69" s="9"/>
      <c r="HJ69" s="9"/>
      <c r="HK69" s="9"/>
      <c r="HL69" s="28"/>
      <c r="HM69" s="28"/>
    </row>
    <row r="70" spans="1:22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28"/>
      <c r="HE70" s="28"/>
      <c r="HF70" s="28"/>
      <c r="HG70" s="9"/>
      <c r="HH70" s="9"/>
      <c r="HI70" s="9"/>
      <c r="HJ70" s="9"/>
      <c r="HK70" s="9"/>
      <c r="HL70" s="28"/>
      <c r="HM70" s="28"/>
    </row>
    <row r="71" spans="1:22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28"/>
      <c r="HE71" s="28"/>
      <c r="HF71" s="28"/>
      <c r="HG71" s="9"/>
      <c r="HH71" s="9"/>
      <c r="HI71" s="9"/>
      <c r="HJ71" s="9"/>
      <c r="HK71" s="9"/>
      <c r="HL71" s="28"/>
      <c r="HM71" s="28"/>
    </row>
    <row r="72" spans="1:22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28"/>
      <c r="HE72" s="28"/>
      <c r="HF72" s="28"/>
      <c r="HG72" s="9"/>
      <c r="HH72" s="9"/>
      <c r="HI72" s="9"/>
      <c r="HJ72" s="9"/>
      <c r="HK72" s="9"/>
      <c r="HL72" s="28"/>
      <c r="HM72" s="28"/>
    </row>
  </sheetData>
  <sheetProtection password="C0BF" sheet="1" formatColumns="0" formatRows="0" insertColumns="0" insertHyperlinks="0" deleteColumns="0" deleteRows="0" autoFilter="0" pivotTables="0"/>
  <mergeCells count="87">
    <mergeCell ref="EU4:GC4"/>
    <mergeCell ref="FW7:GC7"/>
    <mergeCell ref="FX8:GC8"/>
    <mergeCell ref="DL8:DQ8"/>
    <mergeCell ref="EN8:ES8"/>
    <mergeCell ref="DK7:DQ7"/>
    <mergeCell ref="DR7:DX7"/>
    <mergeCell ref="DY7:EE7"/>
    <mergeCell ref="EF7:EL7"/>
    <mergeCell ref="EM7:ES7"/>
    <mergeCell ref="EU7:FA7"/>
    <mergeCell ref="FB7:FH7"/>
    <mergeCell ref="FI7:FO7"/>
    <mergeCell ref="FP7:FV7"/>
    <mergeCell ref="DK4:ET4"/>
    <mergeCell ref="FQ8:FV8"/>
    <mergeCell ref="AK2:AO2"/>
    <mergeCell ref="AN7:AS7"/>
    <mergeCell ref="AT7:AY7"/>
    <mergeCell ref="AZ7:BE7"/>
    <mergeCell ref="BF7:BK7"/>
    <mergeCell ref="AN4:BR4"/>
    <mergeCell ref="CE7:CJ7"/>
    <mergeCell ref="CK7:CP7"/>
    <mergeCell ref="DH7:DH50"/>
    <mergeCell ref="BZ8:CD8"/>
    <mergeCell ref="CF8:CJ8"/>
    <mergeCell ref="CQ7:CV7"/>
    <mergeCell ref="CL8:CP8"/>
    <mergeCell ref="CR8:CV8"/>
    <mergeCell ref="HH11:HJ11"/>
    <mergeCell ref="CF9:CJ9"/>
    <mergeCell ref="CL9:CP9"/>
    <mergeCell ref="FX9:GB9"/>
    <mergeCell ref="EV9:FA9"/>
    <mergeCell ref="FC9:FH9"/>
    <mergeCell ref="FJ9:FO9"/>
    <mergeCell ref="FQ9:FV9"/>
    <mergeCell ref="EG9:EL9"/>
    <mergeCell ref="EN9:ER9"/>
    <mergeCell ref="DS9:DX9"/>
    <mergeCell ref="DZ9:EE9"/>
    <mergeCell ref="HH19:HJ19"/>
    <mergeCell ref="GP7:GW9"/>
    <mergeCell ref="GX7:HE9"/>
    <mergeCell ref="EG8:EL8"/>
    <mergeCell ref="AK7:AK50"/>
    <mergeCell ref="AO8:AS8"/>
    <mergeCell ref="AO9:AS9"/>
    <mergeCell ref="BG9:BK9"/>
    <mergeCell ref="BM9:BQ9"/>
    <mergeCell ref="AU8:AY8"/>
    <mergeCell ref="BA8:BE8"/>
    <mergeCell ref="BG8:BK8"/>
    <mergeCell ref="CR9:CV9"/>
    <mergeCell ref="EV8:FA8"/>
    <mergeCell ref="FC8:FH8"/>
    <mergeCell ref="FJ8:FO8"/>
    <mergeCell ref="A8:A10"/>
    <mergeCell ref="B8:B10"/>
    <mergeCell ref="C8:C10"/>
    <mergeCell ref="AU9:AY9"/>
    <mergeCell ref="BA9:BE9"/>
    <mergeCell ref="C1:W1"/>
    <mergeCell ref="E7:V7"/>
    <mergeCell ref="K9:L9"/>
    <mergeCell ref="K8:P8"/>
    <mergeCell ref="E8:J8"/>
    <mergeCell ref="G9:J9"/>
    <mergeCell ref="M9:P9"/>
    <mergeCell ref="E9:F9"/>
    <mergeCell ref="DK3:GC3"/>
    <mergeCell ref="AN3:CV3"/>
    <mergeCell ref="G52:J52"/>
    <mergeCell ref="G53:J53"/>
    <mergeCell ref="G54:J54"/>
    <mergeCell ref="DL9:DP9"/>
    <mergeCell ref="BS4:CV4"/>
    <mergeCell ref="BT9:BX9"/>
    <mergeCell ref="BZ9:CD9"/>
    <mergeCell ref="BT8:BX8"/>
    <mergeCell ref="BM8:BQ8"/>
    <mergeCell ref="DS8:DX8"/>
    <mergeCell ref="DZ8:EE8"/>
    <mergeCell ref="BL7:BQ7"/>
    <mergeCell ref="BS7:BX7"/>
    <mergeCell ref="BY7:CD7"/>
  </mergeCells>
  <conditionalFormatting sqref="E11">
    <cfRule type="cellIs" dxfId="15514" priority="701" operator="lessThan">
      <formula>$C$4</formula>
    </cfRule>
  </conditionalFormatting>
  <conditionalFormatting sqref="E12">
    <cfRule type="cellIs" dxfId="15513" priority="702" operator="lessThan">
      <formula>$C$4</formula>
    </cfRule>
  </conditionalFormatting>
  <conditionalFormatting sqref="E13">
    <cfRule type="cellIs" dxfId="15512" priority="703" operator="lessThan">
      <formula>$C$4</formula>
    </cfRule>
  </conditionalFormatting>
  <conditionalFormatting sqref="E14">
    <cfRule type="cellIs" dxfId="15511" priority="704" operator="lessThan">
      <formula>$C$4</formula>
    </cfRule>
  </conditionalFormatting>
  <conditionalFormatting sqref="E15">
    <cfRule type="cellIs" dxfId="15510" priority="705" operator="lessThan">
      <formula>$C$4</formula>
    </cfRule>
  </conditionalFormatting>
  <conditionalFormatting sqref="E16">
    <cfRule type="cellIs" dxfId="15509" priority="706" operator="lessThan">
      <formula>$C$4</formula>
    </cfRule>
  </conditionalFormatting>
  <conditionalFormatting sqref="E17">
    <cfRule type="cellIs" dxfId="15508" priority="707" operator="lessThan">
      <formula>$C$4</formula>
    </cfRule>
  </conditionalFormatting>
  <conditionalFormatting sqref="E18">
    <cfRule type="cellIs" dxfId="15507" priority="708" operator="lessThan">
      <formula>$C$4</formula>
    </cfRule>
  </conditionalFormatting>
  <conditionalFormatting sqref="E19">
    <cfRule type="cellIs" dxfId="15506" priority="709" operator="lessThan">
      <formula>$C$4</formula>
    </cfRule>
  </conditionalFormatting>
  <conditionalFormatting sqref="E20">
    <cfRule type="cellIs" dxfId="15505" priority="710" operator="lessThan">
      <formula>$C$4</formula>
    </cfRule>
  </conditionalFormatting>
  <conditionalFormatting sqref="E21">
    <cfRule type="cellIs" dxfId="15504" priority="711" operator="lessThan">
      <formula>$C$4</formula>
    </cfRule>
  </conditionalFormatting>
  <conditionalFormatting sqref="E22">
    <cfRule type="cellIs" dxfId="15503" priority="712" operator="lessThan">
      <formula>$C$4</formula>
    </cfRule>
  </conditionalFormatting>
  <conditionalFormatting sqref="E23">
    <cfRule type="cellIs" dxfId="15502" priority="713" operator="lessThan">
      <formula>$C$4</formula>
    </cfRule>
  </conditionalFormatting>
  <conditionalFormatting sqref="E24">
    <cfRule type="cellIs" dxfId="15501" priority="714" operator="lessThan">
      <formula>$C$4</formula>
    </cfRule>
  </conditionalFormatting>
  <conditionalFormatting sqref="E25">
    <cfRule type="cellIs" dxfId="15500" priority="715" operator="lessThan">
      <formula>$C$4</formula>
    </cfRule>
  </conditionalFormatting>
  <conditionalFormatting sqref="E26">
    <cfRule type="cellIs" dxfId="15499" priority="716" operator="lessThan">
      <formula>$C$4</formula>
    </cfRule>
  </conditionalFormatting>
  <conditionalFormatting sqref="E27">
    <cfRule type="cellIs" dxfId="15498" priority="717" operator="lessThan">
      <formula>$C$4</formula>
    </cfRule>
  </conditionalFormatting>
  <conditionalFormatting sqref="E28">
    <cfRule type="cellIs" dxfId="15497" priority="718" operator="lessThan">
      <formula>$C$4</formula>
    </cfRule>
  </conditionalFormatting>
  <conditionalFormatting sqref="E29">
    <cfRule type="cellIs" dxfId="15496" priority="719" operator="lessThan">
      <formula>$C$4</formula>
    </cfRule>
  </conditionalFormatting>
  <conditionalFormatting sqref="E30">
    <cfRule type="cellIs" dxfId="15495" priority="720" operator="lessThan">
      <formula>$C$4</formula>
    </cfRule>
  </conditionalFormatting>
  <conditionalFormatting sqref="E31">
    <cfRule type="cellIs" dxfId="15494" priority="721" operator="lessThan">
      <formula>$C$4</formula>
    </cfRule>
  </conditionalFormatting>
  <conditionalFormatting sqref="E32">
    <cfRule type="cellIs" dxfId="15493" priority="722" operator="lessThan">
      <formula>$C$4</formula>
    </cfRule>
  </conditionalFormatting>
  <conditionalFormatting sqref="E33">
    <cfRule type="cellIs" dxfId="15492" priority="723" operator="lessThan">
      <formula>$C$4</formula>
    </cfRule>
  </conditionalFormatting>
  <conditionalFormatting sqref="E34">
    <cfRule type="cellIs" dxfId="15491" priority="724" operator="lessThan">
      <formula>$C$4</formula>
    </cfRule>
  </conditionalFormatting>
  <conditionalFormatting sqref="E35">
    <cfRule type="cellIs" dxfId="15490" priority="725" operator="lessThan">
      <formula>$C$4</formula>
    </cfRule>
  </conditionalFormatting>
  <conditionalFormatting sqref="E36">
    <cfRule type="cellIs" dxfId="15489" priority="726" operator="lessThan">
      <formula>$C$4</formula>
    </cfRule>
  </conditionalFormatting>
  <conditionalFormatting sqref="E37">
    <cfRule type="cellIs" dxfId="15488" priority="727" operator="lessThan">
      <formula>$C$4</formula>
    </cfRule>
  </conditionalFormatting>
  <conditionalFormatting sqref="E38">
    <cfRule type="cellIs" dxfId="15487" priority="728" operator="lessThan">
      <formula>$C$4</formula>
    </cfRule>
  </conditionalFormatting>
  <conditionalFormatting sqref="E39">
    <cfRule type="cellIs" dxfId="15486" priority="729" operator="lessThan">
      <formula>$C$4</formula>
    </cfRule>
  </conditionalFormatting>
  <conditionalFormatting sqref="E40">
    <cfRule type="cellIs" dxfId="15485" priority="730" operator="lessThan">
      <formula>$C$4</formula>
    </cfRule>
  </conditionalFormatting>
  <conditionalFormatting sqref="E41">
    <cfRule type="cellIs" dxfId="15484" priority="731" operator="lessThan">
      <formula>$C$4</formula>
    </cfRule>
  </conditionalFormatting>
  <conditionalFormatting sqref="E42">
    <cfRule type="cellIs" dxfId="15483" priority="732" operator="lessThan">
      <formula>$C$4</formula>
    </cfRule>
  </conditionalFormatting>
  <conditionalFormatting sqref="E43">
    <cfRule type="cellIs" dxfId="15482" priority="733" operator="lessThan">
      <formula>$C$4</formula>
    </cfRule>
  </conditionalFormatting>
  <conditionalFormatting sqref="E44">
    <cfRule type="cellIs" dxfId="15481" priority="734" operator="lessThan">
      <formula>$C$4</formula>
    </cfRule>
  </conditionalFormatting>
  <conditionalFormatting sqref="E45">
    <cfRule type="cellIs" dxfId="15480" priority="735" operator="lessThan">
      <formula>$C$4</formula>
    </cfRule>
  </conditionalFormatting>
  <conditionalFormatting sqref="E46">
    <cfRule type="cellIs" dxfId="15479" priority="736" operator="lessThan">
      <formula>$C$4</formula>
    </cfRule>
  </conditionalFormatting>
  <conditionalFormatting sqref="E47">
    <cfRule type="cellIs" dxfId="15478" priority="737" operator="lessThan">
      <formula>$C$4</formula>
    </cfRule>
  </conditionalFormatting>
  <conditionalFormatting sqref="E48">
    <cfRule type="cellIs" dxfId="15477" priority="738" operator="lessThan">
      <formula>$C$4</formula>
    </cfRule>
  </conditionalFormatting>
  <conditionalFormatting sqref="E49">
    <cfRule type="cellIs" dxfId="15476" priority="739" operator="lessThan">
      <formula>$C$4</formula>
    </cfRule>
  </conditionalFormatting>
  <conditionalFormatting sqref="E50">
    <cfRule type="cellIs" dxfId="15475" priority="740" operator="lessThan">
      <formula>$C$4</formula>
    </cfRule>
  </conditionalFormatting>
  <conditionalFormatting sqref="G11">
    <cfRule type="cellIs" dxfId="15474" priority="741" operator="lessThan">
      <formula>$C$4</formula>
    </cfRule>
  </conditionalFormatting>
  <conditionalFormatting sqref="G12">
    <cfRule type="cellIs" dxfId="15473" priority="742" operator="lessThan">
      <formula>$C$4</formula>
    </cfRule>
  </conditionalFormatting>
  <conditionalFormatting sqref="G13">
    <cfRule type="cellIs" dxfId="15472" priority="743" operator="lessThan">
      <formula>$C$4</formula>
    </cfRule>
  </conditionalFormatting>
  <conditionalFormatting sqref="G14">
    <cfRule type="cellIs" dxfId="15471" priority="744" operator="lessThan">
      <formula>$C$4</formula>
    </cfRule>
  </conditionalFormatting>
  <conditionalFormatting sqref="G15">
    <cfRule type="cellIs" dxfId="15470" priority="745" operator="lessThan">
      <formula>$C$4</formula>
    </cfRule>
  </conditionalFormatting>
  <conditionalFormatting sqref="G16">
    <cfRule type="cellIs" dxfId="15469" priority="746" operator="lessThan">
      <formula>$C$4</formula>
    </cfRule>
  </conditionalFormatting>
  <conditionalFormatting sqref="G17">
    <cfRule type="cellIs" dxfId="15468" priority="747" operator="lessThan">
      <formula>$C$4</formula>
    </cfRule>
  </conditionalFormatting>
  <conditionalFormatting sqref="G18">
    <cfRule type="cellIs" dxfId="15467" priority="748" operator="lessThan">
      <formula>$C$4</formula>
    </cfRule>
  </conditionalFormatting>
  <conditionalFormatting sqref="G19">
    <cfRule type="cellIs" dxfId="15466" priority="749" operator="lessThan">
      <formula>$C$4</formula>
    </cfRule>
  </conditionalFormatting>
  <conditionalFormatting sqref="G20">
    <cfRule type="cellIs" dxfId="15465" priority="750" operator="lessThan">
      <formula>$C$4</formula>
    </cfRule>
  </conditionalFormatting>
  <conditionalFormatting sqref="G21">
    <cfRule type="cellIs" dxfId="15464" priority="751" operator="lessThan">
      <formula>$C$4</formula>
    </cfRule>
  </conditionalFormatting>
  <conditionalFormatting sqref="G22">
    <cfRule type="cellIs" dxfId="15463" priority="752" operator="lessThan">
      <formula>$C$4</formula>
    </cfRule>
  </conditionalFormatting>
  <conditionalFormatting sqref="G23">
    <cfRule type="cellIs" dxfId="15462" priority="753" operator="lessThan">
      <formula>$C$4</formula>
    </cfRule>
  </conditionalFormatting>
  <conditionalFormatting sqref="G24">
    <cfRule type="cellIs" dxfId="15461" priority="754" operator="lessThan">
      <formula>$C$4</formula>
    </cfRule>
  </conditionalFormatting>
  <conditionalFormatting sqref="G25">
    <cfRule type="cellIs" dxfId="15460" priority="755" operator="lessThan">
      <formula>$C$4</formula>
    </cfRule>
  </conditionalFormatting>
  <conditionalFormatting sqref="G26">
    <cfRule type="cellIs" dxfId="15459" priority="756" operator="lessThan">
      <formula>$C$4</formula>
    </cfRule>
  </conditionalFormatting>
  <conditionalFormatting sqref="G27">
    <cfRule type="cellIs" dxfId="15458" priority="757" operator="lessThan">
      <formula>$C$4</formula>
    </cfRule>
  </conditionalFormatting>
  <conditionalFormatting sqref="G28">
    <cfRule type="cellIs" dxfId="15457" priority="758" operator="lessThan">
      <formula>$C$4</formula>
    </cfRule>
  </conditionalFormatting>
  <conditionalFormatting sqref="G29">
    <cfRule type="cellIs" dxfId="15456" priority="759" operator="lessThan">
      <formula>$C$4</formula>
    </cfRule>
  </conditionalFormatting>
  <conditionalFormatting sqref="G30">
    <cfRule type="cellIs" dxfId="15455" priority="760" operator="lessThan">
      <formula>$C$4</formula>
    </cfRule>
  </conditionalFormatting>
  <conditionalFormatting sqref="G31">
    <cfRule type="cellIs" dxfId="15454" priority="761" operator="lessThan">
      <formula>$C$4</formula>
    </cfRule>
  </conditionalFormatting>
  <conditionalFormatting sqref="G32">
    <cfRule type="cellIs" dxfId="15453" priority="762" operator="lessThan">
      <formula>$C$4</formula>
    </cfRule>
  </conditionalFormatting>
  <conditionalFormatting sqref="G33">
    <cfRule type="cellIs" dxfId="15452" priority="763" operator="lessThan">
      <formula>$C$4</formula>
    </cfRule>
  </conditionalFormatting>
  <conditionalFormatting sqref="G34">
    <cfRule type="cellIs" dxfId="15451" priority="764" operator="lessThan">
      <formula>$C$4</formula>
    </cfRule>
  </conditionalFormatting>
  <conditionalFormatting sqref="G35">
    <cfRule type="cellIs" dxfId="15450" priority="765" operator="lessThan">
      <formula>$C$4</formula>
    </cfRule>
  </conditionalFormatting>
  <conditionalFormatting sqref="G36">
    <cfRule type="cellIs" dxfId="15449" priority="766" operator="lessThan">
      <formula>$C$4</formula>
    </cfRule>
  </conditionalFormatting>
  <conditionalFormatting sqref="G37">
    <cfRule type="cellIs" dxfId="15448" priority="767" operator="lessThan">
      <formula>$C$4</formula>
    </cfRule>
  </conditionalFormatting>
  <conditionalFormatting sqref="G38">
    <cfRule type="cellIs" dxfId="15447" priority="768" operator="lessThan">
      <formula>$C$4</formula>
    </cfRule>
  </conditionalFormatting>
  <conditionalFormatting sqref="G39">
    <cfRule type="cellIs" dxfId="15446" priority="769" operator="lessThan">
      <formula>$C$4</formula>
    </cfRule>
  </conditionalFormatting>
  <conditionalFormatting sqref="G40">
    <cfRule type="cellIs" dxfId="15445" priority="770" operator="lessThan">
      <formula>$C$4</formula>
    </cfRule>
  </conditionalFormatting>
  <conditionalFormatting sqref="G41">
    <cfRule type="cellIs" dxfId="15444" priority="771" operator="lessThan">
      <formula>$C$4</formula>
    </cfRule>
  </conditionalFormatting>
  <conditionalFormatting sqref="G42">
    <cfRule type="cellIs" dxfId="15443" priority="772" operator="lessThan">
      <formula>$C$4</formula>
    </cfRule>
  </conditionalFormatting>
  <conditionalFormatting sqref="G43">
    <cfRule type="cellIs" dxfId="15442" priority="773" operator="lessThan">
      <formula>$C$4</formula>
    </cfRule>
  </conditionalFormatting>
  <conditionalFormatting sqref="G44">
    <cfRule type="cellIs" dxfId="15441" priority="774" operator="lessThan">
      <formula>$C$4</formula>
    </cfRule>
  </conditionalFormatting>
  <conditionalFormatting sqref="G45">
    <cfRule type="cellIs" dxfId="15440" priority="775" operator="lessThan">
      <formula>$C$4</formula>
    </cfRule>
  </conditionalFormatting>
  <conditionalFormatting sqref="G46">
    <cfRule type="cellIs" dxfId="15439" priority="776" operator="lessThan">
      <formula>$C$4</formula>
    </cfRule>
  </conditionalFormatting>
  <conditionalFormatting sqref="G47">
    <cfRule type="cellIs" dxfId="15438" priority="777" operator="lessThan">
      <formula>$C$4</formula>
    </cfRule>
  </conditionalFormatting>
  <conditionalFormatting sqref="G48">
    <cfRule type="cellIs" dxfId="15437" priority="778" operator="lessThan">
      <formula>$C$4</formula>
    </cfRule>
  </conditionalFormatting>
  <conditionalFormatting sqref="G49">
    <cfRule type="cellIs" dxfId="15436" priority="779" operator="lessThan">
      <formula>$C$4</formula>
    </cfRule>
  </conditionalFormatting>
  <conditionalFormatting sqref="G50">
    <cfRule type="cellIs" dxfId="15435" priority="780" operator="lessThan">
      <formula>$C$4</formula>
    </cfRule>
  </conditionalFormatting>
  <conditionalFormatting sqref="K11">
    <cfRule type="cellIs" dxfId="15434" priority="781" operator="lessThan">
      <formula>$C$4</formula>
    </cfRule>
  </conditionalFormatting>
  <conditionalFormatting sqref="K12">
    <cfRule type="cellIs" dxfId="15433" priority="782" operator="lessThan">
      <formula>$C$4</formula>
    </cfRule>
  </conditionalFormatting>
  <conditionalFormatting sqref="K13">
    <cfRule type="cellIs" dxfId="15432" priority="783" operator="lessThan">
      <formula>$C$4</formula>
    </cfRule>
  </conditionalFormatting>
  <conditionalFormatting sqref="K14">
    <cfRule type="cellIs" dxfId="15431" priority="784" operator="lessThan">
      <formula>$C$4</formula>
    </cfRule>
  </conditionalFormatting>
  <conditionalFormatting sqref="K15">
    <cfRule type="cellIs" dxfId="15430" priority="785" operator="lessThan">
      <formula>$C$4</formula>
    </cfRule>
  </conditionalFormatting>
  <conditionalFormatting sqref="K16">
    <cfRule type="cellIs" dxfId="15429" priority="786" operator="lessThan">
      <formula>$C$4</formula>
    </cfRule>
  </conditionalFormatting>
  <conditionalFormatting sqref="K17">
    <cfRule type="cellIs" dxfId="15428" priority="787" operator="lessThan">
      <formula>$C$4</formula>
    </cfRule>
  </conditionalFormatting>
  <conditionalFormatting sqref="K18">
    <cfRule type="cellIs" dxfId="15427" priority="788" operator="lessThan">
      <formula>$C$4</formula>
    </cfRule>
  </conditionalFormatting>
  <conditionalFormatting sqref="K19">
    <cfRule type="cellIs" dxfId="15426" priority="789" operator="lessThan">
      <formula>$C$4</formula>
    </cfRule>
  </conditionalFormatting>
  <conditionalFormatting sqref="K20">
    <cfRule type="cellIs" dxfId="15425" priority="790" operator="lessThan">
      <formula>$C$4</formula>
    </cfRule>
  </conditionalFormatting>
  <conditionalFormatting sqref="K21">
    <cfRule type="cellIs" dxfId="15424" priority="791" operator="lessThan">
      <formula>$C$4</formula>
    </cfRule>
  </conditionalFormatting>
  <conditionalFormatting sqref="K22">
    <cfRule type="cellIs" dxfId="15423" priority="792" operator="lessThan">
      <formula>$C$4</formula>
    </cfRule>
  </conditionalFormatting>
  <conditionalFormatting sqref="K23">
    <cfRule type="cellIs" dxfId="15422" priority="793" operator="lessThan">
      <formula>$C$4</formula>
    </cfRule>
  </conditionalFormatting>
  <conditionalFormatting sqref="K24">
    <cfRule type="cellIs" dxfId="15421" priority="794" operator="lessThan">
      <formula>$C$4</formula>
    </cfRule>
  </conditionalFormatting>
  <conditionalFormatting sqref="K25">
    <cfRule type="cellIs" dxfId="15420" priority="795" operator="lessThan">
      <formula>$C$4</formula>
    </cfRule>
  </conditionalFormatting>
  <conditionalFormatting sqref="K26">
    <cfRule type="cellIs" dxfId="15419" priority="796" operator="lessThan">
      <formula>$C$4</formula>
    </cfRule>
  </conditionalFormatting>
  <conditionalFormatting sqref="K27">
    <cfRule type="cellIs" dxfId="15418" priority="797" operator="lessThan">
      <formula>$C$4</formula>
    </cfRule>
  </conditionalFormatting>
  <conditionalFormatting sqref="K28">
    <cfRule type="cellIs" dxfId="15417" priority="798" operator="lessThan">
      <formula>$C$4</formula>
    </cfRule>
  </conditionalFormatting>
  <conditionalFormatting sqref="K29">
    <cfRule type="cellIs" dxfId="15416" priority="799" operator="lessThan">
      <formula>$C$4</formula>
    </cfRule>
  </conditionalFormatting>
  <conditionalFormatting sqref="K30">
    <cfRule type="cellIs" dxfId="15415" priority="800" operator="lessThan">
      <formula>$C$4</formula>
    </cfRule>
  </conditionalFormatting>
  <conditionalFormatting sqref="K31">
    <cfRule type="cellIs" dxfId="15414" priority="801" operator="lessThan">
      <formula>$C$4</formula>
    </cfRule>
  </conditionalFormatting>
  <conditionalFormatting sqref="K32">
    <cfRule type="cellIs" dxfId="15413" priority="802" operator="lessThan">
      <formula>$C$4</formula>
    </cfRule>
  </conditionalFormatting>
  <conditionalFormatting sqref="K33">
    <cfRule type="cellIs" dxfId="15412" priority="803" operator="lessThan">
      <formula>$C$4</formula>
    </cfRule>
  </conditionalFormatting>
  <conditionalFormatting sqref="K34">
    <cfRule type="cellIs" dxfId="15411" priority="804" operator="lessThan">
      <formula>$C$4</formula>
    </cfRule>
  </conditionalFormatting>
  <conditionalFormatting sqref="K35">
    <cfRule type="cellIs" dxfId="15410" priority="805" operator="lessThan">
      <formula>$C$4</formula>
    </cfRule>
  </conditionalFormatting>
  <conditionalFormatting sqref="K36">
    <cfRule type="cellIs" dxfId="15409" priority="806" operator="lessThan">
      <formula>$C$4</formula>
    </cfRule>
  </conditionalFormatting>
  <conditionalFormatting sqref="K37">
    <cfRule type="cellIs" dxfId="15408" priority="807" operator="lessThan">
      <formula>$C$4</formula>
    </cfRule>
  </conditionalFormatting>
  <conditionalFormatting sqref="K38">
    <cfRule type="cellIs" dxfId="15407" priority="808" operator="lessThan">
      <formula>$C$4</formula>
    </cfRule>
  </conditionalFormatting>
  <conditionalFormatting sqref="K39">
    <cfRule type="cellIs" dxfId="15406" priority="809" operator="lessThan">
      <formula>$C$4</formula>
    </cfRule>
  </conditionalFormatting>
  <conditionalFormatting sqref="K40">
    <cfRule type="cellIs" dxfId="15405" priority="810" operator="lessThan">
      <formula>$C$4</formula>
    </cfRule>
  </conditionalFormatting>
  <conditionalFormatting sqref="K41">
    <cfRule type="cellIs" dxfId="15404" priority="811" operator="lessThan">
      <formula>$C$4</formula>
    </cfRule>
  </conditionalFormatting>
  <conditionalFormatting sqref="K42">
    <cfRule type="cellIs" dxfId="15403" priority="812" operator="lessThan">
      <formula>$C$4</formula>
    </cfRule>
  </conditionalFormatting>
  <conditionalFormatting sqref="K43">
    <cfRule type="cellIs" dxfId="15402" priority="813" operator="lessThan">
      <formula>$C$4</formula>
    </cfRule>
  </conditionalFormatting>
  <conditionalFormatting sqref="K44">
    <cfRule type="cellIs" dxfId="15401" priority="814" operator="lessThan">
      <formula>$C$4</formula>
    </cfRule>
  </conditionalFormatting>
  <conditionalFormatting sqref="K45">
    <cfRule type="cellIs" dxfId="15400" priority="815" operator="lessThan">
      <formula>$C$4</formula>
    </cfRule>
  </conditionalFormatting>
  <conditionalFormatting sqref="K46">
    <cfRule type="cellIs" dxfId="15399" priority="816" operator="lessThan">
      <formula>$C$4</formula>
    </cfRule>
  </conditionalFormatting>
  <conditionalFormatting sqref="K47">
    <cfRule type="cellIs" dxfId="15398" priority="817" operator="lessThan">
      <formula>$C$4</formula>
    </cfRule>
  </conditionalFormatting>
  <conditionalFormatting sqref="K48">
    <cfRule type="cellIs" dxfId="15397" priority="818" operator="lessThan">
      <formula>$C$4</formula>
    </cfRule>
  </conditionalFormatting>
  <conditionalFormatting sqref="K49">
    <cfRule type="cellIs" dxfId="15396" priority="819" operator="lessThan">
      <formula>$C$4</formula>
    </cfRule>
  </conditionalFormatting>
  <conditionalFormatting sqref="K50">
    <cfRule type="cellIs" dxfId="15395" priority="820" operator="lessThan">
      <formula>$C$4</formula>
    </cfRule>
  </conditionalFormatting>
  <conditionalFormatting sqref="M11">
    <cfRule type="cellIs" dxfId="15394" priority="821" operator="lessThan">
      <formula>$C$4</formula>
    </cfRule>
  </conditionalFormatting>
  <conditionalFormatting sqref="M12">
    <cfRule type="cellIs" dxfId="15393" priority="822" operator="lessThan">
      <formula>$C$4</formula>
    </cfRule>
  </conditionalFormatting>
  <conditionalFormatting sqref="M13">
    <cfRule type="cellIs" dxfId="15392" priority="823" operator="lessThan">
      <formula>$C$4</formula>
    </cfRule>
  </conditionalFormatting>
  <conditionalFormatting sqref="M14">
    <cfRule type="cellIs" dxfId="15391" priority="824" operator="lessThan">
      <formula>$C$4</formula>
    </cfRule>
  </conditionalFormatting>
  <conditionalFormatting sqref="M15">
    <cfRule type="cellIs" dxfId="15390" priority="825" operator="lessThan">
      <formula>$C$4</formula>
    </cfRule>
  </conditionalFormatting>
  <conditionalFormatting sqref="M16">
    <cfRule type="cellIs" dxfId="15389" priority="826" operator="lessThan">
      <formula>$C$4</formula>
    </cfRule>
  </conditionalFormatting>
  <conditionalFormatting sqref="M17">
    <cfRule type="cellIs" dxfId="15388" priority="827" operator="lessThan">
      <formula>$C$4</formula>
    </cfRule>
  </conditionalFormatting>
  <conditionalFormatting sqref="M18">
    <cfRule type="cellIs" dxfId="15387" priority="828" operator="lessThan">
      <formula>$C$4</formula>
    </cfRule>
  </conditionalFormatting>
  <conditionalFormatting sqref="M19">
    <cfRule type="cellIs" dxfId="15386" priority="829" operator="lessThan">
      <formula>$C$4</formula>
    </cfRule>
  </conditionalFormatting>
  <conditionalFormatting sqref="M20">
    <cfRule type="cellIs" dxfId="15385" priority="830" operator="lessThan">
      <formula>$C$4</formula>
    </cfRule>
  </conditionalFormatting>
  <conditionalFormatting sqref="M21">
    <cfRule type="cellIs" dxfId="15384" priority="831" operator="lessThan">
      <formula>$C$4</formula>
    </cfRule>
  </conditionalFormatting>
  <conditionalFormatting sqref="M22">
    <cfRule type="cellIs" dxfId="15383" priority="832" operator="lessThan">
      <formula>$C$4</formula>
    </cfRule>
  </conditionalFormatting>
  <conditionalFormatting sqref="M23">
    <cfRule type="cellIs" dxfId="15382" priority="833" operator="lessThan">
      <formula>$C$4</formula>
    </cfRule>
  </conditionalFormatting>
  <conditionalFormatting sqref="M24">
    <cfRule type="cellIs" dxfId="15381" priority="834" operator="lessThan">
      <formula>$C$4</formula>
    </cfRule>
  </conditionalFormatting>
  <conditionalFormatting sqref="M25">
    <cfRule type="cellIs" dxfId="15380" priority="835" operator="lessThan">
      <formula>$C$4</formula>
    </cfRule>
  </conditionalFormatting>
  <conditionalFormatting sqref="M26">
    <cfRule type="cellIs" dxfId="15379" priority="836" operator="lessThan">
      <formula>$C$4</formula>
    </cfRule>
  </conditionalFormatting>
  <conditionalFormatting sqref="M27">
    <cfRule type="cellIs" dxfId="15378" priority="837" operator="lessThan">
      <formula>$C$4</formula>
    </cfRule>
  </conditionalFormatting>
  <conditionalFormatting sqref="M28">
    <cfRule type="cellIs" dxfId="15377" priority="838" operator="lessThan">
      <formula>$C$4</formula>
    </cfRule>
  </conditionalFormatting>
  <conditionalFormatting sqref="M29">
    <cfRule type="cellIs" dxfId="15376" priority="839" operator="lessThan">
      <formula>$C$4</formula>
    </cfRule>
  </conditionalFormatting>
  <conditionalFormatting sqref="M30">
    <cfRule type="cellIs" dxfId="15375" priority="840" operator="lessThan">
      <formula>$C$4</formula>
    </cfRule>
  </conditionalFormatting>
  <conditionalFormatting sqref="M31">
    <cfRule type="cellIs" dxfId="15374" priority="841" operator="lessThan">
      <formula>$C$4</formula>
    </cfRule>
  </conditionalFormatting>
  <conditionalFormatting sqref="M32">
    <cfRule type="cellIs" dxfId="15373" priority="842" operator="lessThan">
      <formula>$C$4</formula>
    </cfRule>
  </conditionalFormatting>
  <conditionalFormatting sqref="M33">
    <cfRule type="cellIs" dxfId="15372" priority="843" operator="lessThan">
      <formula>$C$4</formula>
    </cfRule>
  </conditionalFormatting>
  <conditionalFormatting sqref="M34">
    <cfRule type="cellIs" dxfId="15371" priority="844" operator="lessThan">
      <formula>$C$4</formula>
    </cfRule>
  </conditionalFormatting>
  <conditionalFormatting sqref="M35">
    <cfRule type="cellIs" dxfId="15370" priority="845" operator="lessThan">
      <formula>$C$4</formula>
    </cfRule>
  </conditionalFormatting>
  <conditionalFormatting sqref="M36">
    <cfRule type="cellIs" dxfId="15369" priority="846" operator="lessThan">
      <formula>$C$4</formula>
    </cfRule>
  </conditionalFormatting>
  <conditionalFormatting sqref="M37">
    <cfRule type="cellIs" dxfId="15368" priority="847" operator="lessThan">
      <formula>$C$4</formula>
    </cfRule>
  </conditionalFormatting>
  <conditionalFormatting sqref="M38">
    <cfRule type="cellIs" dxfId="15367" priority="848" operator="lessThan">
      <formula>$C$4</formula>
    </cfRule>
  </conditionalFormatting>
  <conditionalFormatting sqref="M39">
    <cfRule type="cellIs" dxfId="15366" priority="849" operator="lessThan">
      <formula>$C$4</formula>
    </cfRule>
  </conditionalFormatting>
  <conditionalFormatting sqref="M40">
    <cfRule type="cellIs" dxfId="15365" priority="850" operator="lessThan">
      <formula>$C$4</formula>
    </cfRule>
  </conditionalFormatting>
  <conditionalFormatting sqref="M41">
    <cfRule type="cellIs" dxfId="15364" priority="851" operator="lessThan">
      <formula>$C$4</formula>
    </cfRule>
  </conditionalFormatting>
  <conditionalFormatting sqref="M42">
    <cfRule type="cellIs" dxfId="15363" priority="852" operator="lessThan">
      <formula>$C$4</formula>
    </cfRule>
  </conditionalFormatting>
  <conditionalFormatting sqref="M43">
    <cfRule type="cellIs" dxfId="15362" priority="853" operator="lessThan">
      <formula>$C$4</formula>
    </cfRule>
  </conditionalFormatting>
  <conditionalFormatting sqref="M44">
    <cfRule type="cellIs" dxfId="15361" priority="854" operator="lessThan">
      <formula>$C$4</formula>
    </cfRule>
  </conditionalFormatting>
  <conditionalFormatting sqref="M45">
    <cfRule type="cellIs" dxfId="15360" priority="855" operator="lessThan">
      <formula>$C$4</formula>
    </cfRule>
  </conditionalFormatting>
  <conditionalFormatting sqref="M46">
    <cfRule type="cellIs" dxfId="15359" priority="856" operator="lessThan">
      <formula>$C$4</formula>
    </cfRule>
  </conditionalFormatting>
  <conditionalFormatting sqref="M47">
    <cfRule type="cellIs" dxfId="15358" priority="857" operator="lessThan">
      <formula>$C$4</formula>
    </cfRule>
  </conditionalFormatting>
  <conditionalFormatting sqref="M48">
    <cfRule type="cellIs" dxfId="15357" priority="858" operator="lessThan">
      <formula>$C$4</formula>
    </cfRule>
  </conditionalFormatting>
  <conditionalFormatting sqref="M49">
    <cfRule type="cellIs" dxfId="15356" priority="859" operator="lessThan">
      <formula>$C$4</formula>
    </cfRule>
  </conditionalFormatting>
  <conditionalFormatting sqref="M50">
    <cfRule type="cellIs" dxfId="15355" priority="860" operator="lessThan">
      <formula>$C$4</formula>
    </cfRule>
  </conditionalFormatting>
  <conditionalFormatting sqref="K52">
    <cfRule type="cellIs" dxfId="15354" priority="861" operator="lessThan">
      <formula>$C$4</formula>
    </cfRule>
  </conditionalFormatting>
  <conditionalFormatting sqref="K53">
    <cfRule type="cellIs" dxfId="15353" priority="862" operator="lessThan">
      <formula>$C$4</formula>
    </cfRule>
  </conditionalFormatting>
  <conditionalFormatting sqref="K54">
    <cfRule type="cellIs" dxfId="15352" priority="863" operator="lessThan">
      <formula>$C$4</formula>
    </cfRule>
  </conditionalFormatting>
  <conditionalFormatting sqref="AN21">
    <cfRule type="cellIs" dxfId="15341" priority="874" operator="lessThan">
      <formula>$C$4</formula>
    </cfRule>
  </conditionalFormatting>
  <conditionalFormatting sqref="AN22">
    <cfRule type="cellIs" dxfId="15340" priority="875" operator="lessThan">
      <formula>$C$4</formula>
    </cfRule>
  </conditionalFormatting>
  <conditionalFormatting sqref="AN23">
    <cfRule type="cellIs" dxfId="15339" priority="876" operator="lessThan">
      <formula>$C$4</formula>
    </cfRule>
  </conditionalFormatting>
  <conditionalFormatting sqref="AN24">
    <cfRule type="cellIs" dxfId="15338" priority="877" operator="lessThan">
      <formula>$C$4</formula>
    </cfRule>
  </conditionalFormatting>
  <conditionalFormatting sqref="AN25">
    <cfRule type="cellIs" dxfId="15337" priority="878" operator="lessThan">
      <formula>$C$4</formula>
    </cfRule>
  </conditionalFormatting>
  <conditionalFormatting sqref="AN26">
    <cfRule type="cellIs" dxfId="15336" priority="879" operator="lessThan">
      <formula>$C$4</formula>
    </cfRule>
  </conditionalFormatting>
  <conditionalFormatting sqref="AN27">
    <cfRule type="cellIs" dxfId="15335" priority="880" operator="lessThan">
      <formula>$C$4</formula>
    </cfRule>
  </conditionalFormatting>
  <conditionalFormatting sqref="AN28">
    <cfRule type="cellIs" dxfId="15334" priority="881" operator="lessThan">
      <formula>$C$4</formula>
    </cfRule>
  </conditionalFormatting>
  <conditionalFormatting sqref="AN29">
    <cfRule type="cellIs" dxfId="15333" priority="882" operator="lessThan">
      <formula>$C$4</formula>
    </cfRule>
  </conditionalFormatting>
  <conditionalFormatting sqref="AN30">
    <cfRule type="cellIs" dxfId="15332" priority="883" operator="lessThan">
      <formula>$C$4</formula>
    </cfRule>
  </conditionalFormatting>
  <conditionalFormatting sqref="AN31">
    <cfRule type="cellIs" dxfId="15331" priority="884" operator="lessThan">
      <formula>$C$4</formula>
    </cfRule>
  </conditionalFormatting>
  <conditionalFormatting sqref="AN32">
    <cfRule type="cellIs" dxfId="15330" priority="885" operator="lessThan">
      <formula>$C$4</formula>
    </cfRule>
  </conditionalFormatting>
  <conditionalFormatting sqref="AN33">
    <cfRule type="cellIs" dxfId="15329" priority="886" operator="lessThan">
      <formula>$C$4</formula>
    </cfRule>
  </conditionalFormatting>
  <conditionalFormatting sqref="AN34">
    <cfRule type="cellIs" dxfId="15328" priority="887" operator="lessThan">
      <formula>$C$4</formula>
    </cfRule>
  </conditionalFormatting>
  <conditionalFormatting sqref="AN35">
    <cfRule type="cellIs" dxfId="15327" priority="888" operator="lessThan">
      <formula>$C$4</formula>
    </cfRule>
  </conditionalFormatting>
  <conditionalFormatting sqref="AN36">
    <cfRule type="cellIs" dxfId="15326" priority="889" operator="lessThan">
      <formula>$C$4</formula>
    </cfRule>
  </conditionalFormatting>
  <conditionalFormatting sqref="AN37">
    <cfRule type="cellIs" dxfId="15325" priority="890" operator="lessThan">
      <formula>$C$4</formula>
    </cfRule>
  </conditionalFormatting>
  <conditionalFormatting sqref="AN38">
    <cfRule type="cellIs" dxfId="15324" priority="891" operator="lessThan">
      <formula>$C$4</formula>
    </cfRule>
  </conditionalFormatting>
  <conditionalFormatting sqref="AN39">
    <cfRule type="cellIs" dxfId="15323" priority="892" operator="lessThan">
      <formula>$C$4</formula>
    </cfRule>
  </conditionalFormatting>
  <conditionalFormatting sqref="AN40">
    <cfRule type="cellIs" dxfId="15322" priority="893" operator="lessThan">
      <formula>$C$4</formula>
    </cfRule>
  </conditionalFormatting>
  <conditionalFormatting sqref="AN41">
    <cfRule type="cellIs" dxfId="15321" priority="894" operator="lessThan">
      <formula>$C$4</formula>
    </cfRule>
  </conditionalFormatting>
  <conditionalFormatting sqref="AN42">
    <cfRule type="cellIs" dxfId="15320" priority="895" operator="lessThan">
      <formula>$C$4</formula>
    </cfRule>
  </conditionalFormatting>
  <conditionalFormatting sqref="AN43">
    <cfRule type="cellIs" dxfId="15319" priority="896" operator="lessThan">
      <formula>$C$4</formula>
    </cfRule>
  </conditionalFormatting>
  <conditionalFormatting sqref="AN44">
    <cfRule type="cellIs" dxfId="15318" priority="897" operator="lessThan">
      <formula>$C$4</formula>
    </cfRule>
  </conditionalFormatting>
  <conditionalFormatting sqref="AN45">
    <cfRule type="cellIs" dxfId="15317" priority="898" operator="lessThan">
      <formula>$C$4</formula>
    </cfRule>
  </conditionalFormatting>
  <conditionalFormatting sqref="AN46">
    <cfRule type="cellIs" dxfId="15316" priority="899" operator="lessThan">
      <formula>$C$4</formula>
    </cfRule>
  </conditionalFormatting>
  <conditionalFormatting sqref="AN47">
    <cfRule type="cellIs" dxfId="15315" priority="900" operator="lessThan">
      <formula>$C$4</formula>
    </cfRule>
  </conditionalFormatting>
  <conditionalFormatting sqref="AN48">
    <cfRule type="cellIs" dxfId="15314" priority="901" operator="lessThan">
      <formula>$C$4</formula>
    </cfRule>
  </conditionalFormatting>
  <conditionalFormatting sqref="AN49">
    <cfRule type="cellIs" dxfId="15313" priority="902" operator="lessThan">
      <formula>$C$4</formula>
    </cfRule>
  </conditionalFormatting>
  <conditionalFormatting sqref="AN50">
    <cfRule type="cellIs" dxfId="15312" priority="903" operator="lessThan">
      <formula>$C$4</formula>
    </cfRule>
  </conditionalFormatting>
  <conditionalFormatting sqref="AO21">
    <cfRule type="cellIs" dxfId="15301" priority="914" operator="lessThan">
      <formula>$C$4</formula>
    </cfRule>
  </conditionalFormatting>
  <conditionalFormatting sqref="AO22">
    <cfRule type="cellIs" dxfId="15300" priority="915" operator="lessThan">
      <formula>$C$4</formula>
    </cfRule>
  </conditionalFormatting>
  <conditionalFormatting sqref="AO23">
    <cfRule type="cellIs" dxfId="15299" priority="916" operator="lessThan">
      <formula>$C$4</formula>
    </cfRule>
  </conditionalFormatting>
  <conditionalFormatting sqref="AO24">
    <cfRule type="cellIs" dxfId="15298" priority="917" operator="lessThan">
      <formula>$C$4</formula>
    </cfRule>
  </conditionalFormatting>
  <conditionalFormatting sqref="AO25">
    <cfRule type="cellIs" dxfId="15297" priority="918" operator="lessThan">
      <formula>$C$4</formula>
    </cfRule>
  </conditionalFormatting>
  <conditionalFormatting sqref="AO26">
    <cfRule type="cellIs" dxfId="15296" priority="919" operator="lessThan">
      <formula>$C$4</formula>
    </cfRule>
  </conditionalFormatting>
  <conditionalFormatting sqref="AO27">
    <cfRule type="cellIs" dxfId="15295" priority="920" operator="lessThan">
      <formula>$C$4</formula>
    </cfRule>
  </conditionalFormatting>
  <conditionalFormatting sqref="AO28">
    <cfRule type="cellIs" dxfId="15294" priority="921" operator="lessThan">
      <formula>$C$4</formula>
    </cfRule>
  </conditionalFormatting>
  <conditionalFormatting sqref="AO29">
    <cfRule type="cellIs" dxfId="15293" priority="922" operator="lessThan">
      <formula>$C$4</formula>
    </cfRule>
  </conditionalFormatting>
  <conditionalFormatting sqref="AO30">
    <cfRule type="cellIs" dxfId="15292" priority="923" operator="lessThan">
      <formula>$C$4</formula>
    </cfRule>
  </conditionalFormatting>
  <conditionalFormatting sqref="AO31">
    <cfRule type="cellIs" dxfId="15291" priority="924" operator="lessThan">
      <formula>$C$4</formula>
    </cfRule>
  </conditionalFormatting>
  <conditionalFormatting sqref="AO32">
    <cfRule type="cellIs" dxfId="15290" priority="925" operator="lessThan">
      <formula>$C$4</formula>
    </cfRule>
  </conditionalFormatting>
  <conditionalFormatting sqref="AO33">
    <cfRule type="cellIs" dxfId="15289" priority="926" operator="lessThan">
      <formula>$C$4</formula>
    </cfRule>
  </conditionalFormatting>
  <conditionalFormatting sqref="AO34">
    <cfRule type="cellIs" dxfId="15288" priority="927" operator="lessThan">
      <formula>$C$4</formula>
    </cfRule>
  </conditionalFormatting>
  <conditionalFormatting sqref="AO35">
    <cfRule type="cellIs" dxfId="15287" priority="928" operator="lessThan">
      <formula>$C$4</formula>
    </cfRule>
  </conditionalFormatting>
  <conditionalFormatting sqref="AO36">
    <cfRule type="cellIs" dxfId="15286" priority="929" operator="lessThan">
      <formula>$C$4</formula>
    </cfRule>
  </conditionalFormatting>
  <conditionalFormatting sqref="AO37">
    <cfRule type="cellIs" dxfId="15285" priority="930" operator="lessThan">
      <formula>$C$4</formula>
    </cfRule>
  </conditionalFormatting>
  <conditionalFormatting sqref="AO38">
    <cfRule type="cellIs" dxfId="15284" priority="931" operator="lessThan">
      <formula>$C$4</formula>
    </cfRule>
  </conditionalFormatting>
  <conditionalFormatting sqref="AO39">
    <cfRule type="cellIs" dxfId="15283" priority="932" operator="lessThan">
      <formula>$C$4</formula>
    </cfRule>
  </conditionalFormatting>
  <conditionalFormatting sqref="AO40">
    <cfRule type="cellIs" dxfId="15282" priority="933" operator="lessThan">
      <formula>$C$4</formula>
    </cfRule>
  </conditionalFormatting>
  <conditionalFormatting sqref="AO41">
    <cfRule type="cellIs" dxfId="15281" priority="934" operator="lessThan">
      <formula>$C$4</formula>
    </cfRule>
  </conditionalFormatting>
  <conditionalFormatting sqref="AO42">
    <cfRule type="cellIs" dxfId="15280" priority="935" operator="lessThan">
      <formula>$C$4</formula>
    </cfRule>
  </conditionalFormatting>
  <conditionalFormatting sqref="AO43">
    <cfRule type="cellIs" dxfId="15279" priority="936" operator="lessThan">
      <formula>$C$4</formula>
    </cfRule>
  </conditionalFormatting>
  <conditionalFormatting sqref="AO44">
    <cfRule type="cellIs" dxfId="15278" priority="937" operator="lessThan">
      <formula>$C$4</formula>
    </cfRule>
  </conditionalFormatting>
  <conditionalFormatting sqref="AO45">
    <cfRule type="cellIs" dxfId="15277" priority="938" operator="lessThan">
      <formula>$C$4</formula>
    </cfRule>
  </conditionalFormatting>
  <conditionalFormatting sqref="AO46">
    <cfRule type="cellIs" dxfId="15276" priority="939" operator="lessThan">
      <formula>$C$4</formula>
    </cfRule>
  </conditionalFormatting>
  <conditionalFormatting sqref="AO47">
    <cfRule type="cellIs" dxfId="15275" priority="940" operator="lessThan">
      <formula>$C$4</formula>
    </cfRule>
  </conditionalFormatting>
  <conditionalFormatting sqref="AO48">
    <cfRule type="cellIs" dxfId="15274" priority="941" operator="lessThan">
      <formula>$C$4</formula>
    </cfRule>
  </conditionalFormatting>
  <conditionalFormatting sqref="AO49">
    <cfRule type="cellIs" dxfId="15273" priority="942" operator="lessThan">
      <formula>$C$4</formula>
    </cfRule>
  </conditionalFormatting>
  <conditionalFormatting sqref="AO50">
    <cfRule type="cellIs" dxfId="15272" priority="943" operator="lessThan">
      <formula>$C$4</formula>
    </cfRule>
  </conditionalFormatting>
  <conditionalFormatting sqref="AP21">
    <cfRule type="cellIs" dxfId="15261" priority="954" operator="lessThan">
      <formula>$C$4</formula>
    </cfRule>
  </conditionalFormatting>
  <conditionalFormatting sqref="AP22">
    <cfRule type="cellIs" dxfId="15260" priority="955" operator="lessThan">
      <formula>$C$4</formula>
    </cfRule>
  </conditionalFormatting>
  <conditionalFormatting sqref="AP23">
    <cfRule type="cellIs" dxfId="15259" priority="956" operator="lessThan">
      <formula>$C$4</formula>
    </cfRule>
  </conditionalFormatting>
  <conditionalFormatting sqref="AP24">
    <cfRule type="cellIs" dxfId="15258" priority="957" operator="lessThan">
      <formula>$C$4</formula>
    </cfRule>
  </conditionalFormatting>
  <conditionalFormatting sqref="AP25">
    <cfRule type="cellIs" dxfId="15257" priority="958" operator="lessThan">
      <formula>$C$4</formula>
    </cfRule>
  </conditionalFormatting>
  <conditionalFormatting sqref="AP26">
    <cfRule type="cellIs" dxfId="15256" priority="959" operator="lessThan">
      <formula>$C$4</formula>
    </cfRule>
  </conditionalFormatting>
  <conditionalFormatting sqref="AP27">
    <cfRule type="cellIs" dxfId="15255" priority="960" operator="lessThan">
      <formula>$C$4</formula>
    </cfRule>
  </conditionalFormatting>
  <conditionalFormatting sqref="AP28">
    <cfRule type="cellIs" dxfId="15254" priority="961" operator="lessThan">
      <formula>$C$4</formula>
    </cfRule>
  </conditionalFormatting>
  <conditionalFormatting sqref="AP29">
    <cfRule type="cellIs" dxfId="15253" priority="962" operator="lessThan">
      <formula>$C$4</formula>
    </cfRule>
  </conditionalFormatting>
  <conditionalFormatting sqref="AP30">
    <cfRule type="cellIs" dxfId="15252" priority="963" operator="lessThan">
      <formula>$C$4</formula>
    </cfRule>
  </conditionalFormatting>
  <conditionalFormatting sqref="AP31">
    <cfRule type="cellIs" dxfId="15251" priority="964" operator="lessThan">
      <formula>$C$4</formula>
    </cfRule>
  </conditionalFormatting>
  <conditionalFormatting sqref="AP32">
    <cfRule type="cellIs" dxfId="15250" priority="965" operator="lessThan">
      <formula>$C$4</formula>
    </cfRule>
  </conditionalFormatting>
  <conditionalFormatting sqref="AP33">
    <cfRule type="cellIs" dxfId="15249" priority="966" operator="lessThan">
      <formula>$C$4</formula>
    </cfRule>
  </conditionalFormatting>
  <conditionalFormatting sqref="AP34">
    <cfRule type="cellIs" dxfId="15248" priority="967" operator="lessThan">
      <formula>$C$4</formula>
    </cfRule>
  </conditionalFormatting>
  <conditionalFormatting sqref="AP35">
    <cfRule type="cellIs" dxfId="15247" priority="968" operator="lessThan">
      <formula>$C$4</formula>
    </cfRule>
  </conditionalFormatting>
  <conditionalFormatting sqref="AP36">
    <cfRule type="cellIs" dxfId="15246" priority="969" operator="lessThan">
      <formula>$C$4</formula>
    </cfRule>
  </conditionalFormatting>
  <conditionalFormatting sqref="AP37">
    <cfRule type="cellIs" dxfId="15245" priority="970" operator="lessThan">
      <formula>$C$4</formula>
    </cfRule>
  </conditionalFormatting>
  <conditionalFormatting sqref="AP38">
    <cfRule type="cellIs" dxfId="15244" priority="971" operator="lessThan">
      <formula>$C$4</formula>
    </cfRule>
  </conditionalFormatting>
  <conditionalFormatting sqref="AP39">
    <cfRule type="cellIs" dxfId="15243" priority="972" operator="lessThan">
      <formula>$C$4</formula>
    </cfRule>
  </conditionalFormatting>
  <conditionalFormatting sqref="AP40">
    <cfRule type="cellIs" dxfId="15242" priority="973" operator="lessThan">
      <formula>$C$4</formula>
    </cfRule>
  </conditionalFormatting>
  <conditionalFormatting sqref="AP41">
    <cfRule type="cellIs" dxfId="15241" priority="974" operator="lessThan">
      <formula>$C$4</formula>
    </cfRule>
  </conditionalFormatting>
  <conditionalFormatting sqref="AP42">
    <cfRule type="cellIs" dxfId="15240" priority="975" operator="lessThan">
      <formula>$C$4</formula>
    </cfRule>
  </conditionalFormatting>
  <conditionalFormatting sqref="AP43">
    <cfRule type="cellIs" dxfId="15239" priority="976" operator="lessThan">
      <formula>$C$4</formula>
    </cfRule>
  </conditionalFormatting>
  <conditionalFormatting sqref="AP44">
    <cfRule type="cellIs" dxfId="15238" priority="977" operator="lessThan">
      <formula>$C$4</formula>
    </cfRule>
  </conditionalFormatting>
  <conditionalFormatting sqref="AP45">
    <cfRule type="cellIs" dxfId="15237" priority="978" operator="lessThan">
      <formula>$C$4</formula>
    </cfRule>
  </conditionalFormatting>
  <conditionalFormatting sqref="AP46">
    <cfRule type="cellIs" dxfId="15236" priority="979" operator="lessThan">
      <formula>$C$4</formula>
    </cfRule>
  </conditionalFormatting>
  <conditionalFormatting sqref="AP47">
    <cfRule type="cellIs" dxfId="15235" priority="980" operator="lessThan">
      <formula>$C$4</formula>
    </cfRule>
  </conditionalFormatting>
  <conditionalFormatting sqref="AP48">
    <cfRule type="cellIs" dxfId="15234" priority="981" operator="lessThan">
      <formula>$C$4</formula>
    </cfRule>
  </conditionalFormatting>
  <conditionalFormatting sqref="AP49">
    <cfRule type="cellIs" dxfId="15233" priority="982" operator="lessThan">
      <formula>$C$4</formula>
    </cfRule>
  </conditionalFormatting>
  <conditionalFormatting sqref="AP50">
    <cfRule type="cellIs" dxfId="15232" priority="983" operator="lessThan">
      <formula>$C$4</formula>
    </cfRule>
  </conditionalFormatting>
  <conditionalFormatting sqref="AT21">
    <cfRule type="cellIs" dxfId="15221" priority="994" operator="lessThan">
      <formula>$C$4</formula>
    </cfRule>
  </conditionalFormatting>
  <conditionalFormatting sqref="AT22">
    <cfRule type="cellIs" dxfId="15220" priority="995" operator="lessThan">
      <formula>$C$4</formula>
    </cfRule>
  </conditionalFormatting>
  <conditionalFormatting sqref="AT23">
    <cfRule type="cellIs" dxfId="15219" priority="996" operator="lessThan">
      <formula>$C$4</formula>
    </cfRule>
  </conditionalFormatting>
  <conditionalFormatting sqref="AT24">
    <cfRule type="cellIs" dxfId="15218" priority="997" operator="lessThan">
      <formula>$C$4</formula>
    </cfRule>
  </conditionalFormatting>
  <conditionalFormatting sqref="AT25">
    <cfRule type="cellIs" dxfId="15217" priority="998" operator="lessThan">
      <formula>$C$4</formula>
    </cfRule>
  </conditionalFormatting>
  <conditionalFormatting sqref="AT26">
    <cfRule type="cellIs" dxfId="15216" priority="999" operator="lessThan">
      <formula>$C$4</formula>
    </cfRule>
  </conditionalFormatting>
  <conditionalFormatting sqref="AT27">
    <cfRule type="cellIs" dxfId="15215" priority="1000" operator="lessThan">
      <formula>$C$4</formula>
    </cfRule>
  </conditionalFormatting>
  <conditionalFormatting sqref="AT28">
    <cfRule type="cellIs" dxfId="15214" priority="1001" operator="lessThan">
      <formula>$C$4</formula>
    </cfRule>
  </conditionalFormatting>
  <conditionalFormatting sqref="AT29">
    <cfRule type="cellIs" dxfId="15213" priority="1002" operator="lessThan">
      <formula>$C$4</formula>
    </cfRule>
  </conditionalFormatting>
  <conditionalFormatting sqref="AT30">
    <cfRule type="cellIs" dxfId="15212" priority="1003" operator="lessThan">
      <formula>$C$4</formula>
    </cfRule>
  </conditionalFormatting>
  <conditionalFormatting sqref="AT31">
    <cfRule type="cellIs" dxfId="15211" priority="1004" operator="lessThan">
      <formula>$C$4</formula>
    </cfRule>
  </conditionalFormatting>
  <conditionalFormatting sqref="AT32">
    <cfRule type="cellIs" dxfId="15210" priority="1005" operator="lessThan">
      <formula>$C$4</formula>
    </cfRule>
  </conditionalFormatting>
  <conditionalFormatting sqref="AT33">
    <cfRule type="cellIs" dxfId="15209" priority="1006" operator="lessThan">
      <formula>$C$4</formula>
    </cfRule>
  </conditionalFormatting>
  <conditionalFormatting sqref="AT34">
    <cfRule type="cellIs" dxfId="15208" priority="1007" operator="lessThan">
      <formula>$C$4</formula>
    </cfRule>
  </conditionalFormatting>
  <conditionalFormatting sqref="AT35">
    <cfRule type="cellIs" dxfId="15207" priority="1008" operator="lessThan">
      <formula>$C$4</formula>
    </cfRule>
  </conditionalFormatting>
  <conditionalFormatting sqref="AT36">
    <cfRule type="cellIs" dxfId="15206" priority="1009" operator="lessThan">
      <formula>$C$4</formula>
    </cfRule>
  </conditionalFormatting>
  <conditionalFormatting sqref="AT37">
    <cfRule type="cellIs" dxfId="15205" priority="1010" operator="lessThan">
      <formula>$C$4</formula>
    </cfRule>
  </conditionalFormatting>
  <conditionalFormatting sqref="AT38">
    <cfRule type="cellIs" dxfId="15204" priority="1011" operator="lessThan">
      <formula>$C$4</formula>
    </cfRule>
  </conditionalFormatting>
  <conditionalFormatting sqref="AT39">
    <cfRule type="cellIs" dxfId="15203" priority="1012" operator="lessThan">
      <formula>$C$4</formula>
    </cfRule>
  </conditionalFormatting>
  <conditionalFormatting sqref="AT40">
    <cfRule type="cellIs" dxfId="15202" priority="1013" operator="lessThan">
      <formula>$C$4</formula>
    </cfRule>
  </conditionalFormatting>
  <conditionalFormatting sqref="AT41">
    <cfRule type="cellIs" dxfId="15201" priority="1014" operator="lessThan">
      <formula>$C$4</formula>
    </cfRule>
  </conditionalFormatting>
  <conditionalFormatting sqref="AT42">
    <cfRule type="cellIs" dxfId="15200" priority="1015" operator="lessThan">
      <formula>$C$4</formula>
    </cfRule>
  </conditionalFormatting>
  <conditionalFormatting sqref="AT43">
    <cfRule type="cellIs" dxfId="15199" priority="1016" operator="lessThan">
      <formula>$C$4</formula>
    </cfRule>
  </conditionalFormatting>
  <conditionalFormatting sqref="AT44">
    <cfRule type="cellIs" dxfId="15198" priority="1017" operator="lessThan">
      <formula>$C$4</formula>
    </cfRule>
  </conditionalFormatting>
  <conditionalFormatting sqref="AT45">
    <cfRule type="cellIs" dxfId="15197" priority="1018" operator="lessThan">
      <formula>$C$4</formula>
    </cfRule>
  </conditionalFormatting>
  <conditionalFormatting sqref="AT46">
    <cfRule type="cellIs" dxfId="15196" priority="1019" operator="lessThan">
      <formula>$C$4</formula>
    </cfRule>
  </conditionalFormatting>
  <conditionalFormatting sqref="AT47">
    <cfRule type="cellIs" dxfId="15195" priority="1020" operator="lessThan">
      <formula>$C$4</formula>
    </cfRule>
  </conditionalFormatting>
  <conditionalFormatting sqref="AT48">
    <cfRule type="cellIs" dxfId="15194" priority="1021" operator="lessThan">
      <formula>$C$4</formula>
    </cfRule>
  </conditionalFormatting>
  <conditionalFormatting sqref="AT49">
    <cfRule type="cellIs" dxfId="15193" priority="1022" operator="lessThan">
      <formula>$C$4</formula>
    </cfRule>
  </conditionalFormatting>
  <conditionalFormatting sqref="AT50">
    <cfRule type="cellIs" dxfId="15192" priority="1023" operator="lessThan">
      <formula>$C$4</formula>
    </cfRule>
  </conditionalFormatting>
  <conditionalFormatting sqref="AU21">
    <cfRule type="cellIs" dxfId="15181" priority="1034" operator="lessThan">
      <formula>$C$4</formula>
    </cfRule>
  </conditionalFormatting>
  <conditionalFormatting sqref="AU22">
    <cfRule type="cellIs" dxfId="15180" priority="1035" operator="lessThan">
      <formula>$C$4</formula>
    </cfRule>
  </conditionalFormatting>
  <conditionalFormatting sqref="AU23">
    <cfRule type="cellIs" dxfId="15179" priority="1036" operator="lessThan">
      <formula>$C$4</formula>
    </cfRule>
  </conditionalFormatting>
  <conditionalFormatting sqref="AU24">
    <cfRule type="cellIs" dxfId="15178" priority="1037" operator="lessThan">
      <formula>$C$4</formula>
    </cfRule>
  </conditionalFormatting>
  <conditionalFormatting sqref="AU25">
    <cfRule type="cellIs" dxfId="15177" priority="1038" operator="lessThan">
      <formula>$C$4</formula>
    </cfRule>
  </conditionalFormatting>
  <conditionalFormatting sqref="AU26">
    <cfRule type="cellIs" dxfId="15176" priority="1039" operator="lessThan">
      <formula>$C$4</formula>
    </cfRule>
  </conditionalFormatting>
  <conditionalFormatting sqref="AU27">
    <cfRule type="cellIs" dxfId="15175" priority="1040" operator="lessThan">
      <formula>$C$4</formula>
    </cfRule>
  </conditionalFormatting>
  <conditionalFormatting sqref="AU28">
    <cfRule type="cellIs" dxfId="15174" priority="1041" operator="lessThan">
      <formula>$C$4</formula>
    </cfRule>
  </conditionalFormatting>
  <conditionalFormatting sqref="AU29">
    <cfRule type="cellIs" dxfId="15173" priority="1042" operator="lessThan">
      <formula>$C$4</formula>
    </cfRule>
  </conditionalFormatting>
  <conditionalFormatting sqref="AU30">
    <cfRule type="cellIs" dxfId="15172" priority="1043" operator="lessThan">
      <formula>$C$4</formula>
    </cfRule>
  </conditionalFormatting>
  <conditionalFormatting sqref="AU31">
    <cfRule type="cellIs" dxfId="15171" priority="1044" operator="lessThan">
      <formula>$C$4</formula>
    </cfRule>
  </conditionalFormatting>
  <conditionalFormatting sqref="AU32">
    <cfRule type="cellIs" dxfId="15170" priority="1045" operator="lessThan">
      <formula>$C$4</formula>
    </cfRule>
  </conditionalFormatting>
  <conditionalFormatting sqref="AU33">
    <cfRule type="cellIs" dxfId="15169" priority="1046" operator="lessThan">
      <formula>$C$4</formula>
    </cfRule>
  </conditionalFormatting>
  <conditionalFormatting sqref="AU34">
    <cfRule type="cellIs" dxfId="15168" priority="1047" operator="lessThan">
      <formula>$C$4</formula>
    </cfRule>
  </conditionalFormatting>
  <conditionalFormatting sqref="AU35">
    <cfRule type="cellIs" dxfId="15167" priority="1048" operator="lessThan">
      <formula>$C$4</formula>
    </cfRule>
  </conditionalFormatting>
  <conditionalFormatting sqref="AU36">
    <cfRule type="cellIs" dxfId="15166" priority="1049" operator="lessThan">
      <formula>$C$4</formula>
    </cfRule>
  </conditionalFormatting>
  <conditionalFormatting sqref="AU37">
    <cfRule type="cellIs" dxfId="15165" priority="1050" operator="lessThan">
      <formula>$C$4</formula>
    </cfRule>
  </conditionalFormatting>
  <conditionalFormatting sqref="AU38">
    <cfRule type="cellIs" dxfId="15164" priority="1051" operator="lessThan">
      <formula>$C$4</formula>
    </cfRule>
  </conditionalFormatting>
  <conditionalFormatting sqref="AU39">
    <cfRule type="cellIs" dxfId="15163" priority="1052" operator="lessThan">
      <formula>$C$4</formula>
    </cfRule>
  </conditionalFormatting>
  <conditionalFormatting sqref="AU40">
    <cfRule type="cellIs" dxfId="15162" priority="1053" operator="lessThan">
      <formula>$C$4</formula>
    </cfRule>
  </conditionalFormatting>
  <conditionalFormatting sqref="AU41">
    <cfRule type="cellIs" dxfId="15161" priority="1054" operator="lessThan">
      <formula>$C$4</formula>
    </cfRule>
  </conditionalFormatting>
  <conditionalFormatting sqref="AU42">
    <cfRule type="cellIs" dxfId="15160" priority="1055" operator="lessThan">
      <formula>$C$4</formula>
    </cfRule>
  </conditionalFormatting>
  <conditionalFormatting sqref="AU43">
    <cfRule type="cellIs" dxfId="15159" priority="1056" operator="lessThan">
      <formula>$C$4</formula>
    </cfRule>
  </conditionalFormatting>
  <conditionalFormatting sqref="AU44">
    <cfRule type="cellIs" dxfId="15158" priority="1057" operator="lessThan">
      <formula>$C$4</formula>
    </cfRule>
  </conditionalFormatting>
  <conditionalFormatting sqref="AU45">
    <cfRule type="cellIs" dxfId="15157" priority="1058" operator="lessThan">
      <formula>$C$4</formula>
    </cfRule>
  </conditionalFormatting>
  <conditionalFormatting sqref="AU46">
    <cfRule type="cellIs" dxfId="15156" priority="1059" operator="lessThan">
      <formula>$C$4</formula>
    </cfRule>
  </conditionalFormatting>
  <conditionalFormatting sqref="AU47">
    <cfRule type="cellIs" dxfId="15155" priority="1060" operator="lessThan">
      <formula>$C$4</formula>
    </cfRule>
  </conditionalFormatting>
  <conditionalFormatting sqref="AU48">
    <cfRule type="cellIs" dxfId="15154" priority="1061" operator="lessThan">
      <formula>$C$4</formula>
    </cfRule>
  </conditionalFormatting>
  <conditionalFormatting sqref="AU49">
    <cfRule type="cellIs" dxfId="15153" priority="1062" operator="lessThan">
      <formula>$C$4</formula>
    </cfRule>
  </conditionalFormatting>
  <conditionalFormatting sqref="AU50">
    <cfRule type="cellIs" dxfId="15152" priority="1063" operator="lessThan">
      <formula>$C$4</formula>
    </cfRule>
  </conditionalFormatting>
  <conditionalFormatting sqref="AV21">
    <cfRule type="cellIs" dxfId="15141" priority="1074" operator="lessThan">
      <formula>$C$4</formula>
    </cfRule>
  </conditionalFormatting>
  <conditionalFormatting sqref="AV22">
    <cfRule type="cellIs" dxfId="15140" priority="1075" operator="lessThan">
      <formula>$C$4</formula>
    </cfRule>
  </conditionalFormatting>
  <conditionalFormatting sqref="AV23">
    <cfRule type="cellIs" dxfId="15139" priority="1076" operator="lessThan">
      <formula>$C$4</formula>
    </cfRule>
  </conditionalFormatting>
  <conditionalFormatting sqref="AV24">
    <cfRule type="cellIs" dxfId="15138" priority="1077" operator="lessThan">
      <formula>$C$4</formula>
    </cfRule>
  </conditionalFormatting>
  <conditionalFormatting sqref="AV25">
    <cfRule type="cellIs" dxfId="15137" priority="1078" operator="lessThan">
      <formula>$C$4</formula>
    </cfRule>
  </conditionalFormatting>
  <conditionalFormatting sqref="AV26">
    <cfRule type="cellIs" dxfId="15136" priority="1079" operator="lessThan">
      <formula>$C$4</formula>
    </cfRule>
  </conditionalFormatting>
  <conditionalFormatting sqref="AV27">
    <cfRule type="cellIs" dxfId="15135" priority="1080" operator="lessThan">
      <formula>$C$4</formula>
    </cfRule>
  </conditionalFormatting>
  <conditionalFormatting sqref="AV28">
    <cfRule type="cellIs" dxfId="15134" priority="1081" operator="lessThan">
      <formula>$C$4</formula>
    </cfRule>
  </conditionalFormatting>
  <conditionalFormatting sqref="AV29">
    <cfRule type="cellIs" dxfId="15133" priority="1082" operator="lessThan">
      <formula>$C$4</formula>
    </cfRule>
  </conditionalFormatting>
  <conditionalFormatting sqref="AV30">
    <cfRule type="cellIs" dxfId="15132" priority="1083" operator="lessThan">
      <formula>$C$4</formula>
    </cfRule>
  </conditionalFormatting>
  <conditionalFormatting sqref="AV31">
    <cfRule type="cellIs" dxfId="15131" priority="1084" operator="lessThan">
      <formula>$C$4</formula>
    </cfRule>
  </conditionalFormatting>
  <conditionalFormatting sqref="AV32">
    <cfRule type="cellIs" dxfId="15130" priority="1085" operator="lessThan">
      <formula>$C$4</formula>
    </cfRule>
  </conditionalFormatting>
  <conditionalFormatting sqref="AV33">
    <cfRule type="cellIs" dxfId="15129" priority="1086" operator="lessThan">
      <formula>$C$4</formula>
    </cfRule>
  </conditionalFormatting>
  <conditionalFormatting sqref="AV34">
    <cfRule type="cellIs" dxfId="15128" priority="1087" operator="lessThan">
      <formula>$C$4</formula>
    </cfRule>
  </conditionalFormatting>
  <conditionalFormatting sqref="AV35">
    <cfRule type="cellIs" dxfId="15127" priority="1088" operator="lessThan">
      <formula>$C$4</formula>
    </cfRule>
  </conditionalFormatting>
  <conditionalFormatting sqref="AV36">
    <cfRule type="cellIs" dxfId="15126" priority="1089" operator="lessThan">
      <formula>$C$4</formula>
    </cfRule>
  </conditionalFormatting>
  <conditionalFormatting sqref="AV37">
    <cfRule type="cellIs" dxfId="15125" priority="1090" operator="lessThan">
      <formula>$C$4</formula>
    </cfRule>
  </conditionalFormatting>
  <conditionalFormatting sqref="AV38">
    <cfRule type="cellIs" dxfId="15124" priority="1091" operator="lessThan">
      <formula>$C$4</formula>
    </cfRule>
  </conditionalFormatting>
  <conditionalFormatting sqref="AV39">
    <cfRule type="cellIs" dxfId="15123" priority="1092" operator="lessThan">
      <formula>$C$4</formula>
    </cfRule>
  </conditionalFormatting>
  <conditionalFormatting sqref="AV40">
    <cfRule type="cellIs" dxfId="15122" priority="1093" operator="lessThan">
      <formula>$C$4</formula>
    </cfRule>
  </conditionalFormatting>
  <conditionalFormatting sqref="AV41">
    <cfRule type="cellIs" dxfId="15121" priority="1094" operator="lessThan">
      <formula>$C$4</formula>
    </cfRule>
  </conditionalFormatting>
  <conditionalFormatting sqref="AV42">
    <cfRule type="cellIs" dxfId="15120" priority="1095" operator="lessThan">
      <formula>$C$4</formula>
    </cfRule>
  </conditionalFormatting>
  <conditionalFormatting sqref="AV43">
    <cfRule type="cellIs" dxfId="15119" priority="1096" operator="lessThan">
      <formula>$C$4</formula>
    </cfRule>
  </conditionalFormatting>
  <conditionalFormatting sqref="AV44">
    <cfRule type="cellIs" dxfId="15118" priority="1097" operator="lessThan">
      <formula>$C$4</formula>
    </cfRule>
  </conditionalFormatting>
  <conditionalFormatting sqref="AV45">
    <cfRule type="cellIs" dxfId="15117" priority="1098" operator="lessThan">
      <formula>$C$4</formula>
    </cfRule>
  </conditionalFormatting>
  <conditionalFormatting sqref="AV46">
    <cfRule type="cellIs" dxfId="15116" priority="1099" operator="lessThan">
      <formula>$C$4</formula>
    </cfRule>
  </conditionalFormatting>
  <conditionalFormatting sqref="AV47">
    <cfRule type="cellIs" dxfId="15115" priority="1100" operator="lessThan">
      <formula>$C$4</formula>
    </cfRule>
  </conditionalFormatting>
  <conditionalFormatting sqref="AV48">
    <cfRule type="cellIs" dxfId="15114" priority="1101" operator="lessThan">
      <formula>$C$4</formula>
    </cfRule>
  </conditionalFormatting>
  <conditionalFormatting sqref="AV49">
    <cfRule type="cellIs" dxfId="15113" priority="1102" operator="lessThan">
      <formula>$C$4</formula>
    </cfRule>
  </conditionalFormatting>
  <conditionalFormatting sqref="AV50">
    <cfRule type="cellIs" dxfId="15112" priority="1103" operator="lessThan">
      <formula>$C$4</formula>
    </cfRule>
  </conditionalFormatting>
  <conditionalFormatting sqref="AZ21">
    <cfRule type="cellIs" dxfId="15101" priority="1114" operator="lessThan">
      <formula>$C$4</formula>
    </cfRule>
  </conditionalFormatting>
  <conditionalFormatting sqref="AZ22">
    <cfRule type="cellIs" dxfId="15100" priority="1115" operator="lessThan">
      <formula>$C$4</formula>
    </cfRule>
  </conditionalFormatting>
  <conditionalFormatting sqref="AZ23">
    <cfRule type="cellIs" dxfId="15099" priority="1116" operator="lessThan">
      <formula>$C$4</formula>
    </cfRule>
  </conditionalFormatting>
  <conditionalFormatting sqref="AZ24">
    <cfRule type="cellIs" dxfId="15098" priority="1117" operator="lessThan">
      <formula>$C$4</formula>
    </cfRule>
  </conditionalFormatting>
  <conditionalFormatting sqref="AZ25">
    <cfRule type="cellIs" dxfId="15097" priority="1118" operator="lessThan">
      <formula>$C$4</formula>
    </cfRule>
  </conditionalFormatting>
  <conditionalFormatting sqref="AZ26">
    <cfRule type="cellIs" dxfId="15096" priority="1119" operator="lessThan">
      <formula>$C$4</formula>
    </cfRule>
  </conditionalFormatting>
  <conditionalFormatting sqref="AZ27">
    <cfRule type="cellIs" dxfId="15095" priority="1120" operator="lessThan">
      <formula>$C$4</formula>
    </cfRule>
  </conditionalFormatting>
  <conditionalFormatting sqref="AZ28">
    <cfRule type="cellIs" dxfId="15094" priority="1121" operator="lessThan">
      <formula>$C$4</formula>
    </cfRule>
  </conditionalFormatting>
  <conditionalFormatting sqref="AZ29">
    <cfRule type="cellIs" dxfId="15093" priority="1122" operator="lessThan">
      <formula>$C$4</formula>
    </cfRule>
  </conditionalFormatting>
  <conditionalFormatting sqref="AZ30">
    <cfRule type="cellIs" dxfId="15092" priority="1123" operator="lessThan">
      <formula>$C$4</formula>
    </cfRule>
  </conditionalFormatting>
  <conditionalFormatting sqref="AZ31">
    <cfRule type="cellIs" dxfId="15091" priority="1124" operator="lessThan">
      <formula>$C$4</formula>
    </cfRule>
  </conditionalFormatting>
  <conditionalFormatting sqref="AZ32">
    <cfRule type="cellIs" dxfId="15090" priority="1125" operator="lessThan">
      <formula>$C$4</formula>
    </cfRule>
  </conditionalFormatting>
  <conditionalFormatting sqref="AZ33">
    <cfRule type="cellIs" dxfId="15089" priority="1126" operator="lessThan">
      <formula>$C$4</formula>
    </cfRule>
  </conditionalFormatting>
  <conditionalFormatting sqref="AZ34">
    <cfRule type="cellIs" dxfId="15088" priority="1127" operator="lessThan">
      <formula>$C$4</formula>
    </cfRule>
  </conditionalFormatting>
  <conditionalFormatting sqref="AZ35">
    <cfRule type="cellIs" dxfId="15087" priority="1128" operator="lessThan">
      <formula>$C$4</formula>
    </cfRule>
  </conditionalFormatting>
  <conditionalFormatting sqref="AZ36">
    <cfRule type="cellIs" dxfId="15086" priority="1129" operator="lessThan">
      <formula>$C$4</formula>
    </cfRule>
  </conditionalFormatting>
  <conditionalFormatting sqref="AZ37">
    <cfRule type="cellIs" dxfId="15085" priority="1130" operator="lessThan">
      <formula>$C$4</formula>
    </cfRule>
  </conditionalFormatting>
  <conditionalFormatting sqref="AZ38">
    <cfRule type="cellIs" dxfId="15084" priority="1131" operator="lessThan">
      <formula>$C$4</formula>
    </cfRule>
  </conditionalFormatting>
  <conditionalFormatting sqref="AZ39">
    <cfRule type="cellIs" dxfId="15083" priority="1132" operator="lessThan">
      <formula>$C$4</formula>
    </cfRule>
  </conditionalFormatting>
  <conditionalFormatting sqref="AZ40">
    <cfRule type="cellIs" dxfId="15082" priority="1133" operator="lessThan">
      <formula>$C$4</formula>
    </cfRule>
  </conditionalFormatting>
  <conditionalFormatting sqref="AZ41">
    <cfRule type="cellIs" dxfId="15081" priority="1134" operator="lessThan">
      <formula>$C$4</formula>
    </cfRule>
  </conditionalFormatting>
  <conditionalFormatting sqref="AZ42">
    <cfRule type="cellIs" dxfId="15080" priority="1135" operator="lessThan">
      <formula>$C$4</formula>
    </cfRule>
  </conditionalFormatting>
  <conditionalFormatting sqref="AZ43">
    <cfRule type="cellIs" dxfId="15079" priority="1136" operator="lessThan">
      <formula>$C$4</formula>
    </cfRule>
  </conditionalFormatting>
  <conditionalFormatting sqref="AZ44">
    <cfRule type="cellIs" dxfId="15078" priority="1137" operator="lessThan">
      <formula>$C$4</formula>
    </cfRule>
  </conditionalFormatting>
  <conditionalFormatting sqref="AZ45">
    <cfRule type="cellIs" dxfId="15077" priority="1138" operator="lessThan">
      <formula>$C$4</formula>
    </cfRule>
  </conditionalFormatting>
  <conditionalFormatting sqref="AZ46">
    <cfRule type="cellIs" dxfId="15076" priority="1139" operator="lessThan">
      <formula>$C$4</formula>
    </cfRule>
  </conditionalFormatting>
  <conditionalFormatting sqref="AZ47">
    <cfRule type="cellIs" dxfId="15075" priority="1140" operator="lessThan">
      <formula>$C$4</formula>
    </cfRule>
  </conditionalFormatting>
  <conditionalFormatting sqref="AZ48">
    <cfRule type="cellIs" dxfId="15074" priority="1141" operator="lessThan">
      <formula>$C$4</formula>
    </cfRule>
  </conditionalFormatting>
  <conditionalFormatting sqref="AZ49">
    <cfRule type="cellIs" dxfId="15073" priority="1142" operator="lessThan">
      <formula>$C$4</formula>
    </cfRule>
  </conditionalFormatting>
  <conditionalFormatting sqref="AZ50">
    <cfRule type="cellIs" dxfId="15072" priority="1143" operator="lessThan">
      <formula>$C$4</formula>
    </cfRule>
  </conditionalFormatting>
  <conditionalFormatting sqref="BA21">
    <cfRule type="cellIs" dxfId="15061" priority="1154" operator="lessThan">
      <formula>$C$4</formula>
    </cfRule>
  </conditionalFormatting>
  <conditionalFormatting sqref="BA22">
    <cfRule type="cellIs" dxfId="15060" priority="1155" operator="lessThan">
      <formula>$C$4</formula>
    </cfRule>
  </conditionalFormatting>
  <conditionalFormatting sqref="BA23">
    <cfRule type="cellIs" dxfId="15059" priority="1156" operator="lessThan">
      <formula>$C$4</formula>
    </cfRule>
  </conditionalFormatting>
  <conditionalFormatting sqref="BA24">
    <cfRule type="cellIs" dxfId="15058" priority="1157" operator="lessThan">
      <formula>$C$4</formula>
    </cfRule>
  </conditionalFormatting>
  <conditionalFormatting sqref="BA25">
    <cfRule type="cellIs" dxfId="15057" priority="1158" operator="lessThan">
      <formula>$C$4</formula>
    </cfRule>
  </conditionalFormatting>
  <conditionalFormatting sqref="BA26">
    <cfRule type="cellIs" dxfId="15056" priority="1159" operator="lessThan">
      <formula>$C$4</formula>
    </cfRule>
  </conditionalFormatting>
  <conditionalFormatting sqref="BA27">
    <cfRule type="cellIs" dxfId="15055" priority="1160" operator="lessThan">
      <formula>$C$4</formula>
    </cfRule>
  </conditionalFormatting>
  <conditionalFormatting sqref="BA28">
    <cfRule type="cellIs" dxfId="15054" priority="1161" operator="lessThan">
      <formula>$C$4</formula>
    </cfRule>
  </conditionalFormatting>
  <conditionalFormatting sqref="BA29">
    <cfRule type="cellIs" dxfId="15053" priority="1162" operator="lessThan">
      <formula>$C$4</formula>
    </cfRule>
  </conditionalFormatting>
  <conditionalFormatting sqref="BA30">
    <cfRule type="cellIs" dxfId="15052" priority="1163" operator="lessThan">
      <formula>$C$4</formula>
    </cfRule>
  </conditionalFormatting>
  <conditionalFormatting sqref="BA31">
    <cfRule type="cellIs" dxfId="15051" priority="1164" operator="lessThan">
      <formula>$C$4</formula>
    </cfRule>
  </conditionalFormatting>
  <conditionalFormatting sqref="BA32">
    <cfRule type="cellIs" dxfId="15050" priority="1165" operator="lessThan">
      <formula>$C$4</formula>
    </cfRule>
  </conditionalFormatting>
  <conditionalFormatting sqref="BA33">
    <cfRule type="cellIs" dxfId="15049" priority="1166" operator="lessThan">
      <formula>$C$4</formula>
    </cfRule>
  </conditionalFormatting>
  <conditionalFormatting sqref="BA34">
    <cfRule type="cellIs" dxfId="15048" priority="1167" operator="lessThan">
      <formula>$C$4</formula>
    </cfRule>
  </conditionalFormatting>
  <conditionalFormatting sqref="BA35">
    <cfRule type="cellIs" dxfId="15047" priority="1168" operator="lessThan">
      <formula>$C$4</formula>
    </cfRule>
  </conditionalFormatting>
  <conditionalFormatting sqref="BA36">
    <cfRule type="cellIs" dxfId="15046" priority="1169" operator="lessThan">
      <formula>$C$4</formula>
    </cfRule>
  </conditionalFormatting>
  <conditionalFormatting sqref="BA37">
    <cfRule type="cellIs" dxfId="15045" priority="1170" operator="lessThan">
      <formula>$C$4</formula>
    </cfRule>
  </conditionalFormatting>
  <conditionalFormatting sqref="BA38">
    <cfRule type="cellIs" dxfId="15044" priority="1171" operator="lessThan">
      <formula>$C$4</formula>
    </cfRule>
  </conditionalFormatting>
  <conditionalFormatting sqref="BA39">
    <cfRule type="cellIs" dxfId="15043" priority="1172" operator="lessThan">
      <formula>$C$4</formula>
    </cfRule>
  </conditionalFormatting>
  <conditionalFormatting sqref="BA40">
    <cfRule type="cellIs" dxfId="15042" priority="1173" operator="lessThan">
      <formula>$C$4</formula>
    </cfRule>
  </conditionalFormatting>
  <conditionalFormatting sqref="BA41">
    <cfRule type="cellIs" dxfId="15041" priority="1174" operator="lessThan">
      <formula>$C$4</formula>
    </cfRule>
  </conditionalFormatting>
  <conditionalFormatting sqref="BA42">
    <cfRule type="cellIs" dxfId="15040" priority="1175" operator="lessThan">
      <formula>$C$4</formula>
    </cfRule>
  </conditionalFormatting>
  <conditionalFormatting sqref="BA43">
    <cfRule type="cellIs" dxfId="15039" priority="1176" operator="lessThan">
      <formula>$C$4</formula>
    </cfRule>
  </conditionalFormatting>
  <conditionalFormatting sqref="BA44">
    <cfRule type="cellIs" dxfId="15038" priority="1177" operator="lessThan">
      <formula>$C$4</formula>
    </cfRule>
  </conditionalFormatting>
  <conditionalFormatting sqref="BA45">
    <cfRule type="cellIs" dxfId="15037" priority="1178" operator="lessThan">
      <formula>$C$4</formula>
    </cfRule>
  </conditionalFormatting>
  <conditionalFormatting sqref="BA46">
    <cfRule type="cellIs" dxfId="15036" priority="1179" operator="lessThan">
      <formula>$C$4</formula>
    </cfRule>
  </conditionalFormatting>
  <conditionalFormatting sqref="BA47">
    <cfRule type="cellIs" dxfId="15035" priority="1180" operator="lessThan">
      <formula>$C$4</formula>
    </cfRule>
  </conditionalFormatting>
  <conditionalFormatting sqref="BA48">
    <cfRule type="cellIs" dxfId="15034" priority="1181" operator="lessThan">
      <formula>$C$4</formula>
    </cfRule>
  </conditionalFormatting>
  <conditionalFormatting sqref="BA49">
    <cfRule type="cellIs" dxfId="15033" priority="1182" operator="lessThan">
      <formula>$C$4</formula>
    </cfRule>
  </conditionalFormatting>
  <conditionalFormatting sqref="BA50">
    <cfRule type="cellIs" dxfId="15032" priority="1183" operator="lessThan">
      <formula>$C$4</formula>
    </cfRule>
  </conditionalFormatting>
  <conditionalFormatting sqref="BB21">
    <cfRule type="cellIs" dxfId="15021" priority="1194" operator="lessThan">
      <formula>$C$4</formula>
    </cfRule>
  </conditionalFormatting>
  <conditionalFormatting sqref="BB22">
    <cfRule type="cellIs" dxfId="15020" priority="1195" operator="lessThan">
      <formula>$C$4</formula>
    </cfRule>
  </conditionalFormatting>
  <conditionalFormatting sqref="BB23">
    <cfRule type="cellIs" dxfId="15019" priority="1196" operator="lessThan">
      <formula>$C$4</formula>
    </cfRule>
  </conditionalFormatting>
  <conditionalFormatting sqref="BB24">
    <cfRule type="cellIs" dxfId="15018" priority="1197" operator="lessThan">
      <formula>$C$4</formula>
    </cfRule>
  </conditionalFormatting>
  <conditionalFormatting sqref="BB25">
    <cfRule type="cellIs" dxfId="15017" priority="1198" operator="lessThan">
      <formula>$C$4</formula>
    </cfRule>
  </conditionalFormatting>
  <conditionalFormatting sqref="BB26">
    <cfRule type="cellIs" dxfId="15016" priority="1199" operator="lessThan">
      <formula>$C$4</formula>
    </cfRule>
  </conditionalFormatting>
  <conditionalFormatting sqref="BB27">
    <cfRule type="cellIs" dxfId="15015" priority="1200" operator="lessThan">
      <formula>$C$4</formula>
    </cfRule>
  </conditionalFormatting>
  <conditionalFormatting sqref="BB28">
    <cfRule type="cellIs" dxfId="15014" priority="1201" operator="lessThan">
      <formula>$C$4</formula>
    </cfRule>
  </conditionalFormatting>
  <conditionalFormatting sqref="BB29">
    <cfRule type="cellIs" dxfId="15013" priority="1202" operator="lessThan">
      <formula>$C$4</formula>
    </cfRule>
  </conditionalFormatting>
  <conditionalFormatting sqref="BB30">
    <cfRule type="cellIs" dxfId="15012" priority="1203" operator="lessThan">
      <formula>$C$4</formula>
    </cfRule>
  </conditionalFormatting>
  <conditionalFormatting sqref="BB31">
    <cfRule type="cellIs" dxfId="15011" priority="1204" operator="lessThan">
      <formula>$C$4</formula>
    </cfRule>
  </conditionalFormatting>
  <conditionalFormatting sqref="BB32">
    <cfRule type="cellIs" dxfId="15010" priority="1205" operator="lessThan">
      <formula>$C$4</formula>
    </cfRule>
  </conditionalFormatting>
  <conditionalFormatting sqref="BB33">
    <cfRule type="cellIs" dxfId="15009" priority="1206" operator="lessThan">
      <formula>$C$4</formula>
    </cfRule>
  </conditionalFormatting>
  <conditionalFormatting sqref="BB34">
    <cfRule type="cellIs" dxfId="15008" priority="1207" operator="lessThan">
      <formula>$C$4</formula>
    </cfRule>
  </conditionalFormatting>
  <conditionalFormatting sqref="BB35">
    <cfRule type="cellIs" dxfId="15007" priority="1208" operator="lessThan">
      <formula>$C$4</formula>
    </cfRule>
  </conditionalFormatting>
  <conditionalFormatting sqref="BB36">
    <cfRule type="cellIs" dxfId="15006" priority="1209" operator="lessThan">
      <formula>$C$4</formula>
    </cfRule>
  </conditionalFormatting>
  <conditionalFormatting sqref="BB37">
    <cfRule type="cellIs" dxfId="15005" priority="1210" operator="lessThan">
      <formula>$C$4</formula>
    </cfRule>
  </conditionalFormatting>
  <conditionalFormatting sqref="BB38">
    <cfRule type="cellIs" dxfId="15004" priority="1211" operator="lessThan">
      <formula>$C$4</formula>
    </cfRule>
  </conditionalFormatting>
  <conditionalFormatting sqref="BB39">
    <cfRule type="cellIs" dxfId="15003" priority="1212" operator="lessThan">
      <formula>$C$4</formula>
    </cfRule>
  </conditionalFormatting>
  <conditionalFormatting sqref="BB40">
    <cfRule type="cellIs" dxfId="15002" priority="1213" operator="lessThan">
      <formula>$C$4</formula>
    </cfRule>
  </conditionalFormatting>
  <conditionalFormatting sqref="BB41">
    <cfRule type="cellIs" dxfId="15001" priority="1214" operator="lessThan">
      <formula>$C$4</formula>
    </cfRule>
  </conditionalFormatting>
  <conditionalFormatting sqref="BB42">
    <cfRule type="cellIs" dxfId="15000" priority="1215" operator="lessThan">
      <formula>$C$4</formula>
    </cfRule>
  </conditionalFormatting>
  <conditionalFormatting sqref="BB43">
    <cfRule type="cellIs" dxfId="14999" priority="1216" operator="lessThan">
      <formula>$C$4</formula>
    </cfRule>
  </conditionalFormatting>
  <conditionalFormatting sqref="BB44">
    <cfRule type="cellIs" dxfId="14998" priority="1217" operator="lessThan">
      <formula>$C$4</formula>
    </cfRule>
  </conditionalFormatting>
  <conditionalFormatting sqref="BB45">
    <cfRule type="cellIs" dxfId="14997" priority="1218" operator="lessThan">
      <formula>$C$4</formula>
    </cfRule>
  </conditionalFormatting>
  <conditionalFormatting sqref="BB46">
    <cfRule type="cellIs" dxfId="14996" priority="1219" operator="lessThan">
      <formula>$C$4</formula>
    </cfRule>
  </conditionalFormatting>
  <conditionalFormatting sqref="BB47">
    <cfRule type="cellIs" dxfId="14995" priority="1220" operator="lessThan">
      <formula>$C$4</formula>
    </cfRule>
  </conditionalFormatting>
  <conditionalFormatting sqref="BB48">
    <cfRule type="cellIs" dxfId="14994" priority="1221" operator="lessThan">
      <formula>$C$4</formula>
    </cfRule>
  </conditionalFormatting>
  <conditionalFormatting sqref="BB49">
    <cfRule type="cellIs" dxfId="14993" priority="1222" operator="lessThan">
      <formula>$C$4</formula>
    </cfRule>
  </conditionalFormatting>
  <conditionalFormatting sqref="BB50">
    <cfRule type="cellIs" dxfId="14992" priority="1223" operator="lessThan">
      <formula>$C$4</formula>
    </cfRule>
  </conditionalFormatting>
  <conditionalFormatting sqref="BF21">
    <cfRule type="cellIs" dxfId="14981" priority="1234" operator="lessThan">
      <formula>$C$4</formula>
    </cfRule>
  </conditionalFormatting>
  <conditionalFormatting sqref="BF22">
    <cfRule type="cellIs" dxfId="14980" priority="1235" operator="lessThan">
      <formula>$C$4</formula>
    </cfRule>
  </conditionalFormatting>
  <conditionalFormatting sqref="BF23">
    <cfRule type="cellIs" dxfId="14979" priority="1236" operator="lessThan">
      <formula>$C$4</formula>
    </cfRule>
  </conditionalFormatting>
  <conditionalFormatting sqref="BF24">
    <cfRule type="cellIs" dxfId="14978" priority="1237" operator="lessThan">
      <formula>$C$4</formula>
    </cfRule>
  </conditionalFormatting>
  <conditionalFormatting sqref="BF25">
    <cfRule type="cellIs" dxfId="14977" priority="1238" operator="lessThan">
      <formula>$C$4</formula>
    </cfRule>
  </conditionalFormatting>
  <conditionalFormatting sqref="BF26">
    <cfRule type="cellIs" dxfId="14976" priority="1239" operator="lessThan">
      <formula>$C$4</formula>
    </cfRule>
  </conditionalFormatting>
  <conditionalFormatting sqref="BF27">
    <cfRule type="cellIs" dxfId="14975" priority="1240" operator="lessThan">
      <formula>$C$4</formula>
    </cfRule>
  </conditionalFormatting>
  <conditionalFormatting sqref="BF28">
    <cfRule type="cellIs" dxfId="14974" priority="1241" operator="lessThan">
      <formula>$C$4</formula>
    </cfRule>
  </conditionalFormatting>
  <conditionalFormatting sqref="BF29">
    <cfRule type="cellIs" dxfId="14973" priority="1242" operator="lessThan">
      <formula>$C$4</formula>
    </cfRule>
  </conditionalFormatting>
  <conditionalFormatting sqref="BF30">
    <cfRule type="cellIs" dxfId="14972" priority="1243" operator="lessThan">
      <formula>$C$4</formula>
    </cfRule>
  </conditionalFormatting>
  <conditionalFormatting sqref="BF31">
    <cfRule type="cellIs" dxfId="14971" priority="1244" operator="lessThan">
      <formula>$C$4</formula>
    </cfRule>
  </conditionalFormatting>
  <conditionalFormatting sqref="BF32">
    <cfRule type="cellIs" dxfId="14970" priority="1245" operator="lessThan">
      <formula>$C$4</formula>
    </cfRule>
  </conditionalFormatting>
  <conditionalFormatting sqref="BF33">
    <cfRule type="cellIs" dxfId="14969" priority="1246" operator="lessThan">
      <formula>$C$4</formula>
    </cfRule>
  </conditionalFormatting>
  <conditionalFormatting sqref="BF34">
    <cfRule type="cellIs" dxfId="14968" priority="1247" operator="lessThan">
      <formula>$C$4</formula>
    </cfRule>
  </conditionalFormatting>
  <conditionalFormatting sqref="BF35">
    <cfRule type="cellIs" dxfId="14967" priority="1248" operator="lessThan">
      <formula>$C$4</formula>
    </cfRule>
  </conditionalFormatting>
  <conditionalFormatting sqref="BF36">
    <cfRule type="cellIs" dxfId="14966" priority="1249" operator="lessThan">
      <formula>$C$4</formula>
    </cfRule>
  </conditionalFormatting>
  <conditionalFormatting sqref="BF37">
    <cfRule type="cellIs" dxfId="14965" priority="1250" operator="lessThan">
      <formula>$C$4</formula>
    </cfRule>
  </conditionalFormatting>
  <conditionalFormatting sqref="BF38">
    <cfRule type="cellIs" dxfId="14964" priority="1251" operator="lessThan">
      <formula>$C$4</formula>
    </cfRule>
  </conditionalFormatting>
  <conditionalFormatting sqref="BF39">
    <cfRule type="cellIs" dxfId="14963" priority="1252" operator="lessThan">
      <formula>$C$4</formula>
    </cfRule>
  </conditionalFormatting>
  <conditionalFormatting sqref="BF40">
    <cfRule type="cellIs" dxfId="14962" priority="1253" operator="lessThan">
      <formula>$C$4</formula>
    </cfRule>
  </conditionalFormatting>
  <conditionalFormatting sqref="BF41">
    <cfRule type="cellIs" dxfId="14961" priority="1254" operator="lessThan">
      <formula>$C$4</formula>
    </cfRule>
  </conditionalFormatting>
  <conditionalFormatting sqref="BF42">
    <cfRule type="cellIs" dxfId="14960" priority="1255" operator="lessThan">
      <formula>$C$4</formula>
    </cfRule>
  </conditionalFormatting>
  <conditionalFormatting sqref="BF43">
    <cfRule type="cellIs" dxfId="14959" priority="1256" operator="lessThan">
      <formula>$C$4</formula>
    </cfRule>
  </conditionalFormatting>
  <conditionalFormatting sqref="BF44">
    <cfRule type="cellIs" dxfId="14958" priority="1257" operator="lessThan">
      <formula>$C$4</formula>
    </cfRule>
  </conditionalFormatting>
  <conditionalFormatting sqref="BF45">
    <cfRule type="cellIs" dxfId="14957" priority="1258" operator="lessThan">
      <formula>$C$4</formula>
    </cfRule>
  </conditionalFormatting>
  <conditionalFormatting sqref="BF46">
    <cfRule type="cellIs" dxfId="14956" priority="1259" operator="lessThan">
      <formula>$C$4</formula>
    </cfRule>
  </conditionalFormatting>
  <conditionalFormatting sqref="BF47">
    <cfRule type="cellIs" dxfId="14955" priority="1260" operator="lessThan">
      <formula>$C$4</formula>
    </cfRule>
  </conditionalFormatting>
  <conditionalFormatting sqref="BF48">
    <cfRule type="cellIs" dxfId="14954" priority="1261" operator="lessThan">
      <formula>$C$4</formula>
    </cfRule>
  </conditionalFormatting>
  <conditionalFormatting sqref="BF49">
    <cfRule type="cellIs" dxfId="14953" priority="1262" operator="lessThan">
      <formula>$C$4</formula>
    </cfRule>
  </conditionalFormatting>
  <conditionalFormatting sqref="BF50">
    <cfRule type="cellIs" dxfId="14952" priority="1263" operator="lessThan">
      <formula>$C$4</formula>
    </cfRule>
  </conditionalFormatting>
  <conditionalFormatting sqref="BG21">
    <cfRule type="cellIs" dxfId="14941" priority="1274" operator="lessThan">
      <formula>$C$4</formula>
    </cfRule>
  </conditionalFormatting>
  <conditionalFormatting sqref="BG22">
    <cfRule type="cellIs" dxfId="14940" priority="1275" operator="lessThan">
      <formula>$C$4</formula>
    </cfRule>
  </conditionalFormatting>
  <conditionalFormatting sqref="BG23">
    <cfRule type="cellIs" dxfId="14939" priority="1276" operator="lessThan">
      <formula>$C$4</formula>
    </cfRule>
  </conditionalFormatting>
  <conditionalFormatting sqref="BG24">
    <cfRule type="cellIs" dxfId="14938" priority="1277" operator="lessThan">
      <formula>$C$4</formula>
    </cfRule>
  </conditionalFormatting>
  <conditionalFormatting sqref="BG25">
    <cfRule type="cellIs" dxfId="14937" priority="1278" operator="lessThan">
      <formula>$C$4</formula>
    </cfRule>
  </conditionalFormatting>
  <conditionalFormatting sqref="BG26">
    <cfRule type="cellIs" dxfId="14936" priority="1279" operator="lessThan">
      <formula>$C$4</formula>
    </cfRule>
  </conditionalFormatting>
  <conditionalFormatting sqref="BG27">
    <cfRule type="cellIs" dxfId="14935" priority="1280" operator="lessThan">
      <formula>$C$4</formula>
    </cfRule>
  </conditionalFormatting>
  <conditionalFormatting sqref="BG28">
    <cfRule type="cellIs" dxfId="14934" priority="1281" operator="lessThan">
      <formula>$C$4</formula>
    </cfRule>
  </conditionalFormatting>
  <conditionalFormatting sqref="BG29">
    <cfRule type="cellIs" dxfId="14933" priority="1282" operator="lessThan">
      <formula>$C$4</formula>
    </cfRule>
  </conditionalFormatting>
  <conditionalFormatting sqref="BG30">
    <cfRule type="cellIs" dxfId="14932" priority="1283" operator="lessThan">
      <formula>$C$4</formula>
    </cfRule>
  </conditionalFormatting>
  <conditionalFormatting sqref="BG31">
    <cfRule type="cellIs" dxfId="14931" priority="1284" operator="lessThan">
      <formula>$C$4</formula>
    </cfRule>
  </conditionalFormatting>
  <conditionalFormatting sqref="BG32">
    <cfRule type="cellIs" dxfId="14930" priority="1285" operator="lessThan">
      <formula>$C$4</formula>
    </cfRule>
  </conditionalFormatting>
  <conditionalFormatting sqref="BG33">
    <cfRule type="cellIs" dxfId="14929" priority="1286" operator="lessThan">
      <formula>$C$4</formula>
    </cfRule>
  </conditionalFormatting>
  <conditionalFormatting sqref="BG34">
    <cfRule type="cellIs" dxfId="14928" priority="1287" operator="lessThan">
      <formula>$C$4</formula>
    </cfRule>
  </conditionalFormatting>
  <conditionalFormatting sqref="BG35">
    <cfRule type="cellIs" dxfId="14927" priority="1288" operator="lessThan">
      <formula>$C$4</formula>
    </cfRule>
  </conditionalFormatting>
  <conditionalFormatting sqref="BG36">
    <cfRule type="cellIs" dxfId="14926" priority="1289" operator="lessThan">
      <formula>$C$4</formula>
    </cfRule>
  </conditionalFormatting>
  <conditionalFormatting sqref="BG37">
    <cfRule type="cellIs" dxfId="14925" priority="1290" operator="lessThan">
      <formula>$C$4</formula>
    </cfRule>
  </conditionalFormatting>
  <conditionalFormatting sqref="BG38">
    <cfRule type="cellIs" dxfId="14924" priority="1291" operator="lessThan">
      <formula>$C$4</formula>
    </cfRule>
  </conditionalFormatting>
  <conditionalFormatting sqref="BG39">
    <cfRule type="cellIs" dxfId="14923" priority="1292" operator="lessThan">
      <formula>$C$4</formula>
    </cfRule>
  </conditionalFormatting>
  <conditionalFormatting sqref="BG40">
    <cfRule type="cellIs" dxfId="14922" priority="1293" operator="lessThan">
      <formula>$C$4</formula>
    </cfRule>
  </conditionalFormatting>
  <conditionalFormatting sqref="BG41">
    <cfRule type="cellIs" dxfId="14921" priority="1294" operator="lessThan">
      <formula>$C$4</formula>
    </cfRule>
  </conditionalFormatting>
  <conditionalFormatting sqref="BG42">
    <cfRule type="cellIs" dxfId="14920" priority="1295" operator="lessThan">
      <formula>$C$4</formula>
    </cfRule>
  </conditionalFormatting>
  <conditionalFormatting sqref="BG43">
    <cfRule type="cellIs" dxfId="14919" priority="1296" operator="lessThan">
      <formula>$C$4</formula>
    </cfRule>
  </conditionalFormatting>
  <conditionalFormatting sqref="BG44">
    <cfRule type="cellIs" dxfId="14918" priority="1297" operator="lessThan">
      <formula>$C$4</formula>
    </cfRule>
  </conditionalFormatting>
  <conditionalFormatting sqref="BG45">
    <cfRule type="cellIs" dxfId="14917" priority="1298" operator="lessThan">
      <formula>$C$4</formula>
    </cfRule>
  </conditionalFormatting>
  <conditionalFormatting sqref="BG46">
    <cfRule type="cellIs" dxfId="14916" priority="1299" operator="lessThan">
      <formula>$C$4</formula>
    </cfRule>
  </conditionalFormatting>
  <conditionalFormatting sqref="BG47">
    <cfRule type="cellIs" dxfId="14915" priority="1300" operator="lessThan">
      <formula>$C$4</formula>
    </cfRule>
  </conditionalFormatting>
  <conditionalFormatting sqref="BG48">
    <cfRule type="cellIs" dxfId="14914" priority="1301" operator="lessThan">
      <formula>$C$4</formula>
    </cfRule>
  </conditionalFormatting>
  <conditionalFormatting sqref="BG49">
    <cfRule type="cellIs" dxfId="14913" priority="1302" operator="lessThan">
      <formula>$C$4</formula>
    </cfRule>
  </conditionalFormatting>
  <conditionalFormatting sqref="BG50">
    <cfRule type="cellIs" dxfId="14912" priority="1303" operator="lessThan">
      <formula>$C$4</formula>
    </cfRule>
  </conditionalFormatting>
  <conditionalFormatting sqref="BH21">
    <cfRule type="cellIs" dxfId="14901" priority="1314" operator="lessThan">
      <formula>$C$4</formula>
    </cfRule>
  </conditionalFormatting>
  <conditionalFormatting sqref="BH22">
    <cfRule type="cellIs" dxfId="14900" priority="1315" operator="lessThan">
      <formula>$C$4</formula>
    </cfRule>
  </conditionalFormatting>
  <conditionalFormatting sqref="BH23">
    <cfRule type="cellIs" dxfId="14899" priority="1316" operator="lessThan">
      <formula>$C$4</formula>
    </cfRule>
  </conditionalFormatting>
  <conditionalFormatting sqref="BH24">
    <cfRule type="cellIs" dxfId="14898" priority="1317" operator="lessThan">
      <formula>$C$4</formula>
    </cfRule>
  </conditionalFormatting>
  <conditionalFormatting sqref="BH25">
    <cfRule type="cellIs" dxfId="14897" priority="1318" operator="lessThan">
      <formula>$C$4</formula>
    </cfRule>
  </conditionalFormatting>
  <conditionalFormatting sqref="BH26">
    <cfRule type="cellIs" dxfId="14896" priority="1319" operator="lessThan">
      <formula>$C$4</formula>
    </cfRule>
  </conditionalFormatting>
  <conditionalFormatting sqref="BH27">
    <cfRule type="cellIs" dxfId="14895" priority="1320" operator="lessThan">
      <formula>$C$4</formula>
    </cfRule>
  </conditionalFormatting>
  <conditionalFormatting sqref="BH28">
    <cfRule type="cellIs" dxfId="14894" priority="1321" operator="lessThan">
      <formula>$C$4</formula>
    </cfRule>
  </conditionalFormatting>
  <conditionalFormatting sqref="BH29">
    <cfRule type="cellIs" dxfId="14893" priority="1322" operator="lessThan">
      <formula>$C$4</formula>
    </cfRule>
  </conditionalFormatting>
  <conditionalFormatting sqref="BH30">
    <cfRule type="cellIs" dxfId="14892" priority="1323" operator="lessThan">
      <formula>$C$4</formula>
    </cfRule>
  </conditionalFormatting>
  <conditionalFormatting sqref="BH31">
    <cfRule type="cellIs" dxfId="14891" priority="1324" operator="lessThan">
      <formula>$C$4</formula>
    </cfRule>
  </conditionalFormatting>
  <conditionalFormatting sqref="BH32">
    <cfRule type="cellIs" dxfId="14890" priority="1325" operator="lessThan">
      <formula>$C$4</formula>
    </cfRule>
  </conditionalFormatting>
  <conditionalFormatting sqref="BH33">
    <cfRule type="cellIs" dxfId="14889" priority="1326" operator="lessThan">
      <formula>$C$4</formula>
    </cfRule>
  </conditionalFormatting>
  <conditionalFormatting sqref="BH34">
    <cfRule type="cellIs" dxfId="14888" priority="1327" operator="lessThan">
      <formula>$C$4</formula>
    </cfRule>
  </conditionalFormatting>
  <conditionalFormatting sqref="BH35">
    <cfRule type="cellIs" dxfId="14887" priority="1328" operator="lessThan">
      <formula>$C$4</formula>
    </cfRule>
  </conditionalFormatting>
  <conditionalFormatting sqref="BH36">
    <cfRule type="cellIs" dxfId="14886" priority="1329" operator="lessThan">
      <formula>$C$4</formula>
    </cfRule>
  </conditionalFormatting>
  <conditionalFormatting sqref="BH37">
    <cfRule type="cellIs" dxfId="14885" priority="1330" operator="lessThan">
      <formula>$C$4</formula>
    </cfRule>
  </conditionalFormatting>
  <conditionalFormatting sqref="BH38">
    <cfRule type="cellIs" dxfId="14884" priority="1331" operator="lessThan">
      <formula>$C$4</formula>
    </cfRule>
  </conditionalFormatting>
  <conditionalFormatting sqref="BH39">
    <cfRule type="cellIs" dxfId="14883" priority="1332" operator="lessThan">
      <formula>$C$4</formula>
    </cfRule>
  </conditionalFormatting>
  <conditionalFormatting sqref="BH40">
    <cfRule type="cellIs" dxfId="14882" priority="1333" operator="lessThan">
      <formula>$C$4</formula>
    </cfRule>
  </conditionalFormatting>
  <conditionalFormatting sqref="BH41">
    <cfRule type="cellIs" dxfId="14881" priority="1334" operator="lessThan">
      <formula>$C$4</formula>
    </cfRule>
  </conditionalFormatting>
  <conditionalFormatting sqref="BH42">
    <cfRule type="cellIs" dxfId="14880" priority="1335" operator="lessThan">
      <formula>$C$4</formula>
    </cfRule>
  </conditionalFormatting>
  <conditionalFormatting sqref="BH43">
    <cfRule type="cellIs" dxfId="14879" priority="1336" operator="lessThan">
      <formula>$C$4</formula>
    </cfRule>
  </conditionalFormatting>
  <conditionalFormatting sqref="BH44">
    <cfRule type="cellIs" dxfId="14878" priority="1337" operator="lessThan">
      <formula>$C$4</formula>
    </cfRule>
  </conditionalFormatting>
  <conditionalFormatting sqref="BH45">
    <cfRule type="cellIs" dxfId="14877" priority="1338" operator="lessThan">
      <formula>$C$4</formula>
    </cfRule>
  </conditionalFormatting>
  <conditionalFormatting sqref="BH46">
    <cfRule type="cellIs" dxfId="14876" priority="1339" operator="lessThan">
      <formula>$C$4</formula>
    </cfRule>
  </conditionalFormatting>
  <conditionalFormatting sqref="BH47">
    <cfRule type="cellIs" dxfId="14875" priority="1340" operator="lessThan">
      <formula>$C$4</formula>
    </cfRule>
  </conditionalFormatting>
  <conditionalFormatting sqref="BH48">
    <cfRule type="cellIs" dxfId="14874" priority="1341" operator="lessThan">
      <formula>$C$4</formula>
    </cfRule>
  </conditionalFormatting>
  <conditionalFormatting sqref="BH49">
    <cfRule type="cellIs" dxfId="14873" priority="1342" operator="lessThan">
      <formula>$C$4</formula>
    </cfRule>
  </conditionalFormatting>
  <conditionalFormatting sqref="BH50">
    <cfRule type="cellIs" dxfId="14872" priority="1343" operator="lessThan">
      <formula>$C$4</formula>
    </cfRule>
  </conditionalFormatting>
  <conditionalFormatting sqref="BL21">
    <cfRule type="cellIs" dxfId="14861" priority="1354" operator="lessThan">
      <formula>$C$4</formula>
    </cfRule>
  </conditionalFormatting>
  <conditionalFormatting sqref="BL22">
    <cfRule type="cellIs" dxfId="14860" priority="1355" operator="lessThan">
      <formula>$C$4</formula>
    </cfRule>
  </conditionalFormatting>
  <conditionalFormatting sqref="BL23">
    <cfRule type="cellIs" dxfId="14859" priority="1356" operator="lessThan">
      <formula>$C$4</formula>
    </cfRule>
  </conditionalFormatting>
  <conditionalFormatting sqref="BL24">
    <cfRule type="cellIs" dxfId="14858" priority="1357" operator="lessThan">
      <formula>$C$4</formula>
    </cfRule>
  </conditionalFormatting>
  <conditionalFormatting sqref="BL25">
    <cfRule type="cellIs" dxfId="14857" priority="1358" operator="lessThan">
      <formula>$C$4</formula>
    </cfRule>
  </conditionalFormatting>
  <conditionalFormatting sqref="BL26">
    <cfRule type="cellIs" dxfId="14856" priority="1359" operator="lessThan">
      <formula>$C$4</formula>
    </cfRule>
  </conditionalFormatting>
  <conditionalFormatting sqref="BL27">
    <cfRule type="cellIs" dxfId="14855" priority="1360" operator="lessThan">
      <formula>$C$4</formula>
    </cfRule>
  </conditionalFormatting>
  <conditionalFormatting sqref="BL28">
    <cfRule type="cellIs" dxfId="14854" priority="1361" operator="lessThan">
      <formula>$C$4</formula>
    </cfRule>
  </conditionalFormatting>
  <conditionalFormatting sqref="BL29">
    <cfRule type="cellIs" dxfId="14853" priority="1362" operator="lessThan">
      <formula>$C$4</formula>
    </cfRule>
  </conditionalFormatting>
  <conditionalFormatting sqref="BL30">
    <cfRule type="cellIs" dxfId="14852" priority="1363" operator="lessThan">
      <formula>$C$4</formula>
    </cfRule>
  </conditionalFormatting>
  <conditionalFormatting sqref="BL31">
    <cfRule type="cellIs" dxfId="14851" priority="1364" operator="lessThan">
      <formula>$C$4</formula>
    </cfRule>
  </conditionalFormatting>
  <conditionalFormatting sqref="BL32">
    <cfRule type="cellIs" dxfId="14850" priority="1365" operator="lessThan">
      <formula>$C$4</formula>
    </cfRule>
  </conditionalFormatting>
  <conditionalFormatting sqref="BL33">
    <cfRule type="cellIs" dxfId="14849" priority="1366" operator="lessThan">
      <formula>$C$4</formula>
    </cfRule>
  </conditionalFormatting>
  <conditionalFormatting sqref="BL34">
    <cfRule type="cellIs" dxfId="14848" priority="1367" operator="lessThan">
      <formula>$C$4</formula>
    </cfRule>
  </conditionalFormatting>
  <conditionalFormatting sqref="BL35">
    <cfRule type="cellIs" dxfId="14847" priority="1368" operator="lessThan">
      <formula>$C$4</formula>
    </cfRule>
  </conditionalFormatting>
  <conditionalFormatting sqref="BL36">
    <cfRule type="cellIs" dxfId="14846" priority="1369" operator="lessThan">
      <formula>$C$4</formula>
    </cfRule>
  </conditionalFormatting>
  <conditionalFormatting sqref="BL37">
    <cfRule type="cellIs" dxfId="14845" priority="1370" operator="lessThan">
      <formula>$C$4</formula>
    </cfRule>
  </conditionalFormatting>
  <conditionalFormatting sqref="BL38">
    <cfRule type="cellIs" dxfId="14844" priority="1371" operator="lessThan">
      <formula>$C$4</formula>
    </cfRule>
  </conditionalFormatting>
  <conditionalFormatting sqref="BL39">
    <cfRule type="cellIs" dxfId="14843" priority="1372" operator="lessThan">
      <formula>$C$4</formula>
    </cfRule>
  </conditionalFormatting>
  <conditionalFormatting sqref="BL40">
    <cfRule type="cellIs" dxfId="14842" priority="1373" operator="lessThan">
      <formula>$C$4</formula>
    </cfRule>
  </conditionalFormatting>
  <conditionalFormatting sqref="BL41">
    <cfRule type="cellIs" dxfId="14841" priority="1374" operator="lessThan">
      <formula>$C$4</formula>
    </cfRule>
  </conditionalFormatting>
  <conditionalFormatting sqref="BL42">
    <cfRule type="cellIs" dxfId="14840" priority="1375" operator="lessThan">
      <formula>$C$4</formula>
    </cfRule>
  </conditionalFormatting>
  <conditionalFormatting sqref="BL43">
    <cfRule type="cellIs" dxfId="14839" priority="1376" operator="lessThan">
      <formula>$C$4</formula>
    </cfRule>
  </conditionalFormatting>
  <conditionalFormatting sqref="BL44">
    <cfRule type="cellIs" dxfId="14838" priority="1377" operator="lessThan">
      <formula>$C$4</formula>
    </cfRule>
  </conditionalFormatting>
  <conditionalFormatting sqref="BL45">
    <cfRule type="cellIs" dxfId="14837" priority="1378" operator="lessThan">
      <formula>$C$4</formula>
    </cfRule>
  </conditionalFormatting>
  <conditionalFormatting sqref="BL46">
    <cfRule type="cellIs" dxfId="14836" priority="1379" operator="lessThan">
      <formula>$C$4</formula>
    </cfRule>
  </conditionalFormatting>
  <conditionalFormatting sqref="BL47">
    <cfRule type="cellIs" dxfId="14835" priority="1380" operator="lessThan">
      <formula>$C$4</formula>
    </cfRule>
  </conditionalFormatting>
  <conditionalFormatting sqref="BL48">
    <cfRule type="cellIs" dxfId="14834" priority="1381" operator="lessThan">
      <formula>$C$4</formula>
    </cfRule>
  </conditionalFormatting>
  <conditionalFormatting sqref="BL49">
    <cfRule type="cellIs" dxfId="14833" priority="1382" operator="lessThan">
      <formula>$C$4</formula>
    </cfRule>
  </conditionalFormatting>
  <conditionalFormatting sqref="BL50">
    <cfRule type="cellIs" dxfId="14832" priority="1383" operator="lessThan">
      <formula>$C$4</formula>
    </cfRule>
  </conditionalFormatting>
  <conditionalFormatting sqref="BM21">
    <cfRule type="cellIs" dxfId="14821" priority="1394" operator="lessThan">
      <formula>$C$4</formula>
    </cfRule>
  </conditionalFormatting>
  <conditionalFormatting sqref="BM22">
    <cfRule type="cellIs" dxfId="14820" priority="1395" operator="lessThan">
      <formula>$C$4</formula>
    </cfRule>
  </conditionalFormatting>
  <conditionalFormatting sqref="BM23">
    <cfRule type="cellIs" dxfId="14819" priority="1396" operator="lessThan">
      <formula>$C$4</formula>
    </cfRule>
  </conditionalFormatting>
  <conditionalFormatting sqref="BM24">
    <cfRule type="cellIs" dxfId="14818" priority="1397" operator="lessThan">
      <formula>$C$4</formula>
    </cfRule>
  </conditionalFormatting>
  <conditionalFormatting sqref="BM25">
    <cfRule type="cellIs" dxfId="14817" priority="1398" operator="lessThan">
      <formula>$C$4</formula>
    </cfRule>
  </conditionalFormatting>
  <conditionalFormatting sqref="BM26">
    <cfRule type="cellIs" dxfId="14816" priority="1399" operator="lessThan">
      <formula>$C$4</formula>
    </cfRule>
  </conditionalFormatting>
  <conditionalFormatting sqref="BM27">
    <cfRule type="cellIs" dxfId="14815" priority="1400" operator="lessThan">
      <formula>$C$4</formula>
    </cfRule>
  </conditionalFormatting>
  <conditionalFormatting sqref="BM28">
    <cfRule type="cellIs" dxfId="14814" priority="1401" operator="lessThan">
      <formula>$C$4</formula>
    </cfRule>
  </conditionalFormatting>
  <conditionalFormatting sqref="BM29">
    <cfRule type="cellIs" dxfId="14813" priority="1402" operator="lessThan">
      <formula>$C$4</formula>
    </cfRule>
  </conditionalFormatting>
  <conditionalFormatting sqref="BM30">
    <cfRule type="cellIs" dxfId="14812" priority="1403" operator="lessThan">
      <formula>$C$4</formula>
    </cfRule>
  </conditionalFormatting>
  <conditionalFormatting sqref="BM31">
    <cfRule type="cellIs" dxfId="14811" priority="1404" operator="lessThan">
      <formula>$C$4</formula>
    </cfRule>
  </conditionalFormatting>
  <conditionalFormatting sqref="BM32">
    <cfRule type="cellIs" dxfId="14810" priority="1405" operator="lessThan">
      <formula>$C$4</formula>
    </cfRule>
  </conditionalFormatting>
  <conditionalFormatting sqref="BM33">
    <cfRule type="cellIs" dxfId="14809" priority="1406" operator="lessThan">
      <formula>$C$4</formula>
    </cfRule>
  </conditionalFormatting>
  <conditionalFormatting sqref="BM34">
    <cfRule type="cellIs" dxfId="14808" priority="1407" operator="lessThan">
      <formula>$C$4</formula>
    </cfRule>
  </conditionalFormatting>
  <conditionalFormatting sqref="BM35">
    <cfRule type="cellIs" dxfId="14807" priority="1408" operator="lessThan">
      <formula>$C$4</formula>
    </cfRule>
  </conditionalFormatting>
  <conditionalFormatting sqref="BM36">
    <cfRule type="cellIs" dxfId="14806" priority="1409" operator="lessThan">
      <formula>$C$4</formula>
    </cfRule>
  </conditionalFormatting>
  <conditionalFormatting sqref="BM37">
    <cfRule type="cellIs" dxfId="14805" priority="1410" operator="lessThan">
      <formula>$C$4</formula>
    </cfRule>
  </conditionalFormatting>
  <conditionalFormatting sqref="BM38">
    <cfRule type="cellIs" dxfId="14804" priority="1411" operator="lessThan">
      <formula>$C$4</formula>
    </cfRule>
  </conditionalFormatting>
  <conditionalFormatting sqref="BM39">
    <cfRule type="cellIs" dxfId="14803" priority="1412" operator="lessThan">
      <formula>$C$4</formula>
    </cfRule>
  </conditionalFormatting>
  <conditionalFormatting sqref="BM40">
    <cfRule type="cellIs" dxfId="14802" priority="1413" operator="lessThan">
      <formula>$C$4</formula>
    </cfRule>
  </conditionalFormatting>
  <conditionalFormatting sqref="BM41">
    <cfRule type="cellIs" dxfId="14801" priority="1414" operator="lessThan">
      <formula>$C$4</formula>
    </cfRule>
  </conditionalFormatting>
  <conditionalFormatting sqref="BM42">
    <cfRule type="cellIs" dxfId="14800" priority="1415" operator="lessThan">
      <formula>$C$4</formula>
    </cfRule>
  </conditionalFormatting>
  <conditionalFormatting sqref="BM43">
    <cfRule type="cellIs" dxfId="14799" priority="1416" operator="lessThan">
      <formula>$C$4</formula>
    </cfRule>
  </conditionalFormatting>
  <conditionalFormatting sqref="BM44">
    <cfRule type="cellIs" dxfId="14798" priority="1417" operator="lessThan">
      <formula>$C$4</formula>
    </cfRule>
  </conditionalFormatting>
  <conditionalFormatting sqref="BM45">
    <cfRule type="cellIs" dxfId="14797" priority="1418" operator="lessThan">
      <formula>$C$4</formula>
    </cfRule>
  </conditionalFormatting>
  <conditionalFormatting sqref="BM46">
    <cfRule type="cellIs" dxfId="14796" priority="1419" operator="lessThan">
      <formula>$C$4</formula>
    </cfRule>
  </conditionalFormatting>
  <conditionalFormatting sqref="BM47">
    <cfRule type="cellIs" dxfId="14795" priority="1420" operator="lessThan">
      <formula>$C$4</formula>
    </cfRule>
  </conditionalFormatting>
  <conditionalFormatting sqref="BM48">
    <cfRule type="cellIs" dxfId="14794" priority="1421" operator="lessThan">
      <formula>$C$4</formula>
    </cfRule>
  </conditionalFormatting>
  <conditionalFormatting sqref="BM49">
    <cfRule type="cellIs" dxfId="14793" priority="1422" operator="lessThan">
      <formula>$C$4</formula>
    </cfRule>
  </conditionalFormatting>
  <conditionalFormatting sqref="BM50">
    <cfRule type="cellIs" dxfId="14792" priority="1423" operator="lessThan">
      <formula>$C$4</formula>
    </cfRule>
  </conditionalFormatting>
  <conditionalFormatting sqref="BN21">
    <cfRule type="cellIs" dxfId="14781" priority="1434" operator="lessThan">
      <formula>$C$4</formula>
    </cfRule>
  </conditionalFormatting>
  <conditionalFormatting sqref="BN22">
    <cfRule type="cellIs" dxfId="14780" priority="1435" operator="lessThan">
      <formula>$C$4</formula>
    </cfRule>
  </conditionalFormatting>
  <conditionalFormatting sqref="BN23">
    <cfRule type="cellIs" dxfId="14779" priority="1436" operator="lessThan">
      <formula>$C$4</formula>
    </cfRule>
  </conditionalFormatting>
  <conditionalFormatting sqref="BN24">
    <cfRule type="cellIs" dxfId="14778" priority="1437" operator="lessThan">
      <formula>$C$4</formula>
    </cfRule>
  </conditionalFormatting>
  <conditionalFormatting sqref="BN25">
    <cfRule type="cellIs" dxfId="14777" priority="1438" operator="lessThan">
      <formula>$C$4</formula>
    </cfRule>
  </conditionalFormatting>
  <conditionalFormatting sqref="BN26">
    <cfRule type="cellIs" dxfId="14776" priority="1439" operator="lessThan">
      <formula>$C$4</formula>
    </cfRule>
  </conditionalFormatting>
  <conditionalFormatting sqref="BN27">
    <cfRule type="cellIs" dxfId="14775" priority="1440" operator="lessThan">
      <formula>$C$4</formula>
    </cfRule>
  </conditionalFormatting>
  <conditionalFormatting sqref="BN28">
    <cfRule type="cellIs" dxfId="14774" priority="1441" operator="lessThan">
      <formula>$C$4</formula>
    </cfRule>
  </conditionalFormatting>
  <conditionalFormatting sqref="BN29">
    <cfRule type="cellIs" dxfId="14773" priority="1442" operator="lessThan">
      <formula>$C$4</formula>
    </cfRule>
  </conditionalFormatting>
  <conditionalFormatting sqref="BN30">
    <cfRule type="cellIs" dxfId="14772" priority="1443" operator="lessThan">
      <formula>$C$4</formula>
    </cfRule>
  </conditionalFormatting>
  <conditionalFormatting sqref="BN31">
    <cfRule type="cellIs" dxfId="14771" priority="1444" operator="lessThan">
      <formula>$C$4</formula>
    </cfRule>
  </conditionalFormatting>
  <conditionalFormatting sqref="BN32">
    <cfRule type="cellIs" dxfId="14770" priority="1445" operator="lessThan">
      <formula>$C$4</formula>
    </cfRule>
  </conditionalFormatting>
  <conditionalFormatting sqref="BN33">
    <cfRule type="cellIs" dxfId="14769" priority="1446" operator="lessThan">
      <formula>$C$4</formula>
    </cfRule>
  </conditionalFormatting>
  <conditionalFormatting sqref="BN34">
    <cfRule type="cellIs" dxfId="14768" priority="1447" operator="lessThan">
      <formula>$C$4</formula>
    </cfRule>
  </conditionalFormatting>
  <conditionalFormatting sqref="BN35">
    <cfRule type="cellIs" dxfId="14767" priority="1448" operator="lessThan">
      <formula>$C$4</formula>
    </cfRule>
  </conditionalFormatting>
  <conditionalFormatting sqref="BN36">
    <cfRule type="cellIs" dxfId="14766" priority="1449" operator="lessThan">
      <formula>$C$4</formula>
    </cfRule>
  </conditionalFormatting>
  <conditionalFormatting sqref="BN37">
    <cfRule type="cellIs" dxfId="14765" priority="1450" operator="lessThan">
      <formula>$C$4</formula>
    </cfRule>
  </conditionalFormatting>
  <conditionalFormatting sqref="BN38">
    <cfRule type="cellIs" dxfId="14764" priority="1451" operator="lessThan">
      <formula>$C$4</formula>
    </cfRule>
  </conditionalFormatting>
  <conditionalFormatting sqref="BN39">
    <cfRule type="cellIs" dxfId="14763" priority="1452" operator="lessThan">
      <formula>$C$4</formula>
    </cfRule>
  </conditionalFormatting>
  <conditionalFormatting sqref="BN40">
    <cfRule type="cellIs" dxfId="14762" priority="1453" operator="lessThan">
      <formula>$C$4</formula>
    </cfRule>
  </conditionalFormatting>
  <conditionalFormatting sqref="BN41">
    <cfRule type="cellIs" dxfId="14761" priority="1454" operator="lessThan">
      <formula>$C$4</formula>
    </cfRule>
  </conditionalFormatting>
  <conditionalFormatting sqref="BN42">
    <cfRule type="cellIs" dxfId="14760" priority="1455" operator="lessThan">
      <formula>$C$4</formula>
    </cfRule>
  </conditionalFormatting>
  <conditionalFormatting sqref="BN43">
    <cfRule type="cellIs" dxfId="14759" priority="1456" operator="lessThan">
      <formula>$C$4</formula>
    </cfRule>
  </conditionalFormatting>
  <conditionalFormatting sqref="BN44">
    <cfRule type="cellIs" dxfId="14758" priority="1457" operator="lessThan">
      <formula>$C$4</formula>
    </cfRule>
  </conditionalFormatting>
  <conditionalFormatting sqref="BN45">
    <cfRule type="cellIs" dxfId="14757" priority="1458" operator="lessThan">
      <formula>$C$4</formula>
    </cfRule>
  </conditionalFormatting>
  <conditionalFormatting sqref="BN46">
    <cfRule type="cellIs" dxfId="14756" priority="1459" operator="lessThan">
      <formula>$C$4</formula>
    </cfRule>
  </conditionalFormatting>
  <conditionalFormatting sqref="BN47">
    <cfRule type="cellIs" dxfId="14755" priority="1460" operator="lessThan">
      <formula>$C$4</formula>
    </cfRule>
  </conditionalFormatting>
  <conditionalFormatting sqref="BN48">
    <cfRule type="cellIs" dxfId="14754" priority="1461" operator="lessThan">
      <formula>$C$4</formula>
    </cfRule>
  </conditionalFormatting>
  <conditionalFormatting sqref="BN49">
    <cfRule type="cellIs" dxfId="14753" priority="1462" operator="lessThan">
      <formula>$C$4</formula>
    </cfRule>
  </conditionalFormatting>
  <conditionalFormatting sqref="BN50">
    <cfRule type="cellIs" dxfId="14752" priority="1463" operator="lessThan">
      <formula>$C$4</formula>
    </cfRule>
  </conditionalFormatting>
  <conditionalFormatting sqref="BS21">
    <cfRule type="cellIs" dxfId="14741" priority="1474" operator="lessThan">
      <formula>$C$4</formula>
    </cfRule>
  </conditionalFormatting>
  <conditionalFormatting sqref="BS22">
    <cfRule type="cellIs" dxfId="14740" priority="1475" operator="lessThan">
      <formula>$C$4</formula>
    </cfRule>
  </conditionalFormatting>
  <conditionalFormatting sqref="BS23">
    <cfRule type="cellIs" dxfId="14739" priority="1476" operator="lessThan">
      <formula>$C$4</formula>
    </cfRule>
  </conditionalFormatting>
  <conditionalFormatting sqref="BS24">
    <cfRule type="cellIs" dxfId="14738" priority="1477" operator="lessThan">
      <formula>$C$4</formula>
    </cfRule>
  </conditionalFormatting>
  <conditionalFormatting sqref="BS25">
    <cfRule type="cellIs" dxfId="14737" priority="1478" operator="lessThan">
      <formula>$C$4</formula>
    </cfRule>
  </conditionalFormatting>
  <conditionalFormatting sqref="BS26">
    <cfRule type="cellIs" dxfId="14736" priority="1479" operator="lessThan">
      <formula>$C$4</formula>
    </cfRule>
  </conditionalFormatting>
  <conditionalFormatting sqref="BS27">
    <cfRule type="cellIs" dxfId="14735" priority="1480" operator="lessThan">
      <formula>$C$4</formula>
    </cfRule>
  </conditionalFormatting>
  <conditionalFormatting sqref="BS28">
    <cfRule type="cellIs" dxfId="14734" priority="1481" operator="lessThan">
      <formula>$C$4</formula>
    </cfRule>
  </conditionalFormatting>
  <conditionalFormatting sqref="BS29">
    <cfRule type="cellIs" dxfId="14733" priority="1482" operator="lessThan">
      <formula>$C$4</formula>
    </cfRule>
  </conditionalFormatting>
  <conditionalFormatting sqref="BS30">
    <cfRule type="cellIs" dxfId="14732" priority="1483" operator="lessThan">
      <formula>$C$4</formula>
    </cfRule>
  </conditionalFormatting>
  <conditionalFormatting sqref="BS31">
    <cfRule type="cellIs" dxfId="14731" priority="1484" operator="lessThan">
      <formula>$C$4</formula>
    </cfRule>
  </conditionalFormatting>
  <conditionalFormatting sqref="BS32">
    <cfRule type="cellIs" dxfId="14730" priority="1485" operator="lessThan">
      <formula>$C$4</formula>
    </cfRule>
  </conditionalFormatting>
  <conditionalFormatting sqref="BS33">
    <cfRule type="cellIs" dxfId="14729" priority="1486" operator="lessThan">
      <formula>$C$4</formula>
    </cfRule>
  </conditionalFormatting>
  <conditionalFormatting sqref="BS34">
    <cfRule type="cellIs" dxfId="14728" priority="1487" operator="lessThan">
      <formula>$C$4</formula>
    </cfRule>
  </conditionalFormatting>
  <conditionalFormatting sqref="BS35">
    <cfRule type="cellIs" dxfId="14727" priority="1488" operator="lessThan">
      <formula>$C$4</formula>
    </cfRule>
  </conditionalFormatting>
  <conditionalFormatting sqref="BS36">
    <cfRule type="cellIs" dxfId="14726" priority="1489" operator="lessThan">
      <formula>$C$4</formula>
    </cfRule>
  </conditionalFormatting>
  <conditionalFormatting sqref="BS37">
    <cfRule type="cellIs" dxfId="14725" priority="1490" operator="lessThan">
      <formula>$C$4</formula>
    </cfRule>
  </conditionalFormatting>
  <conditionalFormatting sqref="BS38">
    <cfRule type="cellIs" dxfId="14724" priority="1491" operator="lessThan">
      <formula>$C$4</formula>
    </cfRule>
  </conditionalFormatting>
  <conditionalFormatting sqref="BS39">
    <cfRule type="cellIs" dxfId="14723" priority="1492" operator="lessThan">
      <formula>$C$4</formula>
    </cfRule>
  </conditionalFormatting>
  <conditionalFormatting sqref="BS40">
    <cfRule type="cellIs" dxfId="14722" priority="1493" operator="lessThan">
      <formula>$C$4</formula>
    </cfRule>
  </conditionalFormatting>
  <conditionalFormatting sqref="BS41">
    <cfRule type="cellIs" dxfId="14721" priority="1494" operator="lessThan">
      <formula>$C$4</formula>
    </cfRule>
  </conditionalFormatting>
  <conditionalFormatting sqref="BS42">
    <cfRule type="cellIs" dxfId="14720" priority="1495" operator="lessThan">
      <formula>$C$4</formula>
    </cfRule>
  </conditionalFormatting>
  <conditionalFormatting sqref="BS43">
    <cfRule type="cellIs" dxfId="14719" priority="1496" operator="lessThan">
      <formula>$C$4</formula>
    </cfRule>
  </conditionalFormatting>
  <conditionalFormatting sqref="BS44">
    <cfRule type="cellIs" dxfId="14718" priority="1497" operator="lessThan">
      <formula>$C$4</formula>
    </cfRule>
  </conditionalFormatting>
  <conditionalFormatting sqref="BS45">
    <cfRule type="cellIs" dxfId="14717" priority="1498" operator="lessThan">
      <formula>$C$4</formula>
    </cfRule>
  </conditionalFormatting>
  <conditionalFormatting sqref="BS46">
    <cfRule type="cellIs" dxfId="14716" priority="1499" operator="lessThan">
      <formula>$C$4</formula>
    </cfRule>
  </conditionalFormatting>
  <conditionalFormatting sqref="BS47">
    <cfRule type="cellIs" dxfId="14715" priority="1500" operator="lessThan">
      <formula>$C$4</formula>
    </cfRule>
  </conditionalFormatting>
  <conditionalFormatting sqref="BS48">
    <cfRule type="cellIs" dxfId="14714" priority="1501" operator="lessThan">
      <formula>$C$4</formula>
    </cfRule>
  </conditionalFormatting>
  <conditionalFormatting sqref="BS49">
    <cfRule type="cellIs" dxfId="14713" priority="1502" operator="lessThan">
      <formula>$C$4</formula>
    </cfRule>
  </conditionalFormatting>
  <conditionalFormatting sqref="BS50">
    <cfRule type="cellIs" dxfId="14712" priority="1503" operator="lessThan">
      <formula>$C$4</formula>
    </cfRule>
  </conditionalFormatting>
  <conditionalFormatting sqref="BT21">
    <cfRule type="cellIs" dxfId="14701" priority="1514" operator="lessThan">
      <formula>$C$4</formula>
    </cfRule>
  </conditionalFormatting>
  <conditionalFormatting sqref="BT22">
    <cfRule type="cellIs" dxfId="14700" priority="1515" operator="lessThan">
      <formula>$C$4</formula>
    </cfRule>
  </conditionalFormatting>
  <conditionalFormatting sqref="BT23">
    <cfRule type="cellIs" dxfId="14699" priority="1516" operator="lessThan">
      <formula>$C$4</formula>
    </cfRule>
  </conditionalFormatting>
  <conditionalFormatting sqref="BT24">
    <cfRule type="cellIs" dxfId="14698" priority="1517" operator="lessThan">
      <formula>$C$4</formula>
    </cfRule>
  </conditionalFormatting>
  <conditionalFormatting sqref="BT25">
    <cfRule type="cellIs" dxfId="14697" priority="1518" operator="lessThan">
      <formula>$C$4</formula>
    </cfRule>
  </conditionalFormatting>
  <conditionalFormatting sqref="BT26">
    <cfRule type="cellIs" dxfId="14696" priority="1519" operator="lessThan">
      <formula>$C$4</formula>
    </cfRule>
  </conditionalFormatting>
  <conditionalFormatting sqref="BT27">
    <cfRule type="cellIs" dxfId="14695" priority="1520" operator="lessThan">
      <formula>$C$4</formula>
    </cfRule>
  </conditionalFormatting>
  <conditionalFormatting sqref="BT28">
    <cfRule type="cellIs" dxfId="14694" priority="1521" operator="lessThan">
      <formula>$C$4</formula>
    </cfRule>
  </conditionalFormatting>
  <conditionalFormatting sqref="BT29">
    <cfRule type="cellIs" dxfId="14693" priority="1522" operator="lessThan">
      <formula>$C$4</formula>
    </cfRule>
  </conditionalFormatting>
  <conditionalFormatting sqref="BT30">
    <cfRule type="cellIs" dxfId="14692" priority="1523" operator="lessThan">
      <formula>$C$4</formula>
    </cfRule>
  </conditionalFormatting>
  <conditionalFormatting sqref="BT31">
    <cfRule type="cellIs" dxfId="14691" priority="1524" operator="lessThan">
      <formula>$C$4</formula>
    </cfRule>
  </conditionalFormatting>
  <conditionalFormatting sqref="BT32">
    <cfRule type="cellIs" dxfId="14690" priority="1525" operator="lessThan">
      <formula>$C$4</formula>
    </cfRule>
  </conditionalFormatting>
  <conditionalFormatting sqref="BT33">
    <cfRule type="cellIs" dxfId="14689" priority="1526" operator="lessThan">
      <formula>$C$4</formula>
    </cfRule>
  </conditionalFormatting>
  <conditionalFormatting sqref="BT34">
    <cfRule type="cellIs" dxfId="14688" priority="1527" operator="lessThan">
      <formula>$C$4</formula>
    </cfRule>
  </conditionalFormatting>
  <conditionalFormatting sqref="BT35">
    <cfRule type="cellIs" dxfId="14687" priority="1528" operator="lessThan">
      <formula>$C$4</formula>
    </cfRule>
  </conditionalFormatting>
  <conditionalFormatting sqref="BT36">
    <cfRule type="cellIs" dxfId="14686" priority="1529" operator="lessThan">
      <formula>$C$4</formula>
    </cfRule>
  </conditionalFormatting>
  <conditionalFormatting sqref="BT37">
    <cfRule type="cellIs" dxfId="14685" priority="1530" operator="lessThan">
      <formula>$C$4</formula>
    </cfRule>
  </conditionalFormatting>
  <conditionalFormatting sqref="BT38">
    <cfRule type="cellIs" dxfId="14684" priority="1531" operator="lessThan">
      <formula>$C$4</formula>
    </cfRule>
  </conditionalFormatting>
  <conditionalFormatting sqref="BT39">
    <cfRule type="cellIs" dxfId="14683" priority="1532" operator="lessThan">
      <formula>$C$4</formula>
    </cfRule>
  </conditionalFormatting>
  <conditionalFormatting sqref="BT40">
    <cfRule type="cellIs" dxfId="14682" priority="1533" operator="lessThan">
      <formula>$C$4</formula>
    </cfRule>
  </conditionalFormatting>
  <conditionalFormatting sqref="BT41">
    <cfRule type="cellIs" dxfId="14681" priority="1534" operator="lessThan">
      <formula>$C$4</formula>
    </cfRule>
  </conditionalFormatting>
  <conditionalFormatting sqref="BT42">
    <cfRule type="cellIs" dxfId="14680" priority="1535" operator="lessThan">
      <formula>$C$4</formula>
    </cfRule>
  </conditionalFormatting>
  <conditionalFormatting sqref="BT43">
    <cfRule type="cellIs" dxfId="14679" priority="1536" operator="lessThan">
      <formula>$C$4</formula>
    </cfRule>
  </conditionalFormatting>
  <conditionalFormatting sqref="BT44">
    <cfRule type="cellIs" dxfId="14678" priority="1537" operator="lessThan">
      <formula>$C$4</formula>
    </cfRule>
  </conditionalFormatting>
  <conditionalFormatting sqref="BT45">
    <cfRule type="cellIs" dxfId="14677" priority="1538" operator="lessThan">
      <formula>$C$4</formula>
    </cfRule>
  </conditionalFormatting>
  <conditionalFormatting sqref="BT46">
    <cfRule type="cellIs" dxfId="14676" priority="1539" operator="lessThan">
      <formula>$C$4</formula>
    </cfRule>
  </conditionalFormatting>
  <conditionalFormatting sqref="BT47">
    <cfRule type="cellIs" dxfId="14675" priority="1540" operator="lessThan">
      <formula>$C$4</formula>
    </cfRule>
  </conditionalFormatting>
  <conditionalFormatting sqref="BT48">
    <cfRule type="cellIs" dxfId="14674" priority="1541" operator="lessThan">
      <formula>$C$4</formula>
    </cfRule>
  </conditionalFormatting>
  <conditionalFormatting sqref="BT49">
    <cfRule type="cellIs" dxfId="14673" priority="1542" operator="lessThan">
      <formula>$C$4</formula>
    </cfRule>
  </conditionalFormatting>
  <conditionalFormatting sqref="BT50">
    <cfRule type="cellIs" dxfId="14672" priority="1543" operator="lessThan">
      <formula>$C$4</formula>
    </cfRule>
  </conditionalFormatting>
  <conditionalFormatting sqref="BU21">
    <cfRule type="cellIs" dxfId="14661" priority="1554" operator="lessThan">
      <formula>$C$4</formula>
    </cfRule>
  </conditionalFormatting>
  <conditionalFormatting sqref="BU22">
    <cfRule type="cellIs" dxfId="14660" priority="1555" operator="lessThan">
      <formula>$C$4</formula>
    </cfRule>
  </conditionalFormatting>
  <conditionalFormatting sqref="BU23">
    <cfRule type="cellIs" dxfId="14659" priority="1556" operator="lessThan">
      <formula>$C$4</formula>
    </cfRule>
  </conditionalFormatting>
  <conditionalFormatting sqref="BU24">
    <cfRule type="cellIs" dxfId="14658" priority="1557" operator="lessThan">
      <formula>$C$4</formula>
    </cfRule>
  </conditionalFormatting>
  <conditionalFormatting sqref="BU25">
    <cfRule type="cellIs" dxfId="14657" priority="1558" operator="lessThan">
      <formula>$C$4</formula>
    </cfRule>
  </conditionalFormatting>
  <conditionalFormatting sqref="BU26">
    <cfRule type="cellIs" dxfId="14656" priority="1559" operator="lessThan">
      <formula>$C$4</formula>
    </cfRule>
  </conditionalFormatting>
  <conditionalFormatting sqref="BU27">
    <cfRule type="cellIs" dxfId="14655" priority="1560" operator="lessThan">
      <formula>$C$4</formula>
    </cfRule>
  </conditionalFormatting>
  <conditionalFormatting sqref="BU28">
    <cfRule type="cellIs" dxfId="14654" priority="1561" operator="lessThan">
      <formula>$C$4</formula>
    </cfRule>
  </conditionalFormatting>
  <conditionalFormatting sqref="BU29">
    <cfRule type="cellIs" dxfId="14653" priority="1562" operator="lessThan">
      <formula>$C$4</formula>
    </cfRule>
  </conditionalFormatting>
  <conditionalFormatting sqref="BU30">
    <cfRule type="cellIs" dxfId="14652" priority="1563" operator="lessThan">
      <formula>$C$4</formula>
    </cfRule>
  </conditionalFormatting>
  <conditionalFormatting sqref="BU31">
    <cfRule type="cellIs" dxfId="14651" priority="1564" operator="lessThan">
      <formula>$C$4</formula>
    </cfRule>
  </conditionalFormatting>
  <conditionalFormatting sqref="BU32">
    <cfRule type="cellIs" dxfId="14650" priority="1565" operator="lessThan">
      <formula>$C$4</formula>
    </cfRule>
  </conditionalFormatting>
  <conditionalFormatting sqref="BU33">
    <cfRule type="cellIs" dxfId="14649" priority="1566" operator="lessThan">
      <formula>$C$4</formula>
    </cfRule>
  </conditionalFormatting>
  <conditionalFormatting sqref="BU34">
    <cfRule type="cellIs" dxfId="14648" priority="1567" operator="lessThan">
      <formula>$C$4</formula>
    </cfRule>
  </conditionalFormatting>
  <conditionalFormatting sqref="BU35">
    <cfRule type="cellIs" dxfId="14647" priority="1568" operator="lessThan">
      <formula>$C$4</formula>
    </cfRule>
  </conditionalFormatting>
  <conditionalFormatting sqref="BU36">
    <cfRule type="cellIs" dxfId="14646" priority="1569" operator="lessThan">
      <formula>$C$4</formula>
    </cfRule>
  </conditionalFormatting>
  <conditionalFormatting sqref="BU37">
    <cfRule type="cellIs" dxfId="14645" priority="1570" operator="lessThan">
      <formula>$C$4</formula>
    </cfRule>
  </conditionalFormatting>
  <conditionalFormatting sqref="BU38">
    <cfRule type="cellIs" dxfId="14644" priority="1571" operator="lessThan">
      <formula>$C$4</formula>
    </cfRule>
  </conditionalFormatting>
  <conditionalFormatting sqref="BU39">
    <cfRule type="cellIs" dxfId="14643" priority="1572" operator="lessThan">
      <formula>$C$4</formula>
    </cfRule>
  </conditionalFormatting>
  <conditionalFormatting sqref="BU40">
    <cfRule type="cellIs" dxfId="14642" priority="1573" operator="lessThan">
      <formula>$C$4</formula>
    </cfRule>
  </conditionalFormatting>
  <conditionalFormatting sqref="BU41">
    <cfRule type="cellIs" dxfId="14641" priority="1574" operator="lessThan">
      <formula>$C$4</formula>
    </cfRule>
  </conditionalFormatting>
  <conditionalFormatting sqref="BU42">
    <cfRule type="cellIs" dxfId="14640" priority="1575" operator="lessThan">
      <formula>$C$4</formula>
    </cfRule>
  </conditionalFormatting>
  <conditionalFormatting sqref="BU43">
    <cfRule type="cellIs" dxfId="14639" priority="1576" operator="lessThan">
      <formula>$C$4</formula>
    </cfRule>
  </conditionalFormatting>
  <conditionalFormatting sqref="BU44">
    <cfRule type="cellIs" dxfId="14638" priority="1577" operator="lessThan">
      <formula>$C$4</formula>
    </cfRule>
  </conditionalFormatting>
  <conditionalFormatting sqref="BU45">
    <cfRule type="cellIs" dxfId="14637" priority="1578" operator="lessThan">
      <formula>$C$4</formula>
    </cfRule>
  </conditionalFormatting>
  <conditionalFormatting sqref="BU46">
    <cfRule type="cellIs" dxfId="14636" priority="1579" operator="lessThan">
      <formula>$C$4</formula>
    </cfRule>
  </conditionalFormatting>
  <conditionalFormatting sqref="BU47">
    <cfRule type="cellIs" dxfId="14635" priority="1580" operator="lessThan">
      <formula>$C$4</formula>
    </cfRule>
  </conditionalFormatting>
  <conditionalFormatting sqref="BU48">
    <cfRule type="cellIs" dxfId="14634" priority="1581" operator="lessThan">
      <formula>$C$4</formula>
    </cfRule>
  </conditionalFormatting>
  <conditionalFormatting sqref="BU49">
    <cfRule type="cellIs" dxfId="14633" priority="1582" operator="lessThan">
      <formula>$C$4</formula>
    </cfRule>
  </conditionalFormatting>
  <conditionalFormatting sqref="BU50">
    <cfRule type="cellIs" dxfId="14632" priority="1583" operator="lessThan">
      <formula>$C$4</formula>
    </cfRule>
  </conditionalFormatting>
  <conditionalFormatting sqref="BY21">
    <cfRule type="cellIs" dxfId="14621" priority="1594" operator="lessThan">
      <formula>$C$4</formula>
    </cfRule>
  </conditionalFormatting>
  <conditionalFormatting sqref="BY22">
    <cfRule type="cellIs" dxfId="14620" priority="1595" operator="lessThan">
      <formula>$C$4</formula>
    </cfRule>
  </conditionalFormatting>
  <conditionalFormatting sqref="BY23">
    <cfRule type="cellIs" dxfId="14619" priority="1596" operator="lessThan">
      <formula>$C$4</formula>
    </cfRule>
  </conditionalFormatting>
  <conditionalFormatting sqref="BY24">
    <cfRule type="cellIs" dxfId="14618" priority="1597" operator="lessThan">
      <formula>$C$4</formula>
    </cfRule>
  </conditionalFormatting>
  <conditionalFormatting sqref="BY25">
    <cfRule type="cellIs" dxfId="14617" priority="1598" operator="lessThan">
      <formula>$C$4</formula>
    </cfRule>
  </conditionalFormatting>
  <conditionalFormatting sqref="BY26">
    <cfRule type="cellIs" dxfId="14616" priority="1599" operator="lessThan">
      <formula>$C$4</formula>
    </cfRule>
  </conditionalFormatting>
  <conditionalFormatting sqref="BY27">
    <cfRule type="cellIs" dxfId="14615" priority="1600" operator="lessThan">
      <formula>$C$4</formula>
    </cfRule>
  </conditionalFormatting>
  <conditionalFormatting sqref="BY28">
    <cfRule type="cellIs" dxfId="14614" priority="1601" operator="lessThan">
      <formula>$C$4</formula>
    </cfRule>
  </conditionalFormatting>
  <conditionalFormatting sqref="BY29">
    <cfRule type="cellIs" dxfId="14613" priority="1602" operator="lessThan">
      <formula>$C$4</formula>
    </cfRule>
  </conditionalFormatting>
  <conditionalFormatting sqref="BY30">
    <cfRule type="cellIs" dxfId="14612" priority="1603" operator="lessThan">
      <formula>$C$4</formula>
    </cfRule>
  </conditionalFormatting>
  <conditionalFormatting sqref="BY31">
    <cfRule type="cellIs" dxfId="14611" priority="1604" operator="lessThan">
      <formula>$C$4</formula>
    </cfRule>
  </conditionalFormatting>
  <conditionalFormatting sqref="BY32">
    <cfRule type="cellIs" dxfId="14610" priority="1605" operator="lessThan">
      <formula>$C$4</formula>
    </cfRule>
  </conditionalFormatting>
  <conditionalFormatting sqref="BY33">
    <cfRule type="cellIs" dxfId="14609" priority="1606" operator="lessThan">
      <formula>$C$4</formula>
    </cfRule>
  </conditionalFormatting>
  <conditionalFormatting sqref="BY34">
    <cfRule type="cellIs" dxfId="14608" priority="1607" operator="lessThan">
      <formula>$C$4</formula>
    </cfRule>
  </conditionalFormatting>
  <conditionalFormatting sqref="BY35">
    <cfRule type="cellIs" dxfId="14607" priority="1608" operator="lessThan">
      <formula>$C$4</formula>
    </cfRule>
  </conditionalFormatting>
  <conditionalFormatting sqref="BY36">
    <cfRule type="cellIs" dxfId="14606" priority="1609" operator="lessThan">
      <formula>$C$4</formula>
    </cfRule>
  </conditionalFormatting>
  <conditionalFormatting sqref="BY37">
    <cfRule type="cellIs" dxfId="14605" priority="1610" operator="lessThan">
      <formula>$C$4</formula>
    </cfRule>
  </conditionalFormatting>
  <conditionalFormatting sqref="BY38">
    <cfRule type="cellIs" dxfId="14604" priority="1611" operator="lessThan">
      <formula>$C$4</formula>
    </cfRule>
  </conditionalFormatting>
  <conditionalFormatting sqref="BY39">
    <cfRule type="cellIs" dxfId="14603" priority="1612" operator="lessThan">
      <formula>$C$4</formula>
    </cfRule>
  </conditionalFormatting>
  <conditionalFormatting sqref="BY40">
    <cfRule type="cellIs" dxfId="14602" priority="1613" operator="lessThan">
      <formula>$C$4</formula>
    </cfRule>
  </conditionalFormatting>
  <conditionalFormatting sqref="BY41">
    <cfRule type="cellIs" dxfId="14601" priority="1614" operator="lessThan">
      <formula>$C$4</formula>
    </cfRule>
  </conditionalFormatting>
  <conditionalFormatting sqref="BY42">
    <cfRule type="cellIs" dxfId="14600" priority="1615" operator="lessThan">
      <formula>$C$4</formula>
    </cfRule>
  </conditionalFormatting>
  <conditionalFormatting sqref="BY43">
    <cfRule type="cellIs" dxfId="14599" priority="1616" operator="lessThan">
      <formula>$C$4</formula>
    </cfRule>
  </conditionalFormatting>
  <conditionalFormatting sqref="BY44">
    <cfRule type="cellIs" dxfId="14598" priority="1617" operator="lessThan">
      <formula>$C$4</formula>
    </cfRule>
  </conditionalFormatting>
  <conditionalFormatting sqref="BY45">
    <cfRule type="cellIs" dxfId="14597" priority="1618" operator="lessThan">
      <formula>$C$4</formula>
    </cfRule>
  </conditionalFormatting>
  <conditionalFormatting sqref="BY46">
    <cfRule type="cellIs" dxfId="14596" priority="1619" operator="lessThan">
      <formula>$C$4</formula>
    </cfRule>
  </conditionalFormatting>
  <conditionalFormatting sqref="BY47">
    <cfRule type="cellIs" dxfId="14595" priority="1620" operator="lessThan">
      <formula>$C$4</formula>
    </cfRule>
  </conditionalFormatting>
  <conditionalFormatting sqref="BY48">
    <cfRule type="cellIs" dxfId="14594" priority="1621" operator="lessThan">
      <formula>$C$4</formula>
    </cfRule>
  </conditionalFormatting>
  <conditionalFormatting sqref="BY49">
    <cfRule type="cellIs" dxfId="14593" priority="1622" operator="lessThan">
      <formula>$C$4</formula>
    </cfRule>
  </conditionalFormatting>
  <conditionalFormatting sqref="BY50">
    <cfRule type="cellIs" dxfId="14592" priority="1623" operator="lessThan">
      <formula>$C$4</formula>
    </cfRule>
  </conditionalFormatting>
  <conditionalFormatting sqref="BZ21">
    <cfRule type="cellIs" dxfId="14581" priority="1634" operator="lessThan">
      <formula>$C$4</formula>
    </cfRule>
  </conditionalFormatting>
  <conditionalFormatting sqref="BZ22">
    <cfRule type="cellIs" dxfId="14580" priority="1635" operator="lessThan">
      <formula>$C$4</formula>
    </cfRule>
  </conditionalFormatting>
  <conditionalFormatting sqref="BZ23">
    <cfRule type="cellIs" dxfId="14579" priority="1636" operator="lessThan">
      <formula>$C$4</formula>
    </cfRule>
  </conditionalFormatting>
  <conditionalFormatting sqref="BZ24">
    <cfRule type="cellIs" dxfId="14578" priority="1637" operator="lessThan">
      <formula>$C$4</formula>
    </cfRule>
  </conditionalFormatting>
  <conditionalFormatting sqref="BZ25">
    <cfRule type="cellIs" dxfId="14577" priority="1638" operator="lessThan">
      <formula>$C$4</formula>
    </cfRule>
  </conditionalFormatting>
  <conditionalFormatting sqref="BZ26">
    <cfRule type="cellIs" dxfId="14576" priority="1639" operator="lessThan">
      <formula>$C$4</formula>
    </cfRule>
  </conditionalFormatting>
  <conditionalFormatting sqref="BZ27">
    <cfRule type="cellIs" dxfId="14575" priority="1640" operator="lessThan">
      <formula>$C$4</formula>
    </cfRule>
  </conditionalFormatting>
  <conditionalFormatting sqref="BZ28">
    <cfRule type="cellIs" dxfId="14574" priority="1641" operator="lessThan">
      <formula>$C$4</formula>
    </cfRule>
  </conditionalFormatting>
  <conditionalFormatting sqref="BZ29">
    <cfRule type="cellIs" dxfId="14573" priority="1642" operator="lessThan">
      <formula>$C$4</formula>
    </cfRule>
  </conditionalFormatting>
  <conditionalFormatting sqref="BZ30">
    <cfRule type="cellIs" dxfId="14572" priority="1643" operator="lessThan">
      <formula>$C$4</formula>
    </cfRule>
  </conditionalFormatting>
  <conditionalFormatting sqref="BZ31">
    <cfRule type="cellIs" dxfId="14571" priority="1644" operator="lessThan">
      <formula>$C$4</formula>
    </cfRule>
  </conditionalFormatting>
  <conditionalFormatting sqref="BZ32">
    <cfRule type="cellIs" dxfId="14570" priority="1645" operator="lessThan">
      <formula>$C$4</formula>
    </cfRule>
  </conditionalFormatting>
  <conditionalFormatting sqref="BZ33">
    <cfRule type="cellIs" dxfId="14569" priority="1646" operator="lessThan">
      <formula>$C$4</formula>
    </cfRule>
  </conditionalFormatting>
  <conditionalFormatting sqref="BZ34">
    <cfRule type="cellIs" dxfId="14568" priority="1647" operator="lessThan">
      <formula>$C$4</formula>
    </cfRule>
  </conditionalFormatting>
  <conditionalFormatting sqref="BZ35">
    <cfRule type="cellIs" dxfId="14567" priority="1648" operator="lessThan">
      <formula>$C$4</formula>
    </cfRule>
  </conditionalFormatting>
  <conditionalFormatting sqref="BZ36">
    <cfRule type="cellIs" dxfId="14566" priority="1649" operator="lessThan">
      <formula>$C$4</formula>
    </cfRule>
  </conditionalFormatting>
  <conditionalFormatting sqref="BZ37">
    <cfRule type="cellIs" dxfId="14565" priority="1650" operator="lessThan">
      <formula>$C$4</formula>
    </cfRule>
  </conditionalFormatting>
  <conditionalFormatting sqref="BZ38">
    <cfRule type="cellIs" dxfId="14564" priority="1651" operator="lessThan">
      <formula>$C$4</formula>
    </cfRule>
  </conditionalFormatting>
  <conditionalFormatting sqref="BZ39">
    <cfRule type="cellIs" dxfId="14563" priority="1652" operator="lessThan">
      <formula>$C$4</formula>
    </cfRule>
  </conditionalFormatting>
  <conditionalFormatting sqref="BZ40">
    <cfRule type="cellIs" dxfId="14562" priority="1653" operator="lessThan">
      <formula>$C$4</formula>
    </cfRule>
  </conditionalFormatting>
  <conditionalFormatting sqref="BZ41">
    <cfRule type="cellIs" dxfId="14561" priority="1654" operator="lessThan">
      <formula>$C$4</formula>
    </cfRule>
  </conditionalFormatting>
  <conditionalFormatting sqref="BZ42">
    <cfRule type="cellIs" dxfId="14560" priority="1655" operator="lessThan">
      <formula>$C$4</formula>
    </cfRule>
  </conditionalFormatting>
  <conditionalFormatting sqref="BZ43">
    <cfRule type="cellIs" dxfId="14559" priority="1656" operator="lessThan">
      <formula>$C$4</formula>
    </cfRule>
  </conditionalFormatting>
  <conditionalFormatting sqref="BZ44">
    <cfRule type="cellIs" dxfId="14558" priority="1657" operator="lessThan">
      <formula>$C$4</formula>
    </cfRule>
  </conditionalFormatting>
  <conditionalFormatting sqref="BZ45">
    <cfRule type="cellIs" dxfId="14557" priority="1658" operator="lessThan">
      <formula>$C$4</formula>
    </cfRule>
  </conditionalFormatting>
  <conditionalFormatting sqref="BZ46">
    <cfRule type="cellIs" dxfId="14556" priority="1659" operator="lessThan">
      <formula>$C$4</formula>
    </cfRule>
  </conditionalFormatting>
  <conditionalFormatting sqref="BZ47">
    <cfRule type="cellIs" dxfId="14555" priority="1660" operator="lessThan">
      <formula>$C$4</formula>
    </cfRule>
  </conditionalFormatting>
  <conditionalFormatting sqref="BZ48">
    <cfRule type="cellIs" dxfId="14554" priority="1661" operator="lessThan">
      <formula>$C$4</formula>
    </cfRule>
  </conditionalFormatting>
  <conditionalFormatting sqref="BZ49">
    <cfRule type="cellIs" dxfId="14553" priority="1662" operator="lessThan">
      <formula>$C$4</formula>
    </cfRule>
  </conditionalFormatting>
  <conditionalFormatting sqref="BZ50">
    <cfRule type="cellIs" dxfId="14552" priority="1663" operator="lessThan">
      <formula>$C$4</formula>
    </cfRule>
  </conditionalFormatting>
  <conditionalFormatting sqref="CA21">
    <cfRule type="cellIs" dxfId="14541" priority="1674" operator="lessThan">
      <formula>$C$4</formula>
    </cfRule>
  </conditionalFormatting>
  <conditionalFormatting sqref="CA22">
    <cfRule type="cellIs" dxfId="14540" priority="1675" operator="lessThan">
      <formula>$C$4</formula>
    </cfRule>
  </conditionalFormatting>
  <conditionalFormatting sqref="CA23">
    <cfRule type="cellIs" dxfId="14539" priority="1676" operator="lessThan">
      <formula>$C$4</formula>
    </cfRule>
  </conditionalFormatting>
  <conditionalFormatting sqref="CA24">
    <cfRule type="cellIs" dxfId="14538" priority="1677" operator="lessThan">
      <formula>$C$4</formula>
    </cfRule>
  </conditionalFormatting>
  <conditionalFormatting sqref="CA25">
    <cfRule type="cellIs" dxfId="14537" priority="1678" operator="lessThan">
      <formula>$C$4</formula>
    </cfRule>
  </conditionalFormatting>
  <conditionalFormatting sqref="CA26">
    <cfRule type="cellIs" dxfId="14536" priority="1679" operator="lessThan">
      <formula>$C$4</formula>
    </cfRule>
  </conditionalFormatting>
  <conditionalFormatting sqref="CA27">
    <cfRule type="cellIs" dxfId="14535" priority="1680" operator="lessThan">
      <formula>$C$4</formula>
    </cfRule>
  </conditionalFormatting>
  <conditionalFormatting sqref="CA28">
    <cfRule type="cellIs" dxfId="14534" priority="1681" operator="lessThan">
      <formula>$C$4</formula>
    </cfRule>
  </conditionalFormatting>
  <conditionalFormatting sqref="CA29">
    <cfRule type="cellIs" dxfId="14533" priority="1682" operator="lessThan">
      <formula>$C$4</formula>
    </cfRule>
  </conditionalFormatting>
  <conditionalFormatting sqref="CA30">
    <cfRule type="cellIs" dxfId="14532" priority="1683" operator="lessThan">
      <formula>$C$4</formula>
    </cfRule>
  </conditionalFormatting>
  <conditionalFormatting sqref="CA31">
    <cfRule type="cellIs" dxfId="14531" priority="1684" operator="lessThan">
      <formula>$C$4</formula>
    </cfRule>
  </conditionalFormatting>
  <conditionalFormatting sqref="CA32">
    <cfRule type="cellIs" dxfId="14530" priority="1685" operator="lessThan">
      <formula>$C$4</formula>
    </cfRule>
  </conditionalFormatting>
  <conditionalFormatting sqref="CA33">
    <cfRule type="cellIs" dxfId="14529" priority="1686" operator="lessThan">
      <formula>$C$4</formula>
    </cfRule>
  </conditionalFormatting>
  <conditionalFormatting sqref="CA34">
    <cfRule type="cellIs" dxfId="14528" priority="1687" operator="lessThan">
      <formula>$C$4</formula>
    </cfRule>
  </conditionalFormatting>
  <conditionalFormatting sqref="CA35">
    <cfRule type="cellIs" dxfId="14527" priority="1688" operator="lessThan">
      <formula>$C$4</formula>
    </cfRule>
  </conditionalFormatting>
  <conditionalFormatting sqref="CA36">
    <cfRule type="cellIs" dxfId="14526" priority="1689" operator="lessThan">
      <formula>$C$4</formula>
    </cfRule>
  </conditionalFormatting>
  <conditionalFormatting sqref="CA37">
    <cfRule type="cellIs" dxfId="14525" priority="1690" operator="lessThan">
      <formula>$C$4</formula>
    </cfRule>
  </conditionalFormatting>
  <conditionalFormatting sqref="CA38">
    <cfRule type="cellIs" dxfId="14524" priority="1691" operator="lessThan">
      <formula>$C$4</formula>
    </cfRule>
  </conditionalFormatting>
  <conditionalFormatting sqref="CA39">
    <cfRule type="cellIs" dxfId="14523" priority="1692" operator="lessThan">
      <formula>$C$4</formula>
    </cfRule>
  </conditionalFormatting>
  <conditionalFormatting sqref="CA40">
    <cfRule type="cellIs" dxfId="14522" priority="1693" operator="lessThan">
      <formula>$C$4</formula>
    </cfRule>
  </conditionalFormatting>
  <conditionalFormatting sqref="CA41">
    <cfRule type="cellIs" dxfId="14521" priority="1694" operator="lessThan">
      <formula>$C$4</formula>
    </cfRule>
  </conditionalFormatting>
  <conditionalFormatting sqref="CA42">
    <cfRule type="cellIs" dxfId="14520" priority="1695" operator="lessThan">
      <formula>$C$4</formula>
    </cfRule>
  </conditionalFormatting>
  <conditionalFormatting sqref="CA43">
    <cfRule type="cellIs" dxfId="14519" priority="1696" operator="lessThan">
      <formula>$C$4</formula>
    </cfRule>
  </conditionalFormatting>
  <conditionalFormatting sqref="CA44">
    <cfRule type="cellIs" dxfId="14518" priority="1697" operator="lessThan">
      <formula>$C$4</formula>
    </cfRule>
  </conditionalFormatting>
  <conditionalFormatting sqref="CA45">
    <cfRule type="cellIs" dxfId="14517" priority="1698" operator="lessThan">
      <formula>$C$4</formula>
    </cfRule>
  </conditionalFormatting>
  <conditionalFormatting sqref="CA46">
    <cfRule type="cellIs" dxfId="14516" priority="1699" operator="lessThan">
      <formula>$C$4</formula>
    </cfRule>
  </conditionalFormatting>
  <conditionalFormatting sqref="CA47">
    <cfRule type="cellIs" dxfId="14515" priority="1700" operator="lessThan">
      <formula>$C$4</formula>
    </cfRule>
  </conditionalFormatting>
  <conditionalFormatting sqref="CA48">
    <cfRule type="cellIs" dxfId="14514" priority="1701" operator="lessThan">
      <formula>$C$4</formula>
    </cfRule>
  </conditionalFormatting>
  <conditionalFormatting sqref="CA49">
    <cfRule type="cellIs" dxfId="14513" priority="1702" operator="lessThan">
      <formula>$C$4</formula>
    </cfRule>
  </conditionalFormatting>
  <conditionalFormatting sqref="CA50">
    <cfRule type="cellIs" dxfId="14512" priority="1703" operator="lessThan">
      <formula>$C$4</formula>
    </cfRule>
  </conditionalFormatting>
  <conditionalFormatting sqref="CE21">
    <cfRule type="cellIs" dxfId="14501" priority="1714" operator="lessThan">
      <formula>$C$4</formula>
    </cfRule>
  </conditionalFormatting>
  <conditionalFormatting sqref="CE22">
    <cfRule type="cellIs" dxfId="14500" priority="1715" operator="lessThan">
      <formula>$C$4</formula>
    </cfRule>
  </conditionalFormatting>
  <conditionalFormatting sqref="CE23">
    <cfRule type="cellIs" dxfId="14499" priority="1716" operator="lessThan">
      <formula>$C$4</formula>
    </cfRule>
  </conditionalFormatting>
  <conditionalFormatting sqref="CE24">
    <cfRule type="cellIs" dxfId="14498" priority="1717" operator="lessThan">
      <formula>$C$4</formula>
    </cfRule>
  </conditionalFormatting>
  <conditionalFormatting sqref="CE25">
    <cfRule type="cellIs" dxfId="14497" priority="1718" operator="lessThan">
      <formula>$C$4</formula>
    </cfRule>
  </conditionalFormatting>
  <conditionalFormatting sqref="CE26">
    <cfRule type="cellIs" dxfId="14496" priority="1719" operator="lessThan">
      <formula>$C$4</formula>
    </cfRule>
  </conditionalFormatting>
  <conditionalFormatting sqref="CE27">
    <cfRule type="cellIs" dxfId="14495" priority="1720" operator="lessThan">
      <formula>$C$4</formula>
    </cfRule>
  </conditionalFormatting>
  <conditionalFormatting sqref="CE28">
    <cfRule type="cellIs" dxfId="14494" priority="1721" operator="lessThan">
      <formula>$C$4</formula>
    </cfRule>
  </conditionalFormatting>
  <conditionalFormatting sqref="CE29">
    <cfRule type="cellIs" dxfId="14493" priority="1722" operator="lessThan">
      <formula>$C$4</formula>
    </cfRule>
  </conditionalFormatting>
  <conditionalFormatting sqref="CE30">
    <cfRule type="cellIs" dxfId="14492" priority="1723" operator="lessThan">
      <formula>$C$4</formula>
    </cfRule>
  </conditionalFormatting>
  <conditionalFormatting sqref="CE31">
    <cfRule type="cellIs" dxfId="14491" priority="1724" operator="lessThan">
      <formula>$C$4</formula>
    </cfRule>
  </conditionalFormatting>
  <conditionalFormatting sqref="CE32">
    <cfRule type="cellIs" dxfId="14490" priority="1725" operator="lessThan">
      <formula>$C$4</formula>
    </cfRule>
  </conditionalFormatting>
  <conditionalFormatting sqref="CE33">
    <cfRule type="cellIs" dxfId="14489" priority="1726" operator="lessThan">
      <formula>$C$4</formula>
    </cfRule>
  </conditionalFormatting>
  <conditionalFormatting sqref="CE34">
    <cfRule type="cellIs" dxfId="14488" priority="1727" operator="lessThan">
      <formula>$C$4</formula>
    </cfRule>
  </conditionalFormatting>
  <conditionalFormatting sqref="CE35">
    <cfRule type="cellIs" dxfId="14487" priority="1728" operator="lessThan">
      <formula>$C$4</formula>
    </cfRule>
  </conditionalFormatting>
  <conditionalFormatting sqref="CE36">
    <cfRule type="cellIs" dxfId="14486" priority="1729" operator="lessThan">
      <formula>$C$4</formula>
    </cfRule>
  </conditionalFormatting>
  <conditionalFormatting sqref="CE37">
    <cfRule type="cellIs" dxfId="14485" priority="1730" operator="lessThan">
      <formula>$C$4</formula>
    </cfRule>
  </conditionalFormatting>
  <conditionalFormatting sqref="CE38">
    <cfRule type="cellIs" dxfId="14484" priority="1731" operator="lessThan">
      <formula>$C$4</formula>
    </cfRule>
  </conditionalFormatting>
  <conditionalFormatting sqref="CE39">
    <cfRule type="cellIs" dxfId="14483" priority="1732" operator="lessThan">
      <formula>$C$4</formula>
    </cfRule>
  </conditionalFormatting>
  <conditionalFormatting sqref="CE40">
    <cfRule type="cellIs" dxfId="14482" priority="1733" operator="lessThan">
      <formula>$C$4</formula>
    </cfRule>
  </conditionalFormatting>
  <conditionalFormatting sqref="CE41">
    <cfRule type="cellIs" dxfId="14481" priority="1734" operator="lessThan">
      <formula>$C$4</formula>
    </cfRule>
  </conditionalFormatting>
  <conditionalFormatting sqref="CE42">
    <cfRule type="cellIs" dxfId="14480" priority="1735" operator="lessThan">
      <formula>$C$4</formula>
    </cfRule>
  </conditionalFormatting>
  <conditionalFormatting sqref="CE43">
    <cfRule type="cellIs" dxfId="14479" priority="1736" operator="lessThan">
      <formula>$C$4</formula>
    </cfRule>
  </conditionalFormatting>
  <conditionalFormatting sqref="CE44">
    <cfRule type="cellIs" dxfId="14478" priority="1737" operator="lessThan">
      <formula>$C$4</formula>
    </cfRule>
  </conditionalFormatting>
  <conditionalFormatting sqref="CE45">
    <cfRule type="cellIs" dxfId="14477" priority="1738" operator="lessThan">
      <formula>$C$4</formula>
    </cfRule>
  </conditionalFormatting>
  <conditionalFormatting sqref="CE46">
    <cfRule type="cellIs" dxfId="14476" priority="1739" operator="lessThan">
      <formula>$C$4</formula>
    </cfRule>
  </conditionalFormatting>
  <conditionalFormatting sqref="CE47">
    <cfRule type="cellIs" dxfId="14475" priority="1740" operator="lessThan">
      <formula>$C$4</formula>
    </cfRule>
  </conditionalFormatting>
  <conditionalFormatting sqref="CE48">
    <cfRule type="cellIs" dxfId="14474" priority="1741" operator="lessThan">
      <formula>$C$4</formula>
    </cfRule>
  </conditionalFormatting>
  <conditionalFormatting sqref="CE49">
    <cfRule type="cellIs" dxfId="14473" priority="1742" operator="lessThan">
      <formula>$C$4</formula>
    </cfRule>
  </conditionalFormatting>
  <conditionalFormatting sqref="CE50">
    <cfRule type="cellIs" dxfId="14472" priority="1743" operator="lessThan">
      <formula>$C$4</formula>
    </cfRule>
  </conditionalFormatting>
  <conditionalFormatting sqref="CF21">
    <cfRule type="cellIs" dxfId="14461" priority="1754" operator="lessThan">
      <formula>$C$4</formula>
    </cfRule>
  </conditionalFormatting>
  <conditionalFormatting sqref="CF22">
    <cfRule type="cellIs" dxfId="14460" priority="1755" operator="lessThan">
      <formula>$C$4</formula>
    </cfRule>
  </conditionalFormatting>
  <conditionalFormatting sqref="CF23">
    <cfRule type="cellIs" dxfId="14459" priority="1756" operator="lessThan">
      <formula>$C$4</formula>
    </cfRule>
  </conditionalFormatting>
  <conditionalFormatting sqref="CF24">
    <cfRule type="cellIs" dxfId="14458" priority="1757" operator="lessThan">
      <formula>$C$4</formula>
    </cfRule>
  </conditionalFormatting>
  <conditionalFormatting sqref="CF25">
    <cfRule type="cellIs" dxfId="14457" priority="1758" operator="lessThan">
      <formula>$C$4</formula>
    </cfRule>
  </conditionalFormatting>
  <conditionalFormatting sqref="CF26">
    <cfRule type="cellIs" dxfId="14456" priority="1759" operator="lessThan">
      <formula>$C$4</formula>
    </cfRule>
  </conditionalFormatting>
  <conditionalFormatting sqref="CF27">
    <cfRule type="cellIs" dxfId="14455" priority="1760" operator="lessThan">
      <formula>$C$4</formula>
    </cfRule>
  </conditionalFormatting>
  <conditionalFormatting sqref="CF28">
    <cfRule type="cellIs" dxfId="14454" priority="1761" operator="lessThan">
      <formula>$C$4</formula>
    </cfRule>
  </conditionalFormatting>
  <conditionalFormatting sqref="CF29">
    <cfRule type="cellIs" dxfId="14453" priority="1762" operator="lessThan">
      <formula>$C$4</formula>
    </cfRule>
  </conditionalFormatting>
  <conditionalFormatting sqref="CF30">
    <cfRule type="cellIs" dxfId="14452" priority="1763" operator="lessThan">
      <formula>$C$4</formula>
    </cfRule>
  </conditionalFormatting>
  <conditionalFormatting sqref="CF31">
    <cfRule type="cellIs" dxfId="14451" priority="1764" operator="lessThan">
      <formula>$C$4</formula>
    </cfRule>
  </conditionalFormatting>
  <conditionalFormatting sqref="CF32">
    <cfRule type="cellIs" dxfId="14450" priority="1765" operator="lessThan">
      <formula>$C$4</formula>
    </cfRule>
  </conditionalFormatting>
  <conditionalFormatting sqref="CF33">
    <cfRule type="cellIs" dxfId="14449" priority="1766" operator="lessThan">
      <formula>$C$4</formula>
    </cfRule>
  </conditionalFormatting>
  <conditionalFormatting sqref="CF34">
    <cfRule type="cellIs" dxfId="14448" priority="1767" operator="lessThan">
      <formula>$C$4</formula>
    </cfRule>
  </conditionalFormatting>
  <conditionalFormatting sqref="CF35">
    <cfRule type="cellIs" dxfId="14447" priority="1768" operator="lessThan">
      <formula>$C$4</formula>
    </cfRule>
  </conditionalFormatting>
  <conditionalFormatting sqref="CF36">
    <cfRule type="cellIs" dxfId="14446" priority="1769" operator="lessThan">
      <formula>$C$4</formula>
    </cfRule>
  </conditionalFormatting>
  <conditionalFormatting sqref="CF37">
    <cfRule type="cellIs" dxfId="14445" priority="1770" operator="lessThan">
      <formula>$C$4</formula>
    </cfRule>
  </conditionalFormatting>
  <conditionalFormatting sqref="CF38">
    <cfRule type="cellIs" dxfId="14444" priority="1771" operator="lessThan">
      <formula>$C$4</formula>
    </cfRule>
  </conditionalFormatting>
  <conditionalFormatting sqref="CF39">
    <cfRule type="cellIs" dxfId="14443" priority="1772" operator="lessThan">
      <formula>$C$4</formula>
    </cfRule>
  </conditionalFormatting>
  <conditionalFormatting sqref="CF40">
    <cfRule type="cellIs" dxfId="14442" priority="1773" operator="lessThan">
      <formula>$C$4</formula>
    </cfRule>
  </conditionalFormatting>
  <conditionalFormatting sqref="CF41">
    <cfRule type="cellIs" dxfId="14441" priority="1774" operator="lessThan">
      <formula>$C$4</formula>
    </cfRule>
  </conditionalFormatting>
  <conditionalFormatting sqref="CF42">
    <cfRule type="cellIs" dxfId="14440" priority="1775" operator="lessThan">
      <formula>$C$4</formula>
    </cfRule>
  </conditionalFormatting>
  <conditionalFormatting sqref="CF43">
    <cfRule type="cellIs" dxfId="14439" priority="1776" operator="lessThan">
      <formula>$C$4</formula>
    </cfRule>
  </conditionalFormatting>
  <conditionalFormatting sqref="CF44">
    <cfRule type="cellIs" dxfId="14438" priority="1777" operator="lessThan">
      <formula>$C$4</formula>
    </cfRule>
  </conditionalFormatting>
  <conditionalFormatting sqref="CF45">
    <cfRule type="cellIs" dxfId="14437" priority="1778" operator="lessThan">
      <formula>$C$4</formula>
    </cfRule>
  </conditionalFormatting>
  <conditionalFormatting sqref="CF46">
    <cfRule type="cellIs" dxfId="14436" priority="1779" operator="lessThan">
      <formula>$C$4</formula>
    </cfRule>
  </conditionalFormatting>
  <conditionalFormatting sqref="CF47">
    <cfRule type="cellIs" dxfId="14435" priority="1780" operator="lessThan">
      <formula>$C$4</formula>
    </cfRule>
  </conditionalFormatting>
  <conditionalFormatting sqref="CF48">
    <cfRule type="cellIs" dxfId="14434" priority="1781" operator="lessThan">
      <formula>$C$4</formula>
    </cfRule>
  </conditionalFormatting>
  <conditionalFormatting sqref="CF49">
    <cfRule type="cellIs" dxfId="14433" priority="1782" operator="lessThan">
      <formula>$C$4</formula>
    </cfRule>
  </conditionalFormatting>
  <conditionalFormatting sqref="CF50">
    <cfRule type="cellIs" dxfId="14432" priority="1783" operator="lessThan">
      <formula>$C$4</formula>
    </cfRule>
  </conditionalFormatting>
  <conditionalFormatting sqref="CG21">
    <cfRule type="cellIs" dxfId="14421" priority="1794" operator="lessThan">
      <formula>$C$4</formula>
    </cfRule>
  </conditionalFormatting>
  <conditionalFormatting sqref="CG22">
    <cfRule type="cellIs" dxfId="14420" priority="1795" operator="lessThan">
      <formula>$C$4</formula>
    </cfRule>
  </conditionalFormatting>
  <conditionalFormatting sqref="CG23">
    <cfRule type="cellIs" dxfId="14419" priority="1796" operator="lessThan">
      <formula>$C$4</formula>
    </cfRule>
  </conditionalFormatting>
  <conditionalFormatting sqref="CG24">
    <cfRule type="cellIs" dxfId="14418" priority="1797" operator="lessThan">
      <formula>$C$4</formula>
    </cfRule>
  </conditionalFormatting>
  <conditionalFormatting sqref="CG25">
    <cfRule type="cellIs" dxfId="14417" priority="1798" operator="lessThan">
      <formula>$C$4</formula>
    </cfRule>
  </conditionalFormatting>
  <conditionalFormatting sqref="CG26">
    <cfRule type="cellIs" dxfId="14416" priority="1799" operator="lessThan">
      <formula>$C$4</formula>
    </cfRule>
  </conditionalFormatting>
  <conditionalFormatting sqref="CG27">
    <cfRule type="cellIs" dxfId="14415" priority="1800" operator="lessThan">
      <formula>$C$4</formula>
    </cfRule>
  </conditionalFormatting>
  <conditionalFormatting sqref="CG28">
    <cfRule type="cellIs" dxfId="14414" priority="1801" operator="lessThan">
      <formula>$C$4</formula>
    </cfRule>
  </conditionalFormatting>
  <conditionalFormatting sqref="CG29">
    <cfRule type="cellIs" dxfId="14413" priority="1802" operator="lessThan">
      <formula>$C$4</formula>
    </cfRule>
  </conditionalFormatting>
  <conditionalFormatting sqref="CG30">
    <cfRule type="cellIs" dxfId="14412" priority="1803" operator="lessThan">
      <formula>$C$4</formula>
    </cfRule>
  </conditionalFormatting>
  <conditionalFormatting sqref="CG31">
    <cfRule type="cellIs" dxfId="14411" priority="1804" operator="lessThan">
      <formula>$C$4</formula>
    </cfRule>
  </conditionalFormatting>
  <conditionalFormatting sqref="CG32">
    <cfRule type="cellIs" dxfId="14410" priority="1805" operator="lessThan">
      <formula>$C$4</formula>
    </cfRule>
  </conditionalFormatting>
  <conditionalFormatting sqref="CG33">
    <cfRule type="cellIs" dxfId="14409" priority="1806" operator="lessThan">
      <formula>$C$4</formula>
    </cfRule>
  </conditionalFormatting>
  <conditionalFormatting sqref="CG34">
    <cfRule type="cellIs" dxfId="14408" priority="1807" operator="lessThan">
      <formula>$C$4</formula>
    </cfRule>
  </conditionalFormatting>
  <conditionalFormatting sqref="CG35">
    <cfRule type="cellIs" dxfId="14407" priority="1808" operator="lessThan">
      <formula>$C$4</formula>
    </cfRule>
  </conditionalFormatting>
  <conditionalFormatting sqref="CG36">
    <cfRule type="cellIs" dxfId="14406" priority="1809" operator="lessThan">
      <formula>$C$4</formula>
    </cfRule>
  </conditionalFormatting>
  <conditionalFormatting sqref="CG37">
    <cfRule type="cellIs" dxfId="14405" priority="1810" operator="lessThan">
      <formula>$C$4</formula>
    </cfRule>
  </conditionalFormatting>
  <conditionalFormatting sqref="CG38">
    <cfRule type="cellIs" dxfId="14404" priority="1811" operator="lessThan">
      <formula>$C$4</formula>
    </cfRule>
  </conditionalFormatting>
  <conditionalFormatting sqref="CG39">
    <cfRule type="cellIs" dxfId="14403" priority="1812" operator="lessThan">
      <formula>$C$4</formula>
    </cfRule>
  </conditionalFormatting>
  <conditionalFormatting sqref="CG40">
    <cfRule type="cellIs" dxfId="14402" priority="1813" operator="lessThan">
      <formula>$C$4</formula>
    </cfRule>
  </conditionalFormatting>
  <conditionalFormatting sqref="CG41">
    <cfRule type="cellIs" dxfId="14401" priority="1814" operator="lessThan">
      <formula>$C$4</formula>
    </cfRule>
  </conditionalFormatting>
  <conditionalFormatting sqref="CG42">
    <cfRule type="cellIs" dxfId="14400" priority="1815" operator="lessThan">
      <formula>$C$4</formula>
    </cfRule>
  </conditionalFormatting>
  <conditionalFormatting sqref="CG43">
    <cfRule type="cellIs" dxfId="14399" priority="1816" operator="lessThan">
      <formula>$C$4</formula>
    </cfRule>
  </conditionalFormatting>
  <conditionalFormatting sqref="CG44">
    <cfRule type="cellIs" dxfId="14398" priority="1817" operator="lessThan">
      <formula>$C$4</formula>
    </cfRule>
  </conditionalFormatting>
  <conditionalFormatting sqref="CG45">
    <cfRule type="cellIs" dxfId="14397" priority="1818" operator="lessThan">
      <formula>$C$4</formula>
    </cfRule>
  </conditionalFormatting>
  <conditionalFormatting sqref="CG46">
    <cfRule type="cellIs" dxfId="14396" priority="1819" operator="lessThan">
      <formula>$C$4</formula>
    </cfRule>
  </conditionalFormatting>
  <conditionalFormatting sqref="CG47">
    <cfRule type="cellIs" dxfId="14395" priority="1820" operator="lessThan">
      <formula>$C$4</formula>
    </cfRule>
  </conditionalFormatting>
  <conditionalFormatting sqref="CG48">
    <cfRule type="cellIs" dxfId="14394" priority="1821" operator="lessThan">
      <formula>$C$4</formula>
    </cfRule>
  </conditionalFormatting>
  <conditionalFormatting sqref="CG49">
    <cfRule type="cellIs" dxfId="14393" priority="1822" operator="lessThan">
      <formula>$C$4</formula>
    </cfRule>
  </conditionalFormatting>
  <conditionalFormatting sqref="CG50">
    <cfRule type="cellIs" dxfId="14392" priority="1823" operator="lessThan">
      <formula>$C$4</formula>
    </cfRule>
  </conditionalFormatting>
  <conditionalFormatting sqref="CK21">
    <cfRule type="cellIs" dxfId="14381" priority="1834" operator="lessThan">
      <formula>$C$4</formula>
    </cfRule>
  </conditionalFormatting>
  <conditionalFormatting sqref="CK22">
    <cfRule type="cellIs" dxfId="14380" priority="1835" operator="lessThan">
      <formula>$C$4</formula>
    </cfRule>
  </conditionalFormatting>
  <conditionalFormatting sqref="CK23">
    <cfRule type="cellIs" dxfId="14379" priority="1836" operator="lessThan">
      <formula>$C$4</formula>
    </cfRule>
  </conditionalFormatting>
  <conditionalFormatting sqref="CK24">
    <cfRule type="cellIs" dxfId="14378" priority="1837" operator="lessThan">
      <formula>$C$4</formula>
    </cfRule>
  </conditionalFormatting>
  <conditionalFormatting sqref="CK25">
    <cfRule type="cellIs" dxfId="14377" priority="1838" operator="lessThan">
      <formula>$C$4</formula>
    </cfRule>
  </conditionalFormatting>
  <conditionalFormatting sqref="CK26">
    <cfRule type="cellIs" dxfId="14376" priority="1839" operator="lessThan">
      <formula>$C$4</formula>
    </cfRule>
  </conditionalFormatting>
  <conditionalFormatting sqref="CK27">
    <cfRule type="cellIs" dxfId="14375" priority="1840" operator="lessThan">
      <formula>$C$4</formula>
    </cfRule>
  </conditionalFormatting>
  <conditionalFormatting sqref="CK28">
    <cfRule type="cellIs" dxfId="14374" priority="1841" operator="lessThan">
      <formula>$C$4</formula>
    </cfRule>
  </conditionalFormatting>
  <conditionalFormatting sqref="CK29">
    <cfRule type="cellIs" dxfId="14373" priority="1842" operator="lessThan">
      <formula>$C$4</formula>
    </cfRule>
  </conditionalFormatting>
  <conditionalFormatting sqref="CK30">
    <cfRule type="cellIs" dxfId="14372" priority="1843" operator="lessThan">
      <formula>$C$4</formula>
    </cfRule>
  </conditionalFormatting>
  <conditionalFormatting sqref="CK31">
    <cfRule type="cellIs" dxfId="14371" priority="1844" operator="lessThan">
      <formula>$C$4</formula>
    </cfRule>
  </conditionalFormatting>
  <conditionalFormatting sqref="CK32">
    <cfRule type="cellIs" dxfId="14370" priority="1845" operator="lessThan">
      <formula>$C$4</formula>
    </cfRule>
  </conditionalFormatting>
  <conditionalFormatting sqref="CK33">
    <cfRule type="cellIs" dxfId="14369" priority="1846" operator="lessThan">
      <formula>$C$4</formula>
    </cfRule>
  </conditionalFormatting>
  <conditionalFormatting sqref="CK34">
    <cfRule type="cellIs" dxfId="14368" priority="1847" operator="lessThan">
      <formula>$C$4</formula>
    </cfRule>
  </conditionalFormatting>
  <conditionalFormatting sqref="CK35">
    <cfRule type="cellIs" dxfId="14367" priority="1848" operator="lessThan">
      <formula>$C$4</formula>
    </cfRule>
  </conditionalFormatting>
  <conditionalFormatting sqref="CK36">
    <cfRule type="cellIs" dxfId="14366" priority="1849" operator="lessThan">
      <formula>$C$4</formula>
    </cfRule>
  </conditionalFormatting>
  <conditionalFormatting sqref="CK37">
    <cfRule type="cellIs" dxfId="14365" priority="1850" operator="lessThan">
      <formula>$C$4</formula>
    </cfRule>
  </conditionalFormatting>
  <conditionalFormatting sqref="CK38">
    <cfRule type="cellIs" dxfId="14364" priority="1851" operator="lessThan">
      <formula>$C$4</formula>
    </cfRule>
  </conditionalFormatting>
  <conditionalFormatting sqref="CK39">
    <cfRule type="cellIs" dxfId="14363" priority="1852" operator="lessThan">
      <formula>$C$4</formula>
    </cfRule>
  </conditionalFormatting>
  <conditionalFormatting sqref="CK40">
    <cfRule type="cellIs" dxfId="14362" priority="1853" operator="lessThan">
      <formula>$C$4</formula>
    </cfRule>
  </conditionalFormatting>
  <conditionalFormatting sqref="CK41">
    <cfRule type="cellIs" dxfId="14361" priority="1854" operator="lessThan">
      <formula>$C$4</formula>
    </cfRule>
  </conditionalFormatting>
  <conditionalFormatting sqref="CK42">
    <cfRule type="cellIs" dxfId="14360" priority="1855" operator="lessThan">
      <formula>$C$4</formula>
    </cfRule>
  </conditionalFormatting>
  <conditionalFormatting sqref="CK43">
    <cfRule type="cellIs" dxfId="14359" priority="1856" operator="lessThan">
      <formula>$C$4</formula>
    </cfRule>
  </conditionalFormatting>
  <conditionalFormatting sqref="CK44">
    <cfRule type="cellIs" dxfId="14358" priority="1857" operator="lessThan">
      <formula>$C$4</formula>
    </cfRule>
  </conditionalFormatting>
  <conditionalFormatting sqref="CK45">
    <cfRule type="cellIs" dxfId="14357" priority="1858" operator="lessThan">
      <formula>$C$4</formula>
    </cfRule>
  </conditionalFormatting>
  <conditionalFormatting sqref="CK46">
    <cfRule type="cellIs" dxfId="14356" priority="1859" operator="lessThan">
      <formula>$C$4</formula>
    </cfRule>
  </conditionalFormatting>
  <conditionalFormatting sqref="CK47">
    <cfRule type="cellIs" dxfId="14355" priority="1860" operator="lessThan">
      <formula>$C$4</formula>
    </cfRule>
  </conditionalFormatting>
  <conditionalFormatting sqref="CK48">
    <cfRule type="cellIs" dxfId="14354" priority="1861" operator="lessThan">
      <formula>$C$4</formula>
    </cfRule>
  </conditionalFormatting>
  <conditionalFormatting sqref="CK49">
    <cfRule type="cellIs" dxfId="14353" priority="1862" operator="lessThan">
      <formula>$C$4</formula>
    </cfRule>
  </conditionalFormatting>
  <conditionalFormatting sqref="CK50">
    <cfRule type="cellIs" dxfId="14352" priority="1863" operator="lessThan">
      <formula>$C$4</formula>
    </cfRule>
  </conditionalFormatting>
  <conditionalFormatting sqref="CL21">
    <cfRule type="cellIs" dxfId="14341" priority="1874" operator="lessThan">
      <formula>$C$4</formula>
    </cfRule>
  </conditionalFormatting>
  <conditionalFormatting sqref="CL22">
    <cfRule type="cellIs" dxfId="14340" priority="1875" operator="lessThan">
      <formula>$C$4</formula>
    </cfRule>
  </conditionalFormatting>
  <conditionalFormatting sqref="CL23">
    <cfRule type="cellIs" dxfId="14339" priority="1876" operator="lessThan">
      <formula>$C$4</formula>
    </cfRule>
  </conditionalFormatting>
  <conditionalFormatting sqref="CL24">
    <cfRule type="cellIs" dxfId="14338" priority="1877" operator="lessThan">
      <formula>$C$4</formula>
    </cfRule>
  </conditionalFormatting>
  <conditionalFormatting sqref="CL25">
    <cfRule type="cellIs" dxfId="14337" priority="1878" operator="lessThan">
      <formula>$C$4</formula>
    </cfRule>
  </conditionalFormatting>
  <conditionalFormatting sqref="CL26">
    <cfRule type="cellIs" dxfId="14336" priority="1879" operator="lessThan">
      <formula>$C$4</formula>
    </cfRule>
  </conditionalFormatting>
  <conditionalFormatting sqref="CL27">
    <cfRule type="cellIs" dxfId="14335" priority="1880" operator="lessThan">
      <formula>$C$4</formula>
    </cfRule>
  </conditionalFormatting>
  <conditionalFormatting sqref="CL28">
    <cfRule type="cellIs" dxfId="14334" priority="1881" operator="lessThan">
      <formula>$C$4</formula>
    </cfRule>
  </conditionalFormatting>
  <conditionalFormatting sqref="CL29">
    <cfRule type="cellIs" dxfId="14333" priority="1882" operator="lessThan">
      <formula>$C$4</formula>
    </cfRule>
  </conditionalFormatting>
  <conditionalFormatting sqref="CL30">
    <cfRule type="cellIs" dxfId="14332" priority="1883" operator="lessThan">
      <formula>$C$4</formula>
    </cfRule>
  </conditionalFormatting>
  <conditionalFormatting sqref="CL31">
    <cfRule type="cellIs" dxfId="14331" priority="1884" operator="lessThan">
      <formula>$C$4</formula>
    </cfRule>
  </conditionalFormatting>
  <conditionalFormatting sqref="CL32">
    <cfRule type="cellIs" dxfId="14330" priority="1885" operator="lessThan">
      <formula>$C$4</formula>
    </cfRule>
  </conditionalFormatting>
  <conditionalFormatting sqref="CL33">
    <cfRule type="cellIs" dxfId="14329" priority="1886" operator="lessThan">
      <formula>$C$4</formula>
    </cfRule>
  </conditionalFormatting>
  <conditionalFormatting sqref="CL34">
    <cfRule type="cellIs" dxfId="14328" priority="1887" operator="lessThan">
      <formula>$C$4</formula>
    </cfRule>
  </conditionalFormatting>
  <conditionalFormatting sqref="CL35">
    <cfRule type="cellIs" dxfId="14327" priority="1888" operator="lessThan">
      <formula>$C$4</formula>
    </cfRule>
  </conditionalFormatting>
  <conditionalFormatting sqref="CL36">
    <cfRule type="cellIs" dxfId="14326" priority="1889" operator="lessThan">
      <formula>$C$4</formula>
    </cfRule>
  </conditionalFormatting>
  <conditionalFormatting sqref="CL37">
    <cfRule type="cellIs" dxfId="14325" priority="1890" operator="lessThan">
      <formula>$C$4</formula>
    </cfRule>
  </conditionalFormatting>
  <conditionalFormatting sqref="CL38">
    <cfRule type="cellIs" dxfId="14324" priority="1891" operator="lessThan">
      <formula>$C$4</formula>
    </cfRule>
  </conditionalFormatting>
  <conditionalFormatting sqref="CL39">
    <cfRule type="cellIs" dxfId="14323" priority="1892" operator="lessThan">
      <formula>$C$4</formula>
    </cfRule>
  </conditionalFormatting>
  <conditionalFormatting sqref="CL40">
    <cfRule type="cellIs" dxfId="14322" priority="1893" operator="lessThan">
      <formula>$C$4</formula>
    </cfRule>
  </conditionalFormatting>
  <conditionalFormatting sqref="CL41">
    <cfRule type="cellIs" dxfId="14321" priority="1894" operator="lessThan">
      <formula>$C$4</formula>
    </cfRule>
  </conditionalFormatting>
  <conditionalFormatting sqref="CL42">
    <cfRule type="cellIs" dxfId="14320" priority="1895" operator="lessThan">
      <formula>$C$4</formula>
    </cfRule>
  </conditionalFormatting>
  <conditionalFormatting sqref="CL43">
    <cfRule type="cellIs" dxfId="14319" priority="1896" operator="lessThan">
      <formula>$C$4</formula>
    </cfRule>
  </conditionalFormatting>
  <conditionalFormatting sqref="CL44">
    <cfRule type="cellIs" dxfId="14318" priority="1897" operator="lessThan">
      <formula>$C$4</formula>
    </cfRule>
  </conditionalFormatting>
  <conditionalFormatting sqref="CL45">
    <cfRule type="cellIs" dxfId="14317" priority="1898" operator="lessThan">
      <formula>$C$4</formula>
    </cfRule>
  </conditionalFormatting>
  <conditionalFormatting sqref="CL46">
    <cfRule type="cellIs" dxfId="14316" priority="1899" operator="lessThan">
      <formula>$C$4</formula>
    </cfRule>
  </conditionalFormatting>
  <conditionalFormatting sqref="CL47">
    <cfRule type="cellIs" dxfId="14315" priority="1900" operator="lessThan">
      <formula>$C$4</formula>
    </cfRule>
  </conditionalFormatting>
  <conditionalFormatting sqref="CL48">
    <cfRule type="cellIs" dxfId="14314" priority="1901" operator="lessThan">
      <formula>$C$4</formula>
    </cfRule>
  </conditionalFormatting>
  <conditionalFormatting sqref="CL49">
    <cfRule type="cellIs" dxfId="14313" priority="1902" operator="lessThan">
      <formula>$C$4</formula>
    </cfRule>
  </conditionalFormatting>
  <conditionalFormatting sqref="CL50">
    <cfRule type="cellIs" dxfId="14312" priority="1903" operator="lessThan">
      <formula>$C$4</formula>
    </cfRule>
  </conditionalFormatting>
  <conditionalFormatting sqref="CM21">
    <cfRule type="cellIs" dxfId="14301" priority="1914" operator="lessThan">
      <formula>$C$4</formula>
    </cfRule>
  </conditionalFormatting>
  <conditionalFormatting sqref="CM22">
    <cfRule type="cellIs" dxfId="14300" priority="1915" operator="lessThan">
      <formula>$C$4</formula>
    </cfRule>
  </conditionalFormatting>
  <conditionalFormatting sqref="CM23">
    <cfRule type="cellIs" dxfId="14299" priority="1916" operator="lessThan">
      <formula>$C$4</formula>
    </cfRule>
  </conditionalFormatting>
  <conditionalFormatting sqref="CM24">
    <cfRule type="cellIs" dxfId="14298" priority="1917" operator="lessThan">
      <formula>$C$4</formula>
    </cfRule>
  </conditionalFormatting>
  <conditionalFormatting sqref="CM25">
    <cfRule type="cellIs" dxfId="14297" priority="1918" operator="lessThan">
      <formula>$C$4</formula>
    </cfRule>
  </conditionalFormatting>
  <conditionalFormatting sqref="CM26">
    <cfRule type="cellIs" dxfId="14296" priority="1919" operator="lessThan">
      <formula>$C$4</formula>
    </cfRule>
  </conditionalFormatting>
  <conditionalFormatting sqref="CM27">
    <cfRule type="cellIs" dxfId="14295" priority="1920" operator="lessThan">
      <formula>$C$4</formula>
    </cfRule>
  </conditionalFormatting>
  <conditionalFormatting sqref="CM28">
    <cfRule type="cellIs" dxfId="14294" priority="1921" operator="lessThan">
      <formula>$C$4</formula>
    </cfRule>
  </conditionalFormatting>
  <conditionalFormatting sqref="CM29">
    <cfRule type="cellIs" dxfId="14293" priority="1922" operator="lessThan">
      <formula>$C$4</formula>
    </cfRule>
  </conditionalFormatting>
  <conditionalFormatting sqref="CM30">
    <cfRule type="cellIs" dxfId="14292" priority="1923" operator="lessThan">
      <formula>$C$4</formula>
    </cfRule>
  </conditionalFormatting>
  <conditionalFormatting sqref="CM31">
    <cfRule type="cellIs" dxfId="14291" priority="1924" operator="lessThan">
      <formula>$C$4</formula>
    </cfRule>
  </conditionalFormatting>
  <conditionalFormatting sqref="CM32">
    <cfRule type="cellIs" dxfId="14290" priority="1925" operator="lessThan">
      <formula>$C$4</formula>
    </cfRule>
  </conditionalFormatting>
  <conditionalFormatting sqref="CM33">
    <cfRule type="cellIs" dxfId="14289" priority="1926" operator="lessThan">
      <formula>$C$4</formula>
    </cfRule>
  </conditionalFormatting>
  <conditionalFormatting sqref="CM34">
    <cfRule type="cellIs" dxfId="14288" priority="1927" operator="lessThan">
      <formula>$C$4</formula>
    </cfRule>
  </conditionalFormatting>
  <conditionalFormatting sqref="CM35">
    <cfRule type="cellIs" dxfId="14287" priority="1928" operator="lessThan">
      <formula>$C$4</formula>
    </cfRule>
  </conditionalFormatting>
  <conditionalFormatting sqref="CM36">
    <cfRule type="cellIs" dxfId="14286" priority="1929" operator="lessThan">
      <formula>$C$4</formula>
    </cfRule>
  </conditionalFormatting>
  <conditionalFormatting sqref="CM37">
    <cfRule type="cellIs" dxfId="14285" priority="1930" operator="lessThan">
      <formula>$C$4</formula>
    </cfRule>
  </conditionalFormatting>
  <conditionalFormatting sqref="CM38">
    <cfRule type="cellIs" dxfId="14284" priority="1931" operator="lessThan">
      <formula>$C$4</formula>
    </cfRule>
  </conditionalFormatting>
  <conditionalFormatting sqref="CM39">
    <cfRule type="cellIs" dxfId="14283" priority="1932" operator="lessThan">
      <formula>$C$4</formula>
    </cfRule>
  </conditionalFormatting>
  <conditionalFormatting sqref="CM40">
    <cfRule type="cellIs" dxfId="14282" priority="1933" operator="lessThan">
      <formula>$C$4</formula>
    </cfRule>
  </conditionalFormatting>
  <conditionalFormatting sqref="CM41">
    <cfRule type="cellIs" dxfId="14281" priority="1934" operator="lessThan">
      <formula>$C$4</formula>
    </cfRule>
  </conditionalFormatting>
  <conditionalFormatting sqref="CM42">
    <cfRule type="cellIs" dxfId="14280" priority="1935" operator="lessThan">
      <formula>$C$4</formula>
    </cfRule>
  </conditionalFormatting>
  <conditionalFormatting sqref="CM43">
    <cfRule type="cellIs" dxfId="14279" priority="1936" operator="lessThan">
      <formula>$C$4</formula>
    </cfRule>
  </conditionalFormatting>
  <conditionalFormatting sqref="CM44">
    <cfRule type="cellIs" dxfId="14278" priority="1937" operator="lessThan">
      <formula>$C$4</formula>
    </cfRule>
  </conditionalFormatting>
  <conditionalFormatting sqref="CM45">
    <cfRule type="cellIs" dxfId="14277" priority="1938" operator="lessThan">
      <formula>$C$4</formula>
    </cfRule>
  </conditionalFormatting>
  <conditionalFormatting sqref="CM46">
    <cfRule type="cellIs" dxfId="14276" priority="1939" operator="lessThan">
      <formula>$C$4</formula>
    </cfRule>
  </conditionalFormatting>
  <conditionalFormatting sqref="CM47">
    <cfRule type="cellIs" dxfId="14275" priority="1940" operator="lessThan">
      <formula>$C$4</formula>
    </cfRule>
  </conditionalFormatting>
  <conditionalFormatting sqref="CM48">
    <cfRule type="cellIs" dxfId="14274" priority="1941" operator="lessThan">
      <formula>$C$4</formula>
    </cfRule>
  </conditionalFormatting>
  <conditionalFormatting sqref="CM49">
    <cfRule type="cellIs" dxfId="14273" priority="1942" operator="lessThan">
      <formula>$C$4</formula>
    </cfRule>
  </conditionalFormatting>
  <conditionalFormatting sqref="CM50">
    <cfRule type="cellIs" dxfId="14272" priority="1943" operator="lessThan">
      <formula>$C$4</formula>
    </cfRule>
  </conditionalFormatting>
  <conditionalFormatting sqref="CQ21">
    <cfRule type="cellIs" dxfId="14261" priority="1954" operator="lessThan">
      <formula>$C$4</formula>
    </cfRule>
  </conditionalFormatting>
  <conditionalFormatting sqref="CQ22">
    <cfRule type="cellIs" dxfId="14260" priority="1955" operator="lessThan">
      <formula>$C$4</formula>
    </cfRule>
  </conditionalFormatting>
  <conditionalFormatting sqref="CQ23">
    <cfRule type="cellIs" dxfId="14259" priority="1956" operator="lessThan">
      <formula>$C$4</formula>
    </cfRule>
  </conditionalFormatting>
  <conditionalFormatting sqref="CQ24">
    <cfRule type="cellIs" dxfId="14258" priority="1957" operator="lessThan">
      <formula>$C$4</formula>
    </cfRule>
  </conditionalFormatting>
  <conditionalFormatting sqref="CQ25">
    <cfRule type="cellIs" dxfId="14257" priority="1958" operator="lessThan">
      <formula>$C$4</formula>
    </cfRule>
  </conditionalFormatting>
  <conditionalFormatting sqref="CQ26">
    <cfRule type="cellIs" dxfId="14256" priority="1959" operator="lessThan">
      <formula>$C$4</formula>
    </cfRule>
  </conditionalFormatting>
  <conditionalFormatting sqref="CQ27">
    <cfRule type="cellIs" dxfId="14255" priority="1960" operator="lessThan">
      <formula>$C$4</formula>
    </cfRule>
  </conditionalFormatting>
  <conditionalFormatting sqref="CQ28">
    <cfRule type="cellIs" dxfId="14254" priority="1961" operator="lessThan">
      <formula>$C$4</formula>
    </cfRule>
  </conditionalFormatting>
  <conditionalFormatting sqref="CQ29">
    <cfRule type="cellIs" dxfId="14253" priority="1962" operator="lessThan">
      <formula>$C$4</formula>
    </cfRule>
  </conditionalFormatting>
  <conditionalFormatting sqref="CQ30">
    <cfRule type="cellIs" dxfId="14252" priority="1963" operator="lessThan">
      <formula>$C$4</formula>
    </cfRule>
  </conditionalFormatting>
  <conditionalFormatting sqref="CQ31">
    <cfRule type="cellIs" dxfId="14251" priority="1964" operator="lessThan">
      <formula>$C$4</formula>
    </cfRule>
  </conditionalFormatting>
  <conditionalFormatting sqref="CQ32">
    <cfRule type="cellIs" dxfId="14250" priority="1965" operator="lessThan">
      <formula>$C$4</formula>
    </cfRule>
  </conditionalFormatting>
  <conditionalFormatting sqref="CQ33">
    <cfRule type="cellIs" dxfId="14249" priority="1966" operator="lessThan">
      <formula>$C$4</formula>
    </cfRule>
  </conditionalFormatting>
  <conditionalFormatting sqref="CQ34">
    <cfRule type="cellIs" dxfId="14248" priority="1967" operator="lessThan">
      <formula>$C$4</formula>
    </cfRule>
  </conditionalFormatting>
  <conditionalFormatting sqref="CQ35">
    <cfRule type="cellIs" dxfId="14247" priority="1968" operator="lessThan">
      <formula>$C$4</formula>
    </cfRule>
  </conditionalFormatting>
  <conditionalFormatting sqref="CQ36">
    <cfRule type="cellIs" dxfId="14246" priority="1969" operator="lessThan">
      <formula>$C$4</formula>
    </cfRule>
  </conditionalFormatting>
  <conditionalFormatting sqref="CQ37">
    <cfRule type="cellIs" dxfId="14245" priority="1970" operator="lessThan">
      <formula>$C$4</formula>
    </cfRule>
  </conditionalFormatting>
  <conditionalFormatting sqref="CQ38">
    <cfRule type="cellIs" dxfId="14244" priority="1971" operator="lessThan">
      <formula>$C$4</formula>
    </cfRule>
  </conditionalFormatting>
  <conditionalFormatting sqref="CQ39">
    <cfRule type="cellIs" dxfId="14243" priority="1972" operator="lessThan">
      <formula>$C$4</formula>
    </cfRule>
  </conditionalFormatting>
  <conditionalFormatting sqref="CQ40">
    <cfRule type="cellIs" dxfId="14242" priority="1973" operator="lessThan">
      <formula>$C$4</formula>
    </cfRule>
  </conditionalFormatting>
  <conditionalFormatting sqref="CQ41">
    <cfRule type="cellIs" dxfId="14241" priority="1974" operator="lessThan">
      <formula>$C$4</formula>
    </cfRule>
  </conditionalFormatting>
  <conditionalFormatting sqref="CQ42">
    <cfRule type="cellIs" dxfId="14240" priority="1975" operator="lessThan">
      <formula>$C$4</formula>
    </cfRule>
  </conditionalFormatting>
  <conditionalFormatting sqref="CQ43">
    <cfRule type="cellIs" dxfId="14239" priority="1976" operator="lessThan">
      <formula>$C$4</formula>
    </cfRule>
  </conditionalFormatting>
  <conditionalFormatting sqref="CQ44">
    <cfRule type="cellIs" dxfId="14238" priority="1977" operator="lessThan">
      <formula>$C$4</formula>
    </cfRule>
  </conditionalFormatting>
  <conditionalFormatting sqref="CQ45">
    <cfRule type="cellIs" dxfId="14237" priority="1978" operator="lessThan">
      <formula>$C$4</formula>
    </cfRule>
  </conditionalFormatting>
  <conditionalFormatting sqref="CQ46">
    <cfRule type="cellIs" dxfId="14236" priority="1979" operator="lessThan">
      <formula>$C$4</formula>
    </cfRule>
  </conditionalFormatting>
  <conditionalFormatting sqref="CQ47">
    <cfRule type="cellIs" dxfId="14235" priority="1980" operator="lessThan">
      <formula>$C$4</formula>
    </cfRule>
  </conditionalFormatting>
  <conditionalFormatting sqref="CQ48">
    <cfRule type="cellIs" dxfId="14234" priority="1981" operator="lessThan">
      <formula>$C$4</formula>
    </cfRule>
  </conditionalFormatting>
  <conditionalFormatting sqref="CQ49">
    <cfRule type="cellIs" dxfId="14233" priority="1982" operator="lessThan">
      <formula>$C$4</formula>
    </cfRule>
  </conditionalFormatting>
  <conditionalFormatting sqref="CQ50">
    <cfRule type="cellIs" dxfId="14232" priority="1983" operator="lessThan">
      <formula>$C$4</formula>
    </cfRule>
  </conditionalFormatting>
  <conditionalFormatting sqref="CR21">
    <cfRule type="cellIs" dxfId="14221" priority="1994" operator="lessThan">
      <formula>$C$4</formula>
    </cfRule>
  </conditionalFormatting>
  <conditionalFormatting sqref="CR22">
    <cfRule type="cellIs" dxfId="14220" priority="1995" operator="lessThan">
      <formula>$C$4</formula>
    </cfRule>
  </conditionalFormatting>
  <conditionalFormatting sqref="CR23">
    <cfRule type="cellIs" dxfId="14219" priority="1996" operator="lessThan">
      <formula>$C$4</formula>
    </cfRule>
  </conditionalFormatting>
  <conditionalFormatting sqref="CR24">
    <cfRule type="cellIs" dxfId="14218" priority="1997" operator="lessThan">
      <formula>$C$4</formula>
    </cfRule>
  </conditionalFormatting>
  <conditionalFormatting sqref="CR25">
    <cfRule type="cellIs" dxfId="14217" priority="1998" operator="lessThan">
      <formula>$C$4</formula>
    </cfRule>
  </conditionalFormatting>
  <conditionalFormatting sqref="CR26">
    <cfRule type="cellIs" dxfId="14216" priority="1999" operator="lessThan">
      <formula>$C$4</formula>
    </cfRule>
  </conditionalFormatting>
  <conditionalFormatting sqref="CR27">
    <cfRule type="cellIs" dxfId="14215" priority="2000" operator="lessThan">
      <formula>$C$4</formula>
    </cfRule>
  </conditionalFormatting>
  <conditionalFormatting sqref="CR28">
    <cfRule type="cellIs" dxfId="14214" priority="2001" operator="lessThan">
      <formula>$C$4</formula>
    </cfRule>
  </conditionalFormatting>
  <conditionalFormatting sqref="CR29">
    <cfRule type="cellIs" dxfId="14213" priority="2002" operator="lessThan">
      <formula>$C$4</formula>
    </cfRule>
  </conditionalFormatting>
  <conditionalFormatting sqref="CR30">
    <cfRule type="cellIs" dxfId="14212" priority="2003" operator="lessThan">
      <formula>$C$4</formula>
    </cfRule>
  </conditionalFormatting>
  <conditionalFormatting sqref="CR31">
    <cfRule type="cellIs" dxfId="14211" priority="2004" operator="lessThan">
      <formula>$C$4</formula>
    </cfRule>
  </conditionalFormatting>
  <conditionalFormatting sqref="CR32">
    <cfRule type="cellIs" dxfId="14210" priority="2005" operator="lessThan">
      <formula>$C$4</formula>
    </cfRule>
  </conditionalFormatting>
  <conditionalFormatting sqref="CR33">
    <cfRule type="cellIs" dxfId="14209" priority="2006" operator="lessThan">
      <formula>$C$4</formula>
    </cfRule>
  </conditionalFormatting>
  <conditionalFormatting sqref="CR34">
    <cfRule type="cellIs" dxfId="14208" priority="2007" operator="lessThan">
      <formula>$C$4</formula>
    </cfRule>
  </conditionalFormatting>
  <conditionalFormatting sqref="CR35">
    <cfRule type="cellIs" dxfId="14207" priority="2008" operator="lessThan">
      <formula>$C$4</formula>
    </cfRule>
  </conditionalFormatting>
  <conditionalFormatting sqref="CR36">
    <cfRule type="cellIs" dxfId="14206" priority="2009" operator="lessThan">
      <formula>$C$4</formula>
    </cfRule>
  </conditionalFormatting>
  <conditionalFormatting sqref="CR37">
    <cfRule type="cellIs" dxfId="14205" priority="2010" operator="lessThan">
      <formula>$C$4</formula>
    </cfRule>
  </conditionalFormatting>
  <conditionalFormatting sqref="CR38">
    <cfRule type="cellIs" dxfId="14204" priority="2011" operator="lessThan">
      <formula>$C$4</formula>
    </cfRule>
  </conditionalFormatting>
  <conditionalFormatting sqref="CR39">
    <cfRule type="cellIs" dxfId="14203" priority="2012" operator="lessThan">
      <formula>$C$4</formula>
    </cfRule>
  </conditionalFormatting>
  <conditionalFormatting sqref="CR40">
    <cfRule type="cellIs" dxfId="14202" priority="2013" operator="lessThan">
      <formula>$C$4</formula>
    </cfRule>
  </conditionalFormatting>
  <conditionalFormatting sqref="CR41">
    <cfRule type="cellIs" dxfId="14201" priority="2014" operator="lessThan">
      <formula>$C$4</formula>
    </cfRule>
  </conditionalFormatting>
  <conditionalFormatting sqref="CR42">
    <cfRule type="cellIs" dxfId="14200" priority="2015" operator="lessThan">
      <formula>$C$4</formula>
    </cfRule>
  </conditionalFormatting>
  <conditionalFormatting sqref="CR43">
    <cfRule type="cellIs" dxfId="14199" priority="2016" operator="lessThan">
      <formula>$C$4</formula>
    </cfRule>
  </conditionalFormatting>
  <conditionalFormatting sqref="CR44">
    <cfRule type="cellIs" dxfId="14198" priority="2017" operator="lessThan">
      <formula>$C$4</formula>
    </cfRule>
  </conditionalFormatting>
  <conditionalFormatting sqref="CR45">
    <cfRule type="cellIs" dxfId="14197" priority="2018" operator="lessThan">
      <formula>$C$4</formula>
    </cfRule>
  </conditionalFormatting>
  <conditionalFormatting sqref="CR46">
    <cfRule type="cellIs" dxfId="14196" priority="2019" operator="lessThan">
      <formula>$C$4</formula>
    </cfRule>
  </conditionalFormatting>
  <conditionalFormatting sqref="CR47">
    <cfRule type="cellIs" dxfId="14195" priority="2020" operator="lessThan">
      <formula>$C$4</formula>
    </cfRule>
  </conditionalFormatting>
  <conditionalFormatting sqref="CR48">
    <cfRule type="cellIs" dxfId="14194" priority="2021" operator="lessThan">
      <formula>$C$4</formula>
    </cfRule>
  </conditionalFormatting>
  <conditionalFormatting sqref="CR49">
    <cfRule type="cellIs" dxfId="14193" priority="2022" operator="lessThan">
      <formula>$C$4</formula>
    </cfRule>
  </conditionalFormatting>
  <conditionalFormatting sqref="CR50">
    <cfRule type="cellIs" dxfId="14192" priority="2023" operator="lessThan">
      <formula>$C$4</formula>
    </cfRule>
  </conditionalFormatting>
  <conditionalFormatting sqref="CS21">
    <cfRule type="cellIs" dxfId="14181" priority="2034" operator="lessThan">
      <formula>$C$4</formula>
    </cfRule>
  </conditionalFormatting>
  <conditionalFormatting sqref="CS22">
    <cfRule type="cellIs" dxfId="14180" priority="2035" operator="lessThan">
      <formula>$C$4</formula>
    </cfRule>
  </conditionalFormatting>
  <conditionalFormatting sqref="CS23">
    <cfRule type="cellIs" dxfId="14179" priority="2036" operator="lessThan">
      <formula>$C$4</formula>
    </cfRule>
  </conditionalFormatting>
  <conditionalFormatting sqref="CS24">
    <cfRule type="cellIs" dxfId="14178" priority="2037" operator="lessThan">
      <formula>$C$4</formula>
    </cfRule>
  </conditionalFormatting>
  <conditionalFormatting sqref="CS25">
    <cfRule type="cellIs" dxfId="14177" priority="2038" operator="lessThan">
      <formula>$C$4</formula>
    </cfRule>
  </conditionalFormatting>
  <conditionalFormatting sqref="CS26">
    <cfRule type="cellIs" dxfId="14176" priority="2039" operator="lessThan">
      <formula>$C$4</formula>
    </cfRule>
  </conditionalFormatting>
  <conditionalFormatting sqref="CS27">
    <cfRule type="cellIs" dxfId="14175" priority="2040" operator="lessThan">
      <formula>$C$4</formula>
    </cfRule>
  </conditionalFormatting>
  <conditionalFormatting sqref="CS28">
    <cfRule type="cellIs" dxfId="14174" priority="2041" operator="lessThan">
      <formula>$C$4</formula>
    </cfRule>
  </conditionalFormatting>
  <conditionalFormatting sqref="CS29">
    <cfRule type="cellIs" dxfId="14173" priority="2042" operator="lessThan">
      <formula>$C$4</formula>
    </cfRule>
  </conditionalFormatting>
  <conditionalFormatting sqref="CS30">
    <cfRule type="cellIs" dxfId="14172" priority="2043" operator="lessThan">
      <formula>$C$4</formula>
    </cfRule>
  </conditionalFormatting>
  <conditionalFormatting sqref="CS31">
    <cfRule type="cellIs" dxfId="14171" priority="2044" operator="lessThan">
      <formula>$C$4</formula>
    </cfRule>
  </conditionalFormatting>
  <conditionalFormatting sqref="CS32">
    <cfRule type="cellIs" dxfId="14170" priority="2045" operator="lessThan">
      <formula>$C$4</formula>
    </cfRule>
  </conditionalFormatting>
  <conditionalFormatting sqref="CS33">
    <cfRule type="cellIs" dxfId="14169" priority="2046" operator="lessThan">
      <formula>$C$4</formula>
    </cfRule>
  </conditionalFormatting>
  <conditionalFormatting sqref="CS34">
    <cfRule type="cellIs" dxfId="14168" priority="2047" operator="lessThan">
      <formula>$C$4</formula>
    </cfRule>
  </conditionalFormatting>
  <conditionalFormatting sqref="CS35">
    <cfRule type="cellIs" dxfId="14167" priority="2048" operator="lessThan">
      <formula>$C$4</formula>
    </cfRule>
  </conditionalFormatting>
  <conditionalFormatting sqref="CS36">
    <cfRule type="cellIs" dxfId="14166" priority="2049" operator="lessThan">
      <formula>$C$4</formula>
    </cfRule>
  </conditionalFormatting>
  <conditionalFormatting sqref="CS37">
    <cfRule type="cellIs" dxfId="14165" priority="2050" operator="lessThan">
      <formula>$C$4</formula>
    </cfRule>
  </conditionalFormatting>
  <conditionalFormatting sqref="CS38">
    <cfRule type="cellIs" dxfId="14164" priority="2051" operator="lessThan">
      <formula>$C$4</formula>
    </cfRule>
  </conditionalFormatting>
  <conditionalFormatting sqref="CS39">
    <cfRule type="cellIs" dxfId="14163" priority="2052" operator="lessThan">
      <formula>$C$4</formula>
    </cfRule>
  </conditionalFormatting>
  <conditionalFormatting sqref="CS40">
    <cfRule type="cellIs" dxfId="14162" priority="2053" operator="lessThan">
      <formula>$C$4</formula>
    </cfRule>
  </conditionalFormatting>
  <conditionalFormatting sqref="CS41">
    <cfRule type="cellIs" dxfId="14161" priority="2054" operator="lessThan">
      <formula>$C$4</formula>
    </cfRule>
  </conditionalFormatting>
  <conditionalFormatting sqref="CS42">
    <cfRule type="cellIs" dxfId="14160" priority="2055" operator="lessThan">
      <formula>$C$4</formula>
    </cfRule>
  </conditionalFormatting>
  <conditionalFormatting sqref="CS43">
    <cfRule type="cellIs" dxfId="14159" priority="2056" operator="lessThan">
      <formula>$C$4</formula>
    </cfRule>
  </conditionalFormatting>
  <conditionalFormatting sqref="CS44">
    <cfRule type="cellIs" dxfId="14158" priority="2057" operator="lessThan">
      <formula>$C$4</formula>
    </cfRule>
  </conditionalFormatting>
  <conditionalFormatting sqref="CS45">
    <cfRule type="cellIs" dxfId="14157" priority="2058" operator="lessThan">
      <formula>$C$4</formula>
    </cfRule>
  </conditionalFormatting>
  <conditionalFormatting sqref="CS46">
    <cfRule type="cellIs" dxfId="14156" priority="2059" operator="lessThan">
      <formula>$C$4</formula>
    </cfRule>
  </conditionalFormatting>
  <conditionalFormatting sqref="CS47">
    <cfRule type="cellIs" dxfId="14155" priority="2060" operator="lessThan">
      <formula>$C$4</formula>
    </cfRule>
  </conditionalFormatting>
  <conditionalFormatting sqref="CS48">
    <cfRule type="cellIs" dxfId="14154" priority="2061" operator="lessThan">
      <formula>$C$4</formula>
    </cfRule>
  </conditionalFormatting>
  <conditionalFormatting sqref="CS49">
    <cfRule type="cellIs" dxfId="14153" priority="2062" operator="lessThan">
      <formula>$C$4</formula>
    </cfRule>
  </conditionalFormatting>
  <conditionalFormatting sqref="CS50">
    <cfRule type="cellIs" dxfId="14152" priority="2063" operator="lessThan">
      <formula>$C$4</formula>
    </cfRule>
  </conditionalFormatting>
  <conditionalFormatting sqref="DK21">
    <cfRule type="cellIs" dxfId="14141" priority="2074" operator="lessThan">
      <formula>$C$4</formula>
    </cfRule>
  </conditionalFormatting>
  <conditionalFormatting sqref="DK22">
    <cfRule type="cellIs" dxfId="14140" priority="2075" operator="lessThan">
      <formula>$C$4</formula>
    </cfRule>
  </conditionalFormatting>
  <conditionalFormatting sqref="DK23">
    <cfRule type="cellIs" dxfId="14139" priority="2076" operator="lessThan">
      <formula>$C$4</formula>
    </cfRule>
  </conditionalFormatting>
  <conditionalFormatting sqref="DK24">
    <cfRule type="cellIs" dxfId="14138" priority="2077" operator="lessThan">
      <formula>$C$4</formula>
    </cfRule>
  </conditionalFormatting>
  <conditionalFormatting sqref="DK25">
    <cfRule type="cellIs" dxfId="14137" priority="2078" operator="lessThan">
      <formula>$C$4</formula>
    </cfRule>
  </conditionalFormatting>
  <conditionalFormatting sqref="DK26">
    <cfRule type="cellIs" dxfId="14136" priority="2079" operator="lessThan">
      <formula>$C$4</formula>
    </cfRule>
  </conditionalFormatting>
  <conditionalFormatting sqref="DK27">
    <cfRule type="cellIs" dxfId="14135" priority="2080" operator="lessThan">
      <formula>$C$4</formula>
    </cfRule>
  </conditionalFormatting>
  <conditionalFormatting sqref="DK28">
    <cfRule type="cellIs" dxfId="14134" priority="2081" operator="lessThan">
      <formula>$C$4</formula>
    </cfRule>
  </conditionalFormatting>
  <conditionalFormatting sqref="DK29">
    <cfRule type="cellIs" dxfId="14133" priority="2082" operator="lessThan">
      <formula>$C$4</formula>
    </cfRule>
  </conditionalFormatting>
  <conditionalFormatting sqref="DK30">
    <cfRule type="cellIs" dxfId="14132" priority="2083" operator="lessThan">
      <formula>$C$4</formula>
    </cfRule>
  </conditionalFormatting>
  <conditionalFormatting sqref="DK31">
    <cfRule type="cellIs" dxfId="14131" priority="2084" operator="lessThan">
      <formula>$C$4</formula>
    </cfRule>
  </conditionalFormatting>
  <conditionalFormatting sqref="DK32">
    <cfRule type="cellIs" dxfId="14130" priority="2085" operator="lessThan">
      <formula>$C$4</formula>
    </cfRule>
  </conditionalFormatting>
  <conditionalFormatting sqref="DK33">
    <cfRule type="cellIs" dxfId="14129" priority="2086" operator="lessThan">
      <formula>$C$4</formula>
    </cfRule>
  </conditionalFormatting>
  <conditionalFormatting sqref="DK34">
    <cfRule type="cellIs" dxfId="14128" priority="2087" operator="lessThan">
      <formula>$C$4</formula>
    </cfRule>
  </conditionalFormatting>
  <conditionalFormatting sqref="DK35">
    <cfRule type="cellIs" dxfId="14127" priority="2088" operator="lessThan">
      <formula>$C$4</formula>
    </cfRule>
  </conditionalFormatting>
  <conditionalFormatting sqref="DK36">
    <cfRule type="cellIs" dxfId="14126" priority="2089" operator="lessThan">
      <formula>$C$4</formula>
    </cfRule>
  </conditionalFormatting>
  <conditionalFormatting sqref="DK37">
    <cfRule type="cellIs" dxfId="14125" priority="2090" operator="lessThan">
      <formula>$C$4</formula>
    </cfRule>
  </conditionalFormatting>
  <conditionalFormatting sqref="DK38">
    <cfRule type="cellIs" dxfId="14124" priority="2091" operator="lessThan">
      <formula>$C$4</formula>
    </cfRule>
  </conditionalFormatting>
  <conditionalFormatting sqref="DK39">
    <cfRule type="cellIs" dxfId="14123" priority="2092" operator="lessThan">
      <formula>$C$4</formula>
    </cfRule>
  </conditionalFormatting>
  <conditionalFormatting sqref="DK40">
    <cfRule type="cellIs" dxfId="14122" priority="2093" operator="lessThan">
      <formula>$C$4</formula>
    </cfRule>
  </conditionalFormatting>
  <conditionalFormatting sqref="DK41">
    <cfRule type="cellIs" dxfId="14121" priority="2094" operator="lessThan">
      <formula>$C$4</formula>
    </cfRule>
  </conditionalFormatting>
  <conditionalFormatting sqref="DK42">
    <cfRule type="cellIs" dxfId="14120" priority="2095" operator="lessThan">
      <formula>$C$4</formula>
    </cfRule>
  </conditionalFormatting>
  <conditionalFormatting sqref="DK43">
    <cfRule type="cellIs" dxfId="14119" priority="2096" operator="lessThan">
      <formula>$C$4</formula>
    </cfRule>
  </conditionalFormatting>
  <conditionalFormatting sqref="DK44">
    <cfRule type="cellIs" dxfId="14118" priority="2097" operator="lessThan">
      <formula>$C$4</formula>
    </cfRule>
  </conditionalFormatting>
  <conditionalFormatting sqref="DK45">
    <cfRule type="cellIs" dxfId="14117" priority="2098" operator="lessThan">
      <formula>$C$4</formula>
    </cfRule>
  </conditionalFormatting>
  <conditionalFormatting sqref="DK46">
    <cfRule type="cellIs" dxfId="14116" priority="2099" operator="lessThan">
      <formula>$C$4</formula>
    </cfRule>
  </conditionalFormatting>
  <conditionalFormatting sqref="DK47">
    <cfRule type="cellIs" dxfId="14115" priority="2100" operator="lessThan">
      <formula>$C$4</formula>
    </cfRule>
  </conditionalFormatting>
  <conditionalFormatting sqref="DK48">
    <cfRule type="cellIs" dxfId="14114" priority="2101" operator="lessThan">
      <formula>$C$4</formula>
    </cfRule>
  </conditionalFormatting>
  <conditionalFormatting sqref="DK49">
    <cfRule type="cellIs" dxfId="14113" priority="2102" operator="lessThan">
      <formula>$C$4</formula>
    </cfRule>
  </conditionalFormatting>
  <conditionalFormatting sqref="DK50">
    <cfRule type="cellIs" dxfId="14112" priority="2103" operator="lessThan">
      <formula>$C$4</formula>
    </cfRule>
  </conditionalFormatting>
  <conditionalFormatting sqref="DL21">
    <cfRule type="cellIs" dxfId="14101" priority="2114" operator="lessThan">
      <formula>$C$4</formula>
    </cfRule>
  </conditionalFormatting>
  <conditionalFormatting sqref="DL22">
    <cfRule type="cellIs" dxfId="14100" priority="2115" operator="lessThan">
      <formula>$C$4</formula>
    </cfRule>
  </conditionalFormatting>
  <conditionalFormatting sqref="DL23">
    <cfRule type="cellIs" dxfId="14099" priority="2116" operator="lessThan">
      <formula>$C$4</formula>
    </cfRule>
  </conditionalFormatting>
  <conditionalFormatting sqref="DL24">
    <cfRule type="cellIs" dxfId="14098" priority="2117" operator="lessThan">
      <formula>$C$4</formula>
    </cfRule>
  </conditionalFormatting>
  <conditionalFormatting sqref="DL25">
    <cfRule type="cellIs" dxfId="14097" priority="2118" operator="lessThan">
      <formula>$C$4</formula>
    </cfRule>
  </conditionalFormatting>
  <conditionalFormatting sqref="DL26">
    <cfRule type="cellIs" dxfId="14096" priority="2119" operator="lessThan">
      <formula>$C$4</formula>
    </cfRule>
  </conditionalFormatting>
  <conditionalFormatting sqref="DL27">
    <cfRule type="cellIs" dxfId="14095" priority="2120" operator="lessThan">
      <formula>$C$4</formula>
    </cfRule>
  </conditionalFormatting>
  <conditionalFormatting sqref="DL28">
    <cfRule type="cellIs" dxfId="14094" priority="2121" operator="lessThan">
      <formula>$C$4</formula>
    </cfRule>
  </conditionalFormatting>
  <conditionalFormatting sqref="DL29">
    <cfRule type="cellIs" dxfId="14093" priority="2122" operator="lessThan">
      <formula>$C$4</formula>
    </cfRule>
  </conditionalFormatting>
  <conditionalFormatting sqref="DL30">
    <cfRule type="cellIs" dxfId="14092" priority="2123" operator="lessThan">
      <formula>$C$4</formula>
    </cfRule>
  </conditionalFormatting>
  <conditionalFormatting sqref="DL31">
    <cfRule type="cellIs" dxfId="14091" priority="2124" operator="lessThan">
      <formula>$C$4</formula>
    </cfRule>
  </conditionalFormatting>
  <conditionalFormatting sqref="DL32">
    <cfRule type="cellIs" dxfId="14090" priority="2125" operator="lessThan">
      <formula>$C$4</formula>
    </cfRule>
  </conditionalFormatting>
  <conditionalFormatting sqref="DL33">
    <cfRule type="cellIs" dxfId="14089" priority="2126" operator="lessThan">
      <formula>$C$4</formula>
    </cfRule>
  </conditionalFormatting>
  <conditionalFormatting sqref="DL34">
    <cfRule type="cellIs" dxfId="14088" priority="2127" operator="lessThan">
      <formula>$C$4</formula>
    </cfRule>
  </conditionalFormatting>
  <conditionalFormatting sqref="DL35">
    <cfRule type="cellIs" dxfId="14087" priority="2128" operator="lessThan">
      <formula>$C$4</formula>
    </cfRule>
  </conditionalFormatting>
  <conditionalFormatting sqref="DL36">
    <cfRule type="cellIs" dxfId="14086" priority="2129" operator="lessThan">
      <formula>$C$4</formula>
    </cfRule>
  </conditionalFormatting>
  <conditionalFormatting sqref="DL37">
    <cfRule type="cellIs" dxfId="14085" priority="2130" operator="lessThan">
      <formula>$C$4</formula>
    </cfRule>
  </conditionalFormatting>
  <conditionalFormatting sqref="DL38">
    <cfRule type="cellIs" dxfId="14084" priority="2131" operator="lessThan">
      <formula>$C$4</formula>
    </cfRule>
  </conditionalFormatting>
  <conditionalFormatting sqref="DL39">
    <cfRule type="cellIs" dxfId="14083" priority="2132" operator="lessThan">
      <formula>$C$4</formula>
    </cfRule>
  </conditionalFormatting>
  <conditionalFormatting sqref="DL40">
    <cfRule type="cellIs" dxfId="14082" priority="2133" operator="lessThan">
      <formula>$C$4</formula>
    </cfRule>
  </conditionalFormatting>
  <conditionalFormatting sqref="DL41">
    <cfRule type="cellIs" dxfId="14081" priority="2134" operator="lessThan">
      <formula>$C$4</formula>
    </cfRule>
  </conditionalFormatting>
  <conditionalFormatting sqref="DL42">
    <cfRule type="cellIs" dxfId="14080" priority="2135" operator="lessThan">
      <formula>$C$4</formula>
    </cfRule>
  </conditionalFormatting>
  <conditionalFormatting sqref="DL43">
    <cfRule type="cellIs" dxfId="14079" priority="2136" operator="lessThan">
      <formula>$C$4</formula>
    </cfRule>
  </conditionalFormatting>
  <conditionalFormatting sqref="DL44">
    <cfRule type="cellIs" dxfId="14078" priority="2137" operator="lessThan">
      <formula>$C$4</formula>
    </cfRule>
  </conditionalFormatting>
  <conditionalFormatting sqref="DL45">
    <cfRule type="cellIs" dxfId="14077" priority="2138" operator="lessThan">
      <formula>$C$4</formula>
    </cfRule>
  </conditionalFormatting>
  <conditionalFormatting sqref="DL46">
    <cfRule type="cellIs" dxfId="14076" priority="2139" operator="lessThan">
      <formula>$C$4</formula>
    </cfRule>
  </conditionalFormatting>
  <conditionalFormatting sqref="DL47">
    <cfRule type="cellIs" dxfId="14075" priority="2140" operator="lessThan">
      <formula>$C$4</formula>
    </cfRule>
  </conditionalFormatting>
  <conditionalFormatting sqref="DL48">
    <cfRule type="cellIs" dxfId="14074" priority="2141" operator="lessThan">
      <formula>$C$4</formula>
    </cfRule>
  </conditionalFormatting>
  <conditionalFormatting sqref="DL49">
    <cfRule type="cellIs" dxfId="14073" priority="2142" operator="lessThan">
      <formula>$C$4</formula>
    </cfRule>
  </conditionalFormatting>
  <conditionalFormatting sqref="DL50">
    <cfRule type="cellIs" dxfId="14072" priority="2143" operator="lessThan">
      <formula>$C$4</formula>
    </cfRule>
  </conditionalFormatting>
  <conditionalFormatting sqref="DM21">
    <cfRule type="cellIs" dxfId="14061" priority="2154" operator="lessThan">
      <formula>$C$4</formula>
    </cfRule>
  </conditionalFormatting>
  <conditionalFormatting sqref="DM22">
    <cfRule type="cellIs" dxfId="14060" priority="2155" operator="lessThan">
      <formula>$C$4</formula>
    </cfRule>
  </conditionalFormatting>
  <conditionalFormatting sqref="DM23">
    <cfRule type="cellIs" dxfId="14059" priority="2156" operator="lessThan">
      <formula>$C$4</formula>
    </cfRule>
  </conditionalFormatting>
  <conditionalFormatting sqref="DM24">
    <cfRule type="cellIs" dxfId="14058" priority="2157" operator="lessThan">
      <formula>$C$4</formula>
    </cfRule>
  </conditionalFormatting>
  <conditionalFormatting sqref="DM25">
    <cfRule type="cellIs" dxfId="14057" priority="2158" operator="lessThan">
      <formula>$C$4</formula>
    </cfRule>
  </conditionalFormatting>
  <conditionalFormatting sqref="DM26">
    <cfRule type="cellIs" dxfId="14056" priority="2159" operator="lessThan">
      <formula>$C$4</formula>
    </cfRule>
  </conditionalFormatting>
  <conditionalFormatting sqref="DM27">
    <cfRule type="cellIs" dxfId="14055" priority="2160" operator="lessThan">
      <formula>$C$4</formula>
    </cfRule>
  </conditionalFormatting>
  <conditionalFormatting sqref="DM28">
    <cfRule type="cellIs" dxfId="14054" priority="2161" operator="lessThan">
      <formula>$C$4</formula>
    </cfRule>
  </conditionalFormatting>
  <conditionalFormatting sqref="DM29">
    <cfRule type="cellIs" dxfId="14053" priority="2162" operator="lessThan">
      <formula>$C$4</formula>
    </cfRule>
  </conditionalFormatting>
  <conditionalFormatting sqref="DM30">
    <cfRule type="cellIs" dxfId="14052" priority="2163" operator="lessThan">
      <formula>$C$4</formula>
    </cfRule>
  </conditionalFormatting>
  <conditionalFormatting sqref="DM31">
    <cfRule type="cellIs" dxfId="14051" priority="2164" operator="lessThan">
      <formula>$C$4</formula>
    </cfRule>
  </conditionalFormatting>
  <conditionalFormatting sqref="DM32">
    <cfRule type="cellIs" dxfId="14050" priority="2165" operator="lessThan">
      <formula>$C$4</formula>
    </cfRule>
  </conditionalFormatting>
  <conditionalFormatting sqref="DM33">
    <cfRule type="cellIs" dxfId="14049" priority="2166" operator="lessThan">
      <formula>$C$4</formula>
    </cfRule>
  </conditionalFormatting>
  <conditionalFormatting sqref="DM34">
    <cfRule type="cellIs" dxfId="14048" priority="2167" operator="lessThan">
      <formula>$C$4</formula>
    </cfRule>
  </conditionalFormatting>
  <conditionalFormatting sqref="DM35">
    <cfRule type="cellIs" dxfId="14047" priority="2168" operator="lessThan">
      <formula>$C$4</formula>
    </cfRule>
  </conditionalFormatting>
  <conditionalFormatting sqref="DM36">
    <cfRule type="cellIs" dxfId="14046" priority="2169" operator="lessThan">
      <formula>$C$4</formula>
    </cfRule>
  </conditionalFormatting>
  <conditionalFormatting sqref="DM37">
    <cfRule type="cellIs" dxfId="14045" priority="2170" operator="lessThan">
      <formula>$C$4</formula>
    </cfRule>
  </conditionalFormatting>
  <conditionalFormatting sqref="DM38">
    <cfRule type="cellIs" dxfId="14044" priority="2171" operator="lessThan">
      <formula>$C$4</formula>
    </cfRule>
  </conditionalFormatting>
  <conditionalFormatting sqref="DM39">
    <cfRule type="cellIs" dxfId="14043" priority="2172" operator="lessThan">
      <formula>$C$4</formula>
    </cfRule>
  </conditionalFormatting>
  <conditionalFormatting sqref="DM40">
    <cfRule type="cellIs" dxfId="14042" priority="2173" operator="lessThan">
      <formula>$C$4</formula>
    </cfRule>
  </conditionalFormatting>
  <conditionalFormatting sqref="DM41">
    <cfRule type="cellIs" dxfId="14041" priority="2174" operator="lessThan">
      <formula>$C$4</formula>
    </cfRule>
  </conditionalFormatting>
  <conditionalFormatting sqref="DM42">
    <cfRule type="cellIs" dxfId="14040" priority="2175" operator="lessThan">
      <formula>$C$4</formula>
    </cfRule>
  </conditionalFormatting>
  <conditionalFormatting sqref="DM43">
    <cfRule type="cellIs" dxfId="14039" priority="2176" operator="lessThan">
      <formula>$C$4</formula>
    </cfRule>
  </conditionalFormatting>
  <conditionalFormatting sqref="DM44">
    <cfRule type="cellIs" dxfId="14038" priority="2177" operator="lessThan">
      <formula>$C$4</formula>
    </cfRule>
  </conditionalFormatting>
  <conditionalFormatting sqref="DM45">
    <cfRule type="cellIs" dxfId="14037" priority="2178" operator="lessThan">
      <formula>$C$4</formula>
    </cfRule>
  </conditionalFormatting>
  <conditionalFormatting sqref="DM46">
    <cfRule type="cellIs" dxfId="14036" priority="2179" operator="lessThan">
      <formula>$C$4</formula>
    </cfRule>
  </conditionalFormatting>
  <conditionalFormatting sqref="DM47">
    <cfRule type="cellIs" dxfId="14035" priority="2180" operator="lessThan">
      <formula>$C$4</formula>
    </cfRule>
  </conditionalFormatting>
  <conditionalFormatting sqref="DM48">
    <cfRule type="cellIs" dxfId="14034" priority="2181" operator="lessThan">
      <formula>$C$4</formula>
    </cfRule>
  </conditionalFormatting>
  <conditionalFormatting sqref="DM49">
    <cfRule type="cellIs" dxfId="14033" priority="2182" operator="lessThan">
      <formula>$C$4</formula>
    </cfRule>
  </conditionalFormatting>
  <conditionalFormatting sqref="DM50">
    <cfRule type="cellIs" dxfId="14032" priority="2183" operator="lessThan">
      <formula>$C$4</formula>
    </cfRule>
  </conditionalFormatting>
  <conditionalFormatting sqref="DN21">
    <cfRule type="cellIs" dxfId="14021" priority="2194" operator="lessThan">
      <formula>$C$4</formula>
    </cfRule>
  </conditionalFormatting>
  <conditionalFormatting sqref="DN22">
    <cfRule type="cellIs" dxfId="14020" priority="2195" operator="lessThan">
      <formula>$C$4</formula>
    </cfRule>
  </conditionalFormatting>
  <conditionalFormatting sqref="DN23">
    <cfRule type="cellIs" dxfId="14019" priority="2196" operator="lessThan">
      <formula>$C$4</formula>
    </cfRule>
  </conditionalFormatting>
  <conditionalFormatting sqref="DN24">
    <cfRule type="cellIs" dxfId="14018" priority="2197" operator="lessThan">
      <formula>$C$4</formula>
    </cfRule>
  </conditionalFormatting>
  <conditionalFormatting sqref="DN25">
    <cfRule type="cellIs" dxfId="14017" priority="2198" operator="lessThan">
      <formula>$C$4</formula>
    </cfRule>
  </conditionalFormatting>
  <conditionalFormatting sqref="DN26">
    <cfRule type="cellIs" dxfId="14016" priority="2199" operator="lessThan">
      <formula>$C$4</formula>
    </cfRule>
  </conditionalFormatting>
  <conditionalFormatting sqref="DN27">
    <cfRule type="cellIs" dxfId="14015" priority="2200" operator="lessThan">
      <formula>$C$4</formula>
    </cfRule>
  </conditionalFormatting>
  <conditionalFormatting sqref="DN28">
    <cfRule type="cellIs" dxfId="14014" priority="2201" operator="lessThan">
      <formula>$C$4</formula>
    </cfRule>
  </conditionalFormatting>
  <conditionalFormatting sqref="DN29">
    <cfRule type="cellIs" dxfId="14013" priority="2202" operator="lessThan">
      <formula>$C$4</formula>
    </cfRule>
  </conditionalFormatting>
  <conditionalFormatting sqref="DN30">
    <cfRule type="cellIs" dxfId="14012" priority="2203" operator="lessThan">
      <formula>$C$4</formula>
    </cfRule>
  </conditionalFormatting>
  <conditionalFormatting sqref="DN31">
    <cfRule type="cellIs" dxfId="14011" priority="2204" operator="lessThan">
      <formula>$C$4</formula>
    </cfRule>
  </conditionalFormatting>
  <conditionalFormatting sqref="DN32">
    <cfRule type="cellIs" dxfId="14010" priority="2205" operator="lessThan">
      <formula>$C$4</formula>
    </cfRule>
  </conditionalFormatting>
  <conditionalFormatting sqref="DN33">
    <cfRule type="cellIs" dxfId="14009" priority="2206" operator="lessThan">
      <formula>$C$4</formula>
    </cfRule>
  </conditionalFormatting>
  <conditionalFormatting sqref="DN34">
    <cfRule type="cellIs" dxfId="14008" priority="2207" operator="lessThan">
      <formula>$C$4</formula>
    </cfRule>
  </conditionalFormatting>
  <conditionalFormatting sqref="DN35">
    <cfRule type="cellIs" dxfId="14007" priority="2208" operator="lessThan">
      <formula>$C$4</formula>
    </cfRule>
  </conditionalFormatting>
  <conditionalFormatting sqref="DN36">
    <cfRule type="cellIs" dxfId="14006" priority="2209" operator="lessThan">
      <formula>$C$4</formula>
    </cfRule>
  </conditionalFormatting>
  <conditionalFormatting sqref="DN37">
    <cfRule type="cellIs" dxfId="14005" priority="2210" operator="lessThan">
      <formula>$C$4</formula>
    </cfRule>
  </conditionalFormatting>
  <conditionalFormatting sqref="DN38">
    <cfRule type="cellIs" dxfId="14004" priority="2211" operator="lessThan">
      <formula>$C$4</formula>
    </cfRule>
  </conditionalFormatting>
  <conditionalFormatting sqref="DN39">
    <cfRule type="cellIs" dxfId="14003" priority="2212" operator="lessThan">
      <formula>$C$4</formula>
    </cfRule>
  </conditionalFormatting>
  <conditionalFormatting sqref="DN40">
    <cfRule type="cellIs" dxfId="14002" priority="2213" operator="lessThan">
      <formula>$C$4</formula>
    </cfRule>
  </conditionalFormatting>
  <conditionalFormatting sqref="DN41">
    <cfRule type="cellIs" dxfId="14001" priority="2214" operator="lessThan">
      <formula>$C$4</formula>
    </cfRule>
  </conditionalFormatting>
  <conditionalFormatting sqref="DN42">
    <cfRule type="cellIs" dxfId="14000" priority="2215" operator="lessThan">
      <formula>$C$4</formula>
    </cfRule>
  </conditionalFormatting>
  <conditionalFormatting sqref="DN43">
    <cfRule type="cellIs" dxfId="13999" priority="2216" operator="lessThan">
      <formula>$C$4</formula>
    </cfRule>
  </conditionalFormatting>
  <conditionalFormatting sqref="DN44">
    <cfRule type="cellIs" dxfId="13998" priority="2217" operator="lessThan">
      <formula>$C$4</formula>
    </cfRule>
  </conditionalFormatting>
  <conditionalFormatting sqref="DN45">
    <cfRule type="cellIs" dxfId="13997" priority="2218" operator="lessThan">
      <formula>$C$4</formula>
    </cfRule>
  </conditionalFormatting>
  <conditionalFormatting sqref="DN46">
    <cfRule type="cellIs" dxfId="13996" priority="2219" operator="lessThan">
      <formula>$C$4</formula>
    </cfRule>
  </conditionalFormatting>
  <conditionalFormatting sqref="DN47">
    <cfRule type="cellIs" dxfId="13995" priority="2220" operator="lessThan">
      <formula>$C$4</formula>
    </cfRule>
  </conditionalFormatting>
  <conditionalFormatting sqref="DN48">
    <cfRule type="cellIs" dxfId="13994" priority="2221" operator="lessThan">
      <formula>$C$4</formula>
    </cfRule>
  </conditionalFormatting>
  <conditionalFormatting sqref="DN49">
    <cfRule type="cellIs" dxfId="13993" priority="2222" operator="lessThan">
      <formula>$C$4</formula>
    </cfRule>
  </conditionalFormatting>
  <conditionalFormatting sqref="DN50">
    <cfRule type="cellIs" dxfId="13992" priority="2223" operator="lessThan">
      <formula>$C$4</formula>
    </cfRule>
  </conditionalFormatting>
  <conditionalFormatting sqref="DR21">
    <cfRule type="cellIs" dxfId="13981" priority="2234" operator="lessThan">
      <formula>$C$4</formula>
    </cfRule>
  </conditionalFormatting>
  <conditionalFormatting sqref="DR22">
    <cfRule type="cellIs" dxfId="13980" priority="2235" operator="lessThan">
      <formula>$C$4</formula>
    </cfRule>
  </conditionalFormatting>
  <conditionalFormatting sqref="DR23">
    <cfRule type="cellIs" dxfId="13979" priority="2236" operator="lessThan">
      <formula>$C$4</formula>
    </cfRule>
  </conditionalFormatting>
  <conditionalFormatting sqref="DR24">
    <cfRule type="cellIs" dxfId="13978" priority="2237" operator="lessThan">
      <formula>$C$4</formula>
    </cfRule>
  </conditionalFormatting>
  <conditionalFormatting sqref="DR25">
    <cfRule type="cellIs" dxfId="13977" priority="2238" operator="lessThan">
      <formula>$C$4</formula>
    </cfRule>
  </conditionalFormatting>
  <conditionalFormatting sqref="DR26">
    <cfRule type="cellIs" dxfId="13976" priority="2239" operator="lessThan">
      <formula>$C$4</formula>
    </cfRule>
  </conditionalFormatting>
  <conditionalFormatting sqref="DR27">
    <cfRule type="cellIs" dxfId="13975" priority="2240" operator="lessThan">
      <formula>$C$4</formula>
    </cfRule>
  </conditionalFormatting>
  <conditionalFormatting sqref="DR28">
    <cfRule type="cellIs" dxfId="13974" priority="2241" operator="lessThan">
      <formula>$C$4</formula>
    </cfRule>
  </conditionalFormatting>
  <conditionalFormatting sqref="DR29">
    <cfRule type="cellIs" dxfId="13973" priority="2242" operator="lessThan">
      <formula>$C$4</formula>
    </cfRule>
  </conditionalFormatting>
  <conditionalFormatting sqref="DR30">
    <cfRule type="cellIs" dxfId="13972" priority="2243" operator="lessThan">
      <formula>$C$4</formula>
    </cfRule>
  </conditionalFormatting>
  <conditionalFormatting sqref="DR31">
    <cfRule type="cellIs" dxfId="13971" priority="2244" operator="lessThan">
      <formula>$C$4</formula>
    </cfRule>
  </conditionalFormatting>
  <conditionalFormatting sqref="DR32">
    <cfRule type="cellIs" dxfId="13970" priority="2245" operator="lessThan">
      <formula>$C$4</formula>
    </cfRule>
  </conditionalFormatting>
  <conditionalFormatting sqref="DR33">
    <cfRule type="cellIs" dxfId="13969" priority="2246" operator="lessThan">
      <formula>$C$4</formula>
    </cfRule>
  </conditionalFormatting>
  <conditionalFormatting sqref="DR34">
    <cfRule type="cellIs" dxfId="13968" priority="2247" operator="lessThan">
      <formula>$C$4</formula>
    </cfRule>
  </conditionalFormatting>
  <conditionalFormatting sqref="DR35">
    <cfRule type="cellIs" dxfId="13967" priority="2248" operator="lessThan">
      <formula>$C$4</formula>
    </cfRule>
  </conditionalFormatting>
  <conditionalFormatting sqref="DR36">
    <cfRule type="cellIs" dxfId="13966" priority="2249" operator="lessThan">
      <formula>$C$4</formula>
    </cfRule>
  </conditionalFormatting>
  <conditionalFormatting sqref="DR37">
    <cfRule type="cellIs" dxfId="13965" priority="2250" operator="lessThan">
      <formula>$C$4</formula>
    </cfRule>
  </conditionalFormatting>
  <conditionalFormatting sqref="DR38">
    <cfRule type="cellIs" dxfId="13964" priority="2251" operator="lessThan">
      <formula>$C$4</formula>
    </cfRule>
  </conditionalFormatting>
  <conditionalFormatting sqref="DR39">
    <cfRule type="cellIs" dxfId="13963" priority="2252" operator="lessThan">
      <formula>$C$4</formula>
    </cfRule>
  </conditionalFormatting>
  <conditionalFormatting sqref="DR40">
    <cfRule type="cellIs" dxfId="13962" priority="2253" operator="lessThan">
      <formula>$C$4</formula>
    </cfRule>
  </conditionalFormatting>
  <conditionalFormatting sqref="DR41">
    <cfRule type="cellIs" dxfId="13961" priority="2254" operator="lessThan">
      <formula>$C$4</formula>
    </cfRule>
  </conditionalFormatting>
  <conditionalFormatting sqref="DR42">
    <cfRule type="cellIs" dxfId="13960" priority="2255" operator="lessThan">
      <formula>$C$4</formula>
    </cfRule>
  </conditionalFormatting>
  <conditionalFormatting sqref="DR43">
    <cfRule type="cellIs" dxfId="13959" priority="2256" operator="lessThan">
      <formula>$C$4</formula>
    </cfRule>
  </conditionalFormatting>
  <conditionalFormatting sqref="DR44">
    <cfRule type="cellIs" dxfId="13958" priority="2257" operator="lessThan">
      <formula>$C$4</formula>
    </cfRule>
  </conditionalFormatting>
  <conditionalFormatting sqref="DR45">
    <cfRule type="cellIs" dxfId="13957" priority="2258" operator="lessThan">
      <formula>$C$4</formula>
    </cfRule>
  </conditionalFormatting>
  <conditionalFormatting sqref="DR46">
    <cfRule type="cellIs" dxfId="13956" priority="2259" operator="lessThan">
      <formula>$C$4</formula>
    </cfRule>
  </conditionalFormatting>
  <conditionalFormatting sqref="DR47">
    <cfRule type="cellIs" dxfId="13955" priority="2260" operator="lessThan">
      <formula>$C$4</formula>
    </cfRule>
  </conditionalFormatting>
  <conditionalFormatting sqref="DR48">
    <cfRule type="cellIs" dxfId="13954" priority="2261" operator="lessThan">
      <formula>$C$4</formula>
    </cfRule>
  </conditionalFormatting>
  <conditionalFormatting sqref="DR49">
    <cfRule type="cellIs" dxfId="13953" priority="2262" operator="lessThan">
      <formula>$C$4</formula>
    </cfRule>
  </conditionalFormatting>
  <conditionalFormatting sqref="DR50">
    <cfRule type="cellIs" dxfId="13952" priority="2263" operator="lessThan">
      <formula>$C$4</formula>
    </cfRule>
  </conditionalFormatting>
  <conditionalFormatting sqref="DS21">
    <cfRule type="cellIs" dxfId="13941" priority="2274" operator="lessThan">
      <formula>$C$4</formula>
    </cfRule>
  </conditionalFormatting>
  <conditionalFormatting sqref="DS22">
    <cfRule type="cellIs" dxfId="13940" priority="2275" operator="lessThan">
      <formula>$C$4</formula>
    </cfRule>
  </conditionalFormatting>
  <conditionalFormatting sqref="DS23">
    <cfRule type="cellIs" dxfId="13939" priority="2276" operator="lessThan">
      <formula>$C$4</formula>
    </cfRule>
  </conditionalFormatting>
  <conditionalFormatting sqref="DS24">
    <cfRule type="cellIs" dxfId="13938" priority="2277" operator="lessThan">
      <formula>$C$4</formula>
    </cfRule>
  </conditionalFormatting>
  <conditionalFormatting sqref="DS25">
    <cfRule type="cellIs" dxfId="13937" priority="2278" operator="lessThan">
      <formula>$C$4</formula>
    </cfRule>
  </conditionalFormatting>
  <conditionalFormatting sqref="DS26">
    <cfRule type="cellIs" dxfId="13936" priority="2279" operator="lessThan">
      <formula>$C$4</formula>
    </cfRule>
  </conditionalFormatting>
  <conditionalFormatting sqref="DS27">
    <cfRule type="cellIs" dxfId="13935" priority="2280" operator="lessThan">
      <formula>$C$4</formula>
    </cfRule>
  </conditionalFormatting>
  <conditionalFormatting sqref="DS28">
    <cfRule type="cellIs" dxfId="13934" priority="2281" operator="lessThan">
      <formula>$C$4</formula>
    </cfRule>
  </conditionalFormatting>
  <conditionalFormatting sqref="DS29">
    <cfRule type="cellIs" dxfId="13933" priority="2282" operator="lessThan">
      <formula>$C$4</formula>
    </cfRule>
  </conditionalFormatting>
  <conditionalFormatting sqref="DS30">
    <cfRule type="cellIs" dxfId="13932" priority="2283" operator="lessThan">
      <formula>$C$4</formula>
    </cfRule>
  </conditionalFormatting>
  <conditionalFormatting sqref="DS31">
    <cfRule type="cellIs" dxfId="13931" priority="2284" operator="lessThan">
      <formula>$C$4</formula>
    </cfRule>
  </conditionalFormatting>
  <conditionalFormatting sqref="DS32">
    <cfRule type="cellIs" dxfId="13930" priority="2285" operator="lessThan">
      <formula>$C$4</formula>
    </cfRule>
  </conditionalFormatting>
  <conditionalFormatting sqref="DS33">
    <cfRule type="cellIs" dxfId="13929" priority="2286" operator="lessThan">
      <formula>$C$4</formula>
    </cfRule>
  </conditionalFormatting>
  <conditionalFormatting sqref="DS34">
    <cfRule type="cellIs" dxfId="13928" priority="2287" operator="lessThan">
      <formula>$C$4</formula>
    </cfRule>
  </conditionalFormatting>
  <conditionalFormatting sqref="DS35">
    <cfRule type="cellIs" dxfId="13927" priority="2288" operator="lessThan">
      <formula>$C$4</formula>
    </cfRule>
  </conditionalFormatting>
  <conditionalFormatting sqref="DS36">
    <cfRule type="cellIs" dxfId="13926" priority="2289" operator="lessThan">
      <formula>$C$4</formula>
    </cfRule>
  </conditionalFormatting>
  <conditionalFormatting sqref="DS37">
    <cfRule type="cellIs" dxfId="13925" priority="2290" operator="lessThan">
      <formula>$C$4</formula>
    </cfRule>
  </conditionalFormatting>
  <conditionalFormatting sqref="DS38">
    <cfRule type="cellIs" dxfId="13924" priority="2291" operator="lessThan">
      <formula>$C$4</formula>
    </cfRule>
  </conditionalFormatting>
  <conditionalFormatting sqref="DS39">
    <cfRule type="cellIs" dxfId="13923" priority="2292" operator="lessThan">
      <formula>$C$4</formula>
    </cfRule>
  </conditionalFormatting>
  <conditionalFormatting sqref="DS40">
    <cfRule type="cellIs" dxfId="13922" priority="2293" operator="lessThan">
      <formula>$C$4</formula>
    </cfRule>
  </conditionalFormatting>
  <conditionalFormatting sqref="DS41">
    <cfRule type="cellIs" dxfId="13921" priority="2294" operator="lessThan">
      <formula>$C$4</formula>
    </cfRule>
  </conditionalFormatting>
  <conditionalFormatting sqref="DS42">
    <cfRule type="cellIs" dxfId="13920" priority="2295" operator="lessThan">
      <formula>$C$4</formula>
    </cfRule>
  </conditionalFormatting>
  <conditionalFormatting sqref="DS43">
    <cfRule type="cellIs" dxfId="13919" priority="2296" operator="lessThan">
      <formula>$C$4</formula>
    </cfRule>
  </conditionalFormatting>
  <conditionalFormatting sqref="DS44">
    <cfRule type="cellIs" dxfId="13918" priority="2297" operator="lessThan">
      <formula>$C$4</formula>
    </cfRule>
  </conditionalFormatting>
  <conditionalFormatting sqref="DS45">
    <cfRule type="cellIs" dxfId="13917" priority="2298" operator="lessThan">
      <formula>$C$4</formula>
    </cfRule>
  </conditionalFormatting>
  <conditionalFormatting sqref="DS46">
    <cfRule type="cellIs" dxfId="13916" priority="2299" operator="lessThan">
      <formula>$C$4</formula>
    </cfRule>
  </conditionalFormatting>
  <conditionalFormatting sqref="DS47">
    <cfRule type="cellIs" dxfId="13915" priority="2300" operator="lessThan">
      <formula>$C$4</formula>
    </cfRule>
  </conditionalFormatting>
  <conditionalFormatting sqref="DS48">
    <cfRule type="cellIs" dxfId="13914" priority="2301" operator="lessThan">
      <formula>$C$4</formula>
    </cfRule>
  </conditionalFormatting>
  <conditionalFormatting sqref="DS49">
    <cfRule type="cellIs" dxfId="13913" priority="2302" operator="lessThan">
      <formula>$C$4</formula>
    </cfRule>
  </conditionalFormatting>
  <conditionalFormatting sqref="DS50">
    <cfRule type="cellIs" dxfId="13912" priority="2303" operator="lessThan">
      <formula>$C$4</formula>
    </cfRule>
  </conditionalFormatting>
  <conditionalFormatting sqref="DT21">
    <cfRule type="cellIs" dxfId="13901" priority="2314" operator="lessThan">
      <formula>$C$4</formula>
    </cfRule>
  </conditionalFormatting>
  <conditionalFormatting sqref="DT22">
    <cfRule type="cellIs" dxfId="13900" priority="2315" operator="lessThan">
      <formula>$C$4</formula>
    </cfRule>
  </conditionalFormatting>
  <conditionalFormatting sqref="DT23">
    <cfRule type="cellIs" dxfId="13899" priority="2316" operator="lessThan">
      <formula>$C$4</formula>
    </cfRule>
  </conditionalFormatting>
  <conditionalFormatting sqref="DT24">
    <cfRule type="cellIs" dxfId="13898" priority="2317" operator="lessThan">
      <formula>$C$4</formula>
    </cfRule>
  </conditionalFormatting>
  <conditionalFormatting sqref="DT25">
    <cfRule type="cellIs" dxfId="13897" priority="2318" operator="lessThan">
      <formula>$C$4</formula>
    </cfRule>
  </conditionalFormatting>
  <conditionalFormatting sqref="DT26">
    <cfRule type="cellIs" dxfId="13896" priority="2319" operator="lessThan">
      <formula>$C$4</formula>
    </cfRule>
  </conditionalFormatting>
  <conditionalFormatting sqref="DT27">
    <cfRule type="cellIs" dxfId="13895" priority="2320" operator="lessThan">
      <formula>$C$4</formula>
    </cfRule>
  </conditionalFormatting>
  <conditionalFormatting sqref="DT28">
    <cfRule type="cellIs" dxfId="13894" priority="2321" operator="lessThan">
      <formula>$C$4</formula>
    </cfRule>
  </conditionalFormatting>
  <conditionalFormatting sqref="DT29">
    <cfRule type="cellIs" dxfId="13893" priority="2322" operator="lessThan">
      <formula>$C$4</formula>
    </cfRule>
  </conditionalFormatting>
  <conditionalFormatting sqref="DT30">
    <cfRule type="cellIs" dxfId="13892" priority="2323" operator="lessThan">
      <formula>$C$4</formula>
    </cfRule>
  </conditionalFormatting>
  <conditionalFormatting sqref="DT31">
    <cfRule type="cellIs" dxfId="13891" priority="2324" operator="lessThan">
      <formula>$C$4</formula>
    </cfRule>
  </conditionalFormatting>
  <conditionalFormatting sqref="DT32">
    <cfRule type="cellIs" dxfId="13890" priority="2325" operator="lessThan">
      <formula>$C$4</formula>
    </cfRule>
  </conditionalFormatting>
  <conditionalFormatting sqref="DT33">
    <cfRule type="cellIs" dxfId="13889" priority="2326" operator="lessThan">
      <formula>$C$4</formula>
    </cfRule>
  </conditionalFormatting>
  <conditionalFormatting sqref="DT34">
    <cfRule type="cellIs" dxfId="13888" priority="2327" operator="lessThan">
      <formula>$C$4</formula>
    </cfRule>
  </conditionalFormatting>
  <conditionalFormatting sqref="DT35">
    <cfRule type="cellIs" dxfId="13887" priority="2328" operator="lessThan">
      <formula>$C$4</formula>
    </cfRule>
  </conditionalFormatting>
  <conditionalFormatting sqref="DT36">
    <cfRule type="cellIs" dxfId="13886" priority="2329" operator="lessThan">
      <formula>$C$4</formula>
    </cfRule>
  </conditionalFormatting>
  <conditionalFormatting sqref="DT37">
    <cfRule type="cellIs" dxfId="13885" priority="2330" operator="lessThan">
      <formula>$C$4</formula>
    </cfRule>
  </conditionalFormatting>
  <conditionalFormatting sqref="DT38">
    <cfRule type="cellIs" dxfId="13884" priority="2331" operator="lessThan">
      <formula>$C$4</formula>
    </cfRule>
  </conditionalFormatting>
  <conditionalFormatting sqref="DT39">
    <cfRule type="cellIs" dxfId="13883" priority="2332" operator="lessThan">
      <formula>$C$4</formula>
    </cfRule>
  </conditionalFormatting>
  <conditionalFormatting sqref="DT40">
    <cfRule type="cellIs" dxfId="13882" priority="2333" operator="lessThan">
      <formula>$C$4</formula>
    </cfRule>
  </conditionalFormatting>
  <conditionalFormatting sqref="DT41">
    <cfRule type="cellIs" dxfId="13881" priority="2334" operator="lessThan">
      <formula>$C$4</formula>
    </cfRule>
  </conditionalFormatting>
  <conditionalFormatting sqref="DT42">
    <cfRule type="cellIs" dxfId="13880" priority="2335" operator="lessThan">
      <formula>$C$4</formula>
    </cfRule>
  </conditionalFormatting>
  <conditionalFormatting sqref="DT43">
    <cfRule type="cellIs" dxfId="13879" priority="2336" operator="lessThan">
      <formula>$C$4</formula>
    </cfRule>
  </conditionalFormatting>
  <conditionalFormatting sqref="DT44">
    <cfRule type="cellIs" dxfId="13878" priority="2337" operator="lessThan">
      <formula>$C$4</formula>
    </cfRule>
  </conditionalFormatting>
  <conditionalFormatting sqref="DT45">
    <cfRule type="cellIs" dxfId="13877" priority="2338" operator="lessThan">
      <formula>$C$4</formula>
    </cfRule>
  </conditionalFormatting>
  <conditionalFormatting sqref="DT46">
    <cfRule type="cellIs" dxfId="13876" priority="2339" operator="lessThan">
      <formula>$C$4</formula>
    </cfRule>
  </conditionalFormatting>
  <conditionalFormatting sqref="DT47">
    <cfRule type="cellIs" dxfId="13875" priority="2340" operator="lessThan">
      <formula>$C$4</formula>
    </cfRule>
  </conditionalFormatting>
  <conditionalFormatting sqref="DT48">
    <cfRule type="cellIs" dxfId="13874" priority="2341" operator="lessThan">
      <formula>$C$4</formula>
    </cfRule>
  </conditionalFormatting>
  <conditionalFormatting sqref="DT49">
    <cfRule type="cellIs" dxfId="13873" priority="2342" operator="lessThan">
      <formula>$C$4</formula>
    </cfRule>
  </conditionalFormatting>
  <conditionalFormatting sqref="DT50">
    <cfRule type="cellIs" dxfId="13872" priority="2343" operator="lessThan">
      <formula>$C$4</formula>
    </cfRule>
  </conditionalFormatting>
  <conditionalFormatting sqref="DU21">
    <cfRule type="cellIs" dxfId="13861" priority="2354" operator="lessThan">
      <formula>$C$4</formula>
    </cfRule>
  </conditionalFormatting>
  <conditionalFormatting sqref="DU22">
    <cfRule type="cellIs" dxfId="13860" priority="2355" operator="lessThan">
      <formula>$C$4</formula>
    </cfRule>
  </conditionalFormatting>
  <conditionalFormatting sqref="DU23">
    <cfRule type="cellIs" dxfId="13859" priority="2356" operator="lessThan">
      <formula>$C$4</formula>
    </cfRule>
  </conditionalFormatting>
  <conditionalFormatting sqref="DU24">
    <cfRule type="cellIs" dxfId="13858" priority="2357" operator="lessThan">
      <formula>$C$4</formula>
    </cfRule>
  </conditionalFormatting>
  <conditionalFormatting sqref="DU25">
    <cfRule type="cellIs" dxfId="13857" priority="2358" operator="lessThan">
      <formula>$C$4</formula>
    </cfRule>
  </conditionalFormatting>
  <conditionalFormatting sqref="DU26">
    <cfRule type="cellIs" dxfId="13856" priority="2359" operator="lessThan">
      <formula>$C$4</formula>
    </cfRule>
  </conditionalFormatting>
  <conditionalFormatting sqref="DU27">
    <cfRule type="cellIs" dxfId="13855" priority="2360" operator="lessThan">
      <formula>$C$4</formula>
    </cfRule>
  </conditionalFormatting>
  <conditionalFormatting sqref="DU28">
    <cfRule type="cellIs" dxfId="13854" priority="2361" operator="lessThan">
      <formula>$C$4</formula>
    </cfRule>
  </conditionalFormatting>
  <conditionalFormatting sqref="DU29">
    <cfRule type="cellIs" dxfId="13853" priority="2362" operator="lessThan">
      <formula>$C$4</formula>
    </cfRule>
  </conditionalFormatting>
  <conditionalFormatting sqref="DU30">
    <cfRule type="cellIs" dxfId="13852" priority="2363" operator="lessThan">
      <formula>$C$4</formula>
    </cfRule>
  </conditionalFormatting>
  <conditionalFormatting sqref="DU31">
    <cfRule type="cellIs" dxfId="13851" priority="2364" operator="lessThan">
      <formula>$C$4</formula>
    </cfRule>
  </conditionalFormatting>
  <conditionalFormatting sqref="DU32">
    <cfRule type="cellIs" dxfId="13850" priority="2365" operator="lessThan">
      <formula>$C$4</formula>
    </cfRule>
  </conditionalFormatting>
  <conditionalFormatting sqref="DU33">
    <cfRule type="cellIs" dxfId="13849" priority="2366" operator="lessThan">
      <formula>$C$4</formula>
    </cfRule>
  </conditionalFormatting>
  <conditionalFormatting sqref="DU34">
    <cfRule type="cellIs" dxfId="13848" priority="2367" operator="lessThan">
      <formula>$C$4</formula>
    </cfRule>
  </conditionalFormatting>
  <conditionalFormatting sqref="DU35">
    <cfRule type="cellIs" dxfId="13847" priority="2368" operator="lessThan">
      <formula>$C$4</formula>
    </cfRule>
  </conditionalFormatting>
  <conditionalFormatting sqref="DU36">
    <cfRule type="cellIs" dxfId="13846" priority="2369" operator="lessThan">
      <formula>$C$4</formula>
    </cfRule>
  </conditionalFormatting>
  <conditionalFormatting sqref="DU37">
    <cfRule type="cellIs" dxfId="13845" priority="2370" operator="lessThan">
      <formula>$C$4</formula>
    </cfRule>
  </conditionalFormatting>
  <conditionalFormatting sqref="DU38">
    <cfRule type="cellIs" dxfId="13844" priority="2371" operator="lessThan">
      <formula>$C$4</formula>
    </cfRule>
  </conditionalFormatting>
  <conditionalFormatting sqref="DU39">
    <cfRule type="cellIs" dxfId="13843" priority="2372" operator="lessThan">
      <formula>$C$4</formula>
    </cfRule>
  </conditionalFormatting>
  <conditionalFormatting sqref="DU40">
    <cfRule type="cellIs" dxfId="13842" priority="2373" operator="lessThan">
      <formula>$C$4</formula>
    </cfRule>
  </conditionalFormatting>
  <conditionalFormatting sqref="DU41">
    <cfRule type="cellIs" dxfId="13841" priority="2374" operator="lessThan">
      <formula>$C$4</formula>
    </cfRule>
  </conditionalFormatting>
  <conditionalFormatting sqref="DU42">
    <cfRule type="cellIs" dxfId="13840" priority="2375" operator="lessThan">
      <formula>$C$4</formula>
    </cfRule>
  </conditionalFormatting>
  <conditionalFormatting sqref="DU43">
    <cfRule type="cellIs" dxfId="13839" priority="2376" operator="lessThan">
      <formula>$C$4</formula>
    </cfRule>
  </conditionalFormatting>
  <conditionalFormatting sqref="DU44">
    <cfRule type="cellIs" dxfId="13838" priority="2377" operator="lessThan">
      <formula>$C$4</formula>
    </cfRule>
  </conditionalFormatting>
  <conditionalFormatting sqref="DU45">
    <cfRule type="cellIs" dxfId="13837" priority="2378" operator="lessThan">
      <formula>$C$4</formula>
    </cfRule>
  </conditionalFormatting>
  <conditionalFormatting sqref="DU46">
    <cfRule type="cellIs" dxfId="13836" priority="2379" operator="lessThan">
      <formula>$C$4</formula>
    </cfRule>
  </conditionalFormatting>
  <conditionalFormatting sqref="DU47">
    <cfRule type="cellIs" dxfId="13835" priority="2380" operator="lessThan">
      <formula>$C$4</formula>
    </cfRule>
  </conditionalFormatting>
  <conditionalFormatting sqref="DU48">
    <cfRule type="cellIs" dxfId="13834" priority="2381" operator="lessThan">
      <formula>$C$4</formula>
    </cfRule>
  </conditionalFormatting>
  <conditionalFormatting sqref="DU49">
    <cfRule type="cellIs" dxfId="13833" priority="2382" operator="lessThan">
      <formula>$C$4</formula>
    </cfRule>
  </conditionalFormatting>
  <conditionalFormatting sqref="DU50">
    <cfRule type="cellIs" dxfId="13832" priority="2383" operator="lessThan">
      <formula>$C$4</formula>
    </cfRule>
  </conditionalFormatting>
  <conditionalFormatting sqref="DY21">
    <cfRule type="cellIs" dxfId="13821" priority="2394" operator="lessThan">
      <formula>$C$4</formula>
    </cfRule>
  </conditionalFormatting>
  <conditionalFormatting sqref="DY22">
    <cfRule type="cellIs" dxfId="13820" priority="2395" operator="lessThan">
      <formula>$C$4</formula>
    </cfRule>
  </conditionalFormatting>
  <conditionalFormatting sqref="DY23">
    <cfRule type="cellIs" dxfId="13819" priority="2396" operator="lessThan">
      <formula>$C$4</formula>
    </cfRule>
  </conditionalFormatting>
  <conditionalFormatting sqref="DY24">
    <cfRule type="cellIs" dxfId="13818" priority="2397" operator="lessThan">
      <formula>$C$4</formula>
    </cfRule>
  </conditionalFormatting>
  <conditionalFormatting sqref="DY25">
    <cfRule type="cellIs" dxfId="13817" priority="2398" operator="lessThan">
      <formula>$C$4</formula>
    </cfRule>
  </conditionalFormatting>
  <conditionalFormatting sqref="DY26">
    <cfRule type="cellIs" dxfId="13816" priority="2399" operator="lessThan">
      <formula>$C$4</formula>
    </cfRule>
  </conditionalFormatting>
  <conditionalFormatting sqref="DY27">
    <cfRule type="cellIs" dxfId="13815" priority="2400" operator="lessThan">
      <formula>$C$4</formula>
    </cfRule>
  </conditionalFormatting>
  <conditionalFormatting sqref="DY28">
    <cfRule type="cellIs" dxfId="13814" priority="2401" operator="lessThan">
      <formula>$C$4</formula>
    </cfRule>
  </conditionalFormatting>
  <conditionalFormatting sqref="DY29">
    <cfRule type="cellIs" dxfId="13813" priority="2402" operator="lessThan">
      <formula>$C$4</formula>
    </cfRule>
  </conditionalFormatting>
  <conditionalFormatting sqref="DY30">
    <cfRule type="cellIs" dxfId="13812" priority="2403" operator="lessThan">
      <formula>$C$4</formula>
    </cfRule>
  </conditionalFormatting>
  <conditionalFormatting sqref="DY31">
    <cfRule type="cellIs" dxfId="13811" priority="2404" operator="lessThan">
      <formula>$C$4</formula>
    </cfRule>
  </conditionalFormatting>
  <conditionalFormatting sqref="DY32">
    <cfRule type="cellIs" dxfId="13810" priority="2405" operator="lessThan">
      <formula>$C$4</formula>
    </cfRule>
  </conditionalFormatting>
  <conditionalFormatting sqref="DY33">
    <cfRule type="cellIs" dxfId="13809" priority="2406" operator="lessThan">
      <formula>$C$4</formula>
    </cfRule>
  </conditionalFormatting>
  <conditionalFormatting sqref="DY34">
    <cfRule type="cellIs" dxfId="13808" priority="2407" operator="lessThan">
      <formula>$C$4</formula>
    </cfRule>
  </conditionalFormatting>
  <conditionalFormatting sqref="DY35">
    <cfRule type="cellIs" dxfId="13807" priority="2408" operator="lessThan">
      <formula>$C$4</formula>
    </cfRule>
  </conditionalFormatting>
  <conditionalFormatting sqref="DY36">
    <cfRule type="cellIs" dxfId="13806" priority="2409" operator="lessThan">
      <formula>$C$4</formula>
    </cfRule>
  </conditionalFormatting>
  <conditionalFormatting sqref="DY37">
    <cfRule type="cellIs" dxfId="13805" priority="2410" operator="lessThan">
      <formula>$C$4</formula>
    </cfRule>
  </conditionalFormatting>
  <conditionalFormatting sqref="DY38">
    <cfRule type="cellIs" dxfId="13804" priority="2411" operator="lessThan">
      <formula>$C$4</formula>
    </cfRule>
  </conditionalFormatting>
  <conditionalFormatting sqref="DY39">
    <cfRule type="cellIs" dxfId="13803" priority="2412" operator="lessThan">
      <formula>$C$4</formula>
    </cfRule>
  </conditionalFormatting>
  <conditionalFormatting sqref="DY40">
    <cfRule type="cellIs" dxfId="13802" priority="2413" operator="lessThan">
      <formula>$C$4</formula>
    </cfRule>
  </conditionalFormatting>
  <conditionalFormatting sqref="DY41">
    <cfRule type="cellIs" dxfId="13801" priority="2414" operator="lessThan">
      <formula>$C$4</formula>
    </cfRule>
  </conditionalFormatting>
  <conditionalFormatting sqref="DY42">
    <cfRule type="cellIs" dxfId="13800" priority="2415" operator="lessThan">
      <formula>$C$4</formula>
    </cfRule>
  </conditionalFormatting>
  <conditionalFormatting sqref="DY43">
    <cfRule type="cellIs" dxfId="13799" priority="2416" operator="lessThan">
      <formula>$C$4</formula>
    </cfRule>
  </conditionalFormatting>
  <conditionalFormatting sqref="DY44">
    <cfRule type="cellIs" dxfId="13798" priority="2417" operator="lessThan">
      <formula>$C$4</formula>
    </cfRule>
  </conditionalFormatting>
  <conditionalFormatting sqref="DY45">
    <cfRule type="cellIs" dxfId="13797" priority="2418" operator="lessThan">
      <formula>$C$4</formula>
    </cfRule>
  </conditionalFormatting>
  <conditionalFormatting sqref="DY46">
    <cfRule type="cellIs" dxfId="13796" priority="2419" operator="lessThan">
      <formula>$C$4</formula>
    </cfRule>
  </conditionalFormatting>
  <conditionalFormatting sqref="DY47">
    <cfRule type="cellIs" dxfId="13795" priority="2420" operator="lessThan">
      <formula>$C$4</formula>
    </cfRule>
  </conditionalFormatting>
  <conditionalFormatting sqref="DY48">
    <cfRule type="cellIs" dxfId="13794" priority="2421" operator="lessThan">
      <formula>$C$4</formula>
    </cfRule>
  </conditionalFormatting>
  <conditionalFormatting sqref="DY49">
    <cfRule type="cellIs" dxfId="13793" priority="2422" operator="lessThan">
      <formula>$C$4</formula>
    </cfRule>
  </conditionalFormatting>
  <conditionalFormatting sqref="DY50">
    <cfRule type="cellIs" dxfId="13792" priority="2423" operator="lessThan">
      <formula>$C$4</formula>
    </cfRule>
  </conditionalFormatting>
  <conditionalFormatting sqref="DZ21">
    <cfRule type="cellIs" dxfId="13781" priority="2434" operator="lessThan">
      <formula>$C$4</formula>
    </cfRule>
  </conditionalFormatting>
  <conditionalFormatting sqref="DZ22">
    <cfRule type="cellIs" dxfId="13780" priority="2435" operator="lessThan">
      <formula>$C$4</formula>
    </cfRule>
  </conditionalFormatting>
  <conditionalFormatting sqref="DZ23">
    <cfRule type="cellIs" dxfId="13779" priority="2436" operator="lessThan">
      <formula>$C$4</formula>
    </cfRule>
  </conditionalFormatting>
  <conditionalFormatting sqref="DZ24">
    <cfRule type="cellIs" dxfId="13778" priority="2437" operator="lessThan">
      <formula>$C$4</formula>
    </cfRule>
  </conditionalFormatting>
  <conditionalFormatting sqref="DZ25">
    <cfRule type="cellIs" dxfId="13777" priority="2438" operator="lessThan">
      <formula>$C$4</formula>
    </cfRule>
  </conditionalFormatting>
  <conditionalFormatting sqref="DZ26">
    <cfRule type="cellIs" dxfId="13776" priority="2439" operator="lessThan">
      <formula>$C$4</formula>
    </cfRule>
  </conditionalFormatting>
  <conditionalFormatting sqref="DZ27">
    <cfRule type="cellIs" dxfId="13775" priority="2440" operator="lessThan">
      <formula>$C$4</formula>
    </cfRule>
  </conditionalFormatting>
  <conditionalFormatting sqref="DZ28">
    <cfRule type="cellIs" dxfId="13774" priority="2441" operator="lessThan">
      <formula>$C$4</formula>
    </cfRule>
  </conditionalFormatting>
  <conditionalFormatting sqref="DZ29">
    <cfRule type="cellIs" dxfId="13773" priority="2442" operator="lessThan">
      <formula>$C$4</formula>
    </cfRule>
  </conditionalFormatting>
  <conditionalFormatting sqref="DZ30">
    <cfRule type="cellIs" dxfId="13772" priority="2443" operator="lessThan">
      <formula>$C$4</formula>
    </cfRule>
  </conditionalFormatting>
  <conditionalFormatting sqref="DZ31">
    <cfRule type="cellIs" dxfId="13771" priority="2444" operator="lessThan">
      <formula>$C$4</formula>
    </cfRule>
  </conditionalFormatting>
  <conditionalFormatting sqref="DZ32">
    <cfRule type="cellIs" dxfId="13770" priority="2445" operator="lessThan">
      <formula>$C$4</formula>
    </cfRule>
  </conditionalFormatting>
  <conditionalFormatting sqref="DZ33">
    <cfRule type="cellIs" dxfId="13769" priority="2446" operator="lessThan">
      <formula>$C$4</formula>
    </cfRule>
  </conditionalFormatting>
  <conditionalFormatting sqref="DZ34">
    <cfRule type="cellIs" dxfId="13768" priority="2447" operator="lessThan">
      <formula>$C$4</formula>
    </cfRule>
  </conditionalFormatting>
  <conditionalFormatting sqref="DZ35">
    <cfRule type="cellIs" dxfId="13767" priority="2448" operator="lessThan">
      <formula>$C$4</formula>
    </cfRule>
  </conditionalFormatting>
  <conditionalFormatting sqref="DZ36">
    <cfRule type="cellIs" dxfId="13766" priority="2449" operator="lessThan">
      <formula>$C$4</formula>
    </cfRule>
  </conditionalFormatting>
  <conditionalFormatting sqref="DZ37">
    <cfRule type="cellIs" dxfId="13765" priority="2450" operator="lessThan">
      <formula>$C$4</formula>
    </cfRule>
  </conditionalFormatting>
  <conditionalFormatting sqref="DZ38">
    <cfRule type="cellIs" dxfId="13764" priority="2451" operator="lessThan">
      <formula>$C$4</formula>
    </cfRule>
  </conditionalFormatting>
  <conditionalFormatting sqref="DZ39">
    <cfRule type="cellIs" dxfId="13763" priority="2452" operator="lessThan">
      <formula>$C$4</formula>
    </cfRule>
  </conditionalFormatting>
  <conditionalFormatting sqref="DZ40">
    <cfRule type="cellIs" dxfId="13762" priority="2453" operator="lessThan">
      <formula>$C$4</formula>
    </cfRule>
  </conditionalFormatting>
  <conditionalFormatting sqref="DZ41">
    <cfRule type="cellIs" dxfId="13761" priority="2454" operator="lessThan">
      <formula>$C$4</formula>
    </cfRule>
  </conditionalFormatting>
  <conditionalFormatting sqref="DZ42">
    <cfRule type="cellIs" dxfId="13760" priority="2455" operator="lessThan">
      <formula>$C$4</formula>
    </cfRule>
  </conditionalFormatting>
  <conditionalFormatting sqref="DZ43">
    <cfRule type="cellIs" dxfId="13759" priority="2456" operator="lessThan">
      <formula>$C$4</formula>
    </cfRule>
  </conditionalFormatting>
  <conditionalFormatting sqref="DZ44">
    <cfRule type="cellIs" dxfId="13758" priority="2457" operator="lessThan">
      <formula>$C$4</formula>
    </cfRule>
  </conditionalFormatting>
  <conditionalFormatting sqref="DZ45">
    <cfRule type="cellIs" dxfId="13757" priority="2458" operator="lessThan">
      <formula>$C$4</formula>
    </cfRule>
  </conditionalFormatting>
  <conditionalFormatting sqref="DZ46">
    <cfRule type="cellIs" dxfId="13756" priority="2459" operator="lessThan">
      <formula>$C$4</formula>
    </cfRule>
  </conditionalFormatting>
  <conditionalFormatting sqref="DZ47">
    <cfRule type="cellIs" dxfId="13755" priority="2460" operator="lessThan">
      <formula>$C$4</formula>
    </cfRule>
  </conditionalFormatting>
  <conditionalFormatting sqref="DZ48">
    <cfRule type="cellIs" dxfId="13754" priority="2461" operator="lessThan">
      <formula>$C$4</formula>
    </cfRule>
  </conditionalFormatting>
  <conditionalFormatting sqref="DZ49">
    <cfRule type="cellIs" dxfId="13753" priority="2462" operator="lessThan">
      <formula>$C$4</formula>
    </cfRule>
  </conditionalFormatting>
  <conditionalFormatting sqref="DZ50">
    <cfRule type="cellIs" dxfId="13752" priority="2463" operator="lessThan">
      <formula>$C$4</formula>
    </cfRule>
  </conditionalFormatting>
  <conditionalFormatting sqref="EA21">
    <cfRule type="cellIs" dxfId="13741" priority="2474" operator="lessThan">
      <formula>$C$4</formula>
    </cfRule>
  </conditionalFormatting>
  <conditionalFormatting sqref="EA22">
    <cfRule type="cellIs" dxfId="13740" priority="2475" operator="lessThan">
      <formula>$C$4</formula>
    </cfRule>
  </conditionalFormatting>
  <conditionalFormatting sqref="EA23">
    <cfRule type="cellIs" dxfId="13739" priority="2476" operator="lessThan">
      <formula>$C$4</formula>
    </cfRule>
  </conditionalFormatting>
  <conditionalFormatting sqref="EA24">
    <cfRule type="cellIs" dxfId="13738" priority="2477" operator="lessThan">
      <formula>$C$4</formula>
    </cfRule>
  </conditionalFormatting>
  <conditionalFormatting sqref="EA25">
    <cfRule type="cellIs" dxfId="13737" priority="2478" operator="lessThan">
      <formula>$C$4</formula>
    </cfRule>
  </conditionalFormatting>
  <conditionalFormatting sqref="EA26">
    <cfRule type="cellIs" dxfId="13736" priority="2479" operator="lessThan">
      <formula>$C$4</formula>
    </cfRule>
  </conditionalFormatting>
  <conditionalFormatting sqref="EA27">
    <cfRule type="cellIs" dxfId="13735" priority="2480" operator="lessThan">
      <formula>$C$4</formula>
    </cfRule>
  </conditionalFormatting>
  <conditionalFormatting sqref="EA28">
    <cfRule type="cellIs" dxfId="13734" priority="2481" operator="lessThan">
      <formula>$C$4</formula>
    </cfRule>
  </conditionalFormatting>
  <conditionalFormatting sqref="EA29">
    <cfRule type="cellIs" dxfId="13733" priority="2482" operator="lessThan">
      <formula>$C$4</formula>
    </cfRule>
  </conditionalFormatting>
  <conditionalFormatting sqref="EA30">
    <cfRule type="cellIs" dxfId="13732" priority="2483" operator="lessThan">
      <formula>$C$4</formula>
    </cfRule>
  </conditionalFormatting>
  <conditionalFormatting sqref="EA31">
    <cfRule type="cellIs" dxfId="13731" priority="2484" operator="lessThan">
      <formula>$C$4</formula>
    </cfRule>
  </conditionalFormatting>
  <conditionalFormatting sqref="EA32">
    <cfRule type="cellIs" dxfId="13730" priority="2485" operator="lessThan">
      <formula>$C$4</formula>
    </cfRule>
  </conditionalFormatting>
  <conditionalFormatting sqref="EA33">
    <cfRule type="cellIs" dxfId="13729" priority="2486" operator="lessThan">
      <formula>$C$4</formula>
    </cfRule>
  </conditionalFormatting>
  <conditionalFormatting sqref="EA34">
    <cfRule type="cellIs" dxfId="13728" priority="2487" operator="lessThan">
      <formula>$C$4</formula>
    </cfRule>
  </conditionalFormatting>
  <conditionalFormatting sqref="EA35">
    <cfRule type="cellIs" dxfId="13727" priority="2488" operator="lessThan">
      <formula>$C$4</formula>
    </cfRule>
  </conditionalFormatting>
  <conditionalFormatting sqref="EA36">
    <cfRule type="cellIs" dxfId="13726" priority="2489" operator="lessThan">
      <formula>$C$4</formula>
    </cfRule>
  </conditionalFormatting>
  <conditionalFormatting sqref="EA37">
    <cfRule type="cellIs" dxfId="13725" priority="2490" operator="lessThan">
      <formula>$C$4</formula>
    </cfRule>
  </conditionalFormatting>
  <conditionalFormatting sqref="EA38">
    <cfRule type="cellIs" dxfId="13724" priority="2491" operator="lessThan">
      <formula>$C$4</formula>
    </cfRule>
  </conditionalFormatting>
  <conditionalFormatting sqref="EA39">
    <cfRule type="cellIs" dxfId="13723" priority="2492" operator="lessThan">
      <formula>$C$4</formula>
    </cfRule>
  </conditionalFormatting>
  <conditionalFormatting sqref="EA40">
    <cfRule type="cellIs" dxfId="13722" priority="2493" operator="lessThan">
      <formula>$C$4</formula>
    </cfRule>
  </conditionalFormatting>
  <conditionalFormatting sqref="EA41">
    <cfRule type="cellIs" dxfId="13721" priority="2494" operator="lessThan">
      <formula>$C$4</formula>
    </cfRule>
  </conditionalFormatting>
  <conditionalFormatting sqref="EA42">
    <cfRule type="cellIs" dxfId="13720" priority="2495" operator="lessThan">
      <formula>$C$4</formula>
    </cfRule>
  </conditionalFormatting>
  <conditionalFormatting sqref="EA43">
    <cfRule type="cellIs" dxfId="13719" priority="2496" operator="lessThan">
      <formula>$C$4</formula>
    </cfRule>
  </conditionalFormatting>
  <conditionalFormatting sqref="EA44">
    <cfRule type="cellIs" dxfId="13718" priority="2497" operator="lessThan">
      <formula>$C$4</formula>
    </cfRule>
  </conditionalFormatting>
  <conditionalFormatting sqref="EA45">
    <cfRule type="cellIs" dxfId="13717" priority="2498" operator="lessThan">
      <formula>$C$4</formula>
    </cfRule>
  </conditionalFormatting>
  <conditionalFormatting sqref="EA46">
    <cfRule type="cellIs" dxfId="13716" priority="2499" operator="lessThan">
      <formula>$C$4</formula>
    </cfRule>
  </conditionalFormatting>
  <conditionalFormatting sqref="EA47">
    <cfRule type="cellIs" dxfId="13715" priority="2500" operator="lessThan">
      <formula>$C$4</formula>
    </cfRule>
  </conditionalFormatting>
  <conditionalFormatting sqref="EA48">
    <cfRule type="cellIs" dxfId="13714" priority="2501" operator="lessThan">
      <formula>$C$4</formula>
    </cfRule>
  </conditionalFormatting>
  <conditionalFormatting sqref="EA49">
    <cfRule type="cellIs" dxfId="13713" priority="2502" operator="lessThan">
      <formula>$C$4</formula>
    </cfRule>
  </conditionalFormatting>
  <conditionalFormatting sqref="EA50">
    <cfRule type="cellIs" dxfId="13712" priority="2503" operator="lessThan">
      <formula>$C$4</formula>
    </cfRule>
  </conditionalFormatting>
  <conditionalFormatting sqref="EB21">
    <cfRule type="cellIs" dxfId="13701" priority="2514" operator="lessThan">
      <formula>$C$4</formula>
    </cfRule>
  </conditionalFormatting>
  <conditionalFormatting sqref="EB22">
    <cfRule type="cellIs" dxfId="13700" priority="2515" operator="lessThan">
      <formula>$C$4</formula>
    </cfRule>
  </conditionalFormatting>
  <conditionalFormatting sqref="EB23">
    <cfRule type="cellIs" dxfId="13699" priority="2516" operator="lessThan">
      <formula>$C$4</formula>
    </cfRule>
  </conditionalFormatting>
  <conditionalFormatting sqref="EB24">
    <cfRule type="cellIs" dxfId="13698" priority="2517" operator="lessThan">
      <formula>$C$4</formula>
    </cfRule>
  </conditionalFormatting>
  <conditionalFormatting sqref="EB25">
    <cfRule type="cellIs" dxfId="13697" priority="2518" operator="lessThan">
      <formula>$C$4</formula>
    </cfRule>
  </conditionalFormatting>
  <conditionalFormatting sqref="EB26">
    <cfRule type="cellIs" dxfId="13696" priority="2519" operator="lessThan">
      <formula>$C$4</formula>
    </cfRule>
  </conditionalFormatting>
  <conditionalFormatting sqref="EB27">
    <cfRule type="cellIs" dxfId="13695" priority="2520" operator="lessThan">
      <formula>$C$4</formula>
    </cfRule>
  </conditionalFormatting>
  <conditionalFormatting sqref="EB28">
    <cfRule type="cellIs" dxfId="13694" priority="2521" operator="lessThan">
      <formula>$C$4</formula>
    </cfRule>
  </conditionalFormatting>
  <conditionalFormatting sqref="EB29">
    <cfRule type="cellIs" dxfId="13693" priority="2522" operator="lessThan">
      <formula>$C$4</formula>
    </cfRule>
  </conditionalFormatting>
  <conditionalFormatting sqref="EB30">
    <cfRule type="cellIs" dxfId="13692" priority="2523" operator="lessThan">
      <formula>$C$4</formula>
    </cfRule>
  </conditionalFormatting>
  <conditionalFormatting sqref="EB31">
    <cfRule type="cellIs" dxfId="13691" priority="2524" operator="lessThan">
      <formula>$C$4</formula>
    </cfRule>
  </conditionalFormatting>
  <conditionalFormatting sqref="EB32">
    <cfRule type="cellIs" dxfId="13690" priority="2525" operator="lessThan">
      <formula>$C$4</formula>
    </cfRule>
  </conditionalFormatting>
  <conditionalFormatting sqref="EB33">
    <cfRule type="cellIs" dxfId="13689" priority="2526" operator="lessThan">
      <formula>$C$4</formula>
    </cfRule>
  </conditionalFormatting>
  <conditionalFormatting sqref="EB34">
    <cfRule type="cellIs" dxfId="13688" priority="2527" operator="lessThan">
      <formula>$C$4</formula>
    </cfRule>
  </conditionalFormatting>
  <conditionalFormatting sqref="EB35">
    <cfRule type="cellIs" dxfId="13687" priority="2528" operator="lessThan">
      <formula>$C$4</formula>
    </cfRule>
  </conditionalFormatting>
  <conditionalFormatting sqref="EB36">
    <cfRule type="cellIs" dxfId="13686" priority="2529" operator="lessThan">
      <formula>$C$4</formula>
    </cfRule>
  </conditionalFormatting>
  <conditionalFormatting sqref="EB37">
    <cfRule type="cellIs" dxfId="13685" priority="2530" operator="lessThan">
      <formula>$C$4</formula>
    </cfRule>
  </conditionalFormatting>
  <conditionalFormatting sqref="EB38">
    <cfRule type="cellIs" dxfId="13684" priority="2531" operator="lessThan">
      <formula>$C$4</formula>
    </cfRule>
  </conditionalFormatting>
  <conditionalFormatting sqref="EB39">
    <cfRule type="cellIs" dxfId="13683" priority="2532" operator="lessThan">
      <formula>$C$4</formula>
    </cfRule>
  </conditionalFormatting>
  <conditionalFormatting sqref="EB40">
    <cfRule type="cellIs" dxfId="13682" priority="2533" operator="lessThan">
      <formula>$C$4</formula>
    </cfRule>
  </conditionalFormatting>
  <conditionalFormatting sqref="EB41">
    <cfRule type="cellIs" dxfId="13681" priority="2534" operator="lessThan">
      <formula>$C$4</formula>
    </cfRule>
  </conditionalFormatting>
  <conditionalFormatting sqref="EB42">
    <cfRule type="cellIs" dxfId="13680" priority="2535" operator="lessThan">
      <formula>$C$4</formula>
    </cfRule>
  </conditionalFormatting>
  <conditionalFormatting sqref="EB43">
    <cfRule type="cellIs" dxfId="13679" priority="2536" operator="lessThan">
      <formula>$C$4</formula>
    </cfRule>
  </conditionalFormatting>
  <conditionalFormatting sqref="EB44">
    <cfRule type="cellIs" dxfId="13678" priority="2537" operator="lessThan">
      <formula>$C$4</formula>
    </cfRule>
  </conditionalFormatting>
  <conditionalFormatting sqref="EB45">
    <cfRule type="cellIs" dxfId="13677" priority="2538" operator="lessThan">
      <formula>$C$4</formula>
    </cfRule>
  </conditionalFormatting>
  <conditionalFormatting sqref="EB46">
    <cfRule type="cellIs" dxfId="13676" priority="2539" operator="lessThan">
      <formula>$C$4</formula>
    </cfRule>
  </conditionalFormatting>
  <conditionalFormatting sqref="EB47">
    <cfRule type="cellIs" dxfId="13675" priority="2540" operator="lessThan">
      <formula>$C$4</formula>
    </cfRule>
  </conditionalFormatting>
  <conditionalFormatting sqref="EB48">
    <cfRule type="cellIs" dxfId="13674" priority="2541" operator="lessThan">
      <formula>$C$4</formula>
    </cfRule>
  </conditionalFormatting>
  <conditionalFormatting sqref="EB49">
    <cfRule type="cellIs" dxfId="13673" priority="2542" operator="lessThan">
      <formula>$C$4</formula>
    </cfRule>
  </conditionalFormatting>
  <conditionalFormatting sqref="EB50">
    <cfRule type="cellIs" dxfId="13672" priority="2543" operator="lessThan">
      <formula>$C$4</formula>
    </cfRule>
  </conditionalFormatting>
  <conditionalFormatting sqref="EF21">
    <cfRule type="cellIs" dxfId="13661" priority="2554" operator="lessThan">
      <formula>$C$4</formula>
    </cfRule>
  </conditionalFormatting>
  <conditionalFormatting sqref="EF22">
    <cfRule type="cellIs" dxfId="13660" priority="2555" operator="lessThan">
      <formula>$C$4</formula>
    </cfRule>
  </conditionalFormatting>
  <conditionalFormatting sqref="EF23">
    <cfRule type="cellIs" dxfId="13659" priority="2556" operator="lessThan">
      <formula>$C$4</formula>
    </cfRule>
  </conditionalFormatting>
  <conditionalFormatting sqref="EF24">
    <cfRule type="cellIs" dxfId="13658" priority="2557" operator="lessThan">
      <formula>$C$4</formula>
    </cfRule>
  </conditionalFormatting>
  <conditionalFormatting sqref="EF25">
    <cfRule type="cellIs" dxfId="13657" priority="2558" operator="lessThan">
      <formula>$C$4</formula>
    </cfRule>
  </conditionalFormatting>
  <conditionalFormatting sqref="EF26">
    <cfRule type="cellIs" dxfId="13656" priority="2559" operator="lessThan">
      <formula>$C$4</formula>
    </cfRule>
  </conditionalFormatting>
  <conditionalFormatting sqref="EF27">
    <cfRule type="cellIs" dxfId="13655" priority="2560" operator="lessThan">
      <formula>$C$4</formula>
    </cfRule>
  </conditionalFormatting>
  <conditionalFormatting sqref="EF28">
    <cfRule type="cellIs" dxfId="13654" priority="2561" operator="lessThan">
      <formula>$C$4</formula>
    </cfRule>
  </conditionalFormatting>
  <conditionalFormatting sqref="EF29">
    <cfRule type="cellIs" dxfId="13653" priority="2562" operator="lessThan">
      <formula>$C$4</formula>
    </cfRule>
  </conditionalFormatting>
  <conditionalFormatting sqref="EF30">
    <cfRule type="cellIs" dxfId="13652" priority="2563" operator="lessThan">
      <formula>$C$4</formula>
    </cfRule>
  </conditionalFormatting>
  <conditionalFormatting sqref="EF31">
    <cfRule type="cellIs" dxfId="13651" priority="2564" operator="lessThan">
      <formula>$C$4</formula>
    </cfRule>
  </conditionalFormatting>
  <conditionalFormatting sqref="EF32">
    <cfRule type="cellIs" dxfId="13650" priority="2565" operator="lessThan">
      <formula>$C$4</formula>
    </cfRule>
  </conditionalFormatting>
  <conditionalFormatting sqref="EF33">
    <cfRule type="cellIs" dxfId="13649" priority="2566" operator="lessThan">
      <formula>$C$4</formula>
    </cfRule>
  </conditionalFormatting>
  <conditionalFormatting sqref="EF34">
    <cfRule type="cellIs" dxfId="13648" priority="2567" operator="lessThan">
      <formula>$C$4</formula>
    </cfRule>
  </conditionalFormatting>
  <conditionalFormatting sqref="EF35">
    <cfRule type="cellIs" dxfId="13647" priority="2568" operator="lessThan">
      <formula>$C$4</formula>
    </cfRule>
  </conditionalFormatting>
  <conditionalFormatting sqref="EF36">
    <cfRule type="cellIs" dxfId="13646" priority="2569" operator="lessThan">
      <formula>$C$4</formula>
    </cfRule>
  </conditionalFormatting>
  <conditionalFormatting sqref="EF37">
    <cfRule type="cellIs" dxfId="13645" priority="2570" operator="lessThan">
      <formula>$C$4</formula>
    </cfRule>
  </conditionalFormatting>
  <conditionalFormatting sqref="EF38">
    <cfRule type="cellIs" dxfId="13644" priority="2571" operator="lessThan">
      <formula>$C$4</formula>
    </cfRule>
  </conditionalFormatting>
  <conditionalFormatting sqref="EF39">
    <cfRule type="cellIs" dxfId="13643" priority="2572" operator="lessThan">
      <formula>$C$4</formula>
    </cfRule>
  </conditionalFormatting>
  <conditionalFormatting sqref="EF40">
    <cfRule type="cellIs" dxfId="13642" priority="2573" operator="lessThan">
      <formula>$C$4</formula>
    </cfRule>
  </conditionalFormatting>
  <conditionalFormatting sqref="EF41">
    <cfRule type="cellIs" dxfId="13641" priority="2574" operator="lessThan">
      <formula>$C$4</formula>
    </cfRule>
  </conditionalFormatting>
  <conditionalFormatting sqref="EF42">
    <cfRule type="cellIs" dxfId="13640" priority="2575" operator="lessThan">
      <formula>$C$4</formula>
    </cfRule>
  </conditionalFormatting>
  <conditionalFormatting sqref="EF43">
    <cfRule type="cellIs" dxfId="13639" priority="2576" operator="lessThan">
      <formula>$C$4</formula>
    </cfRule>
  </conditionalFormatting>
  <conditionalFormatting sqref="EF44">
    <cfRule type="cellIs" dxfId="13638" priority="2577" operator="lessThan">
      <formula>$C$4</formula>
    </cfRule>
  </conditionalFormatting>
  <conditionalFormatting sqref="EF45">
    <cfRule type="cellIs" dxfId="13637" priority="2578" operator="lessThan">
      <formula>$C$4</formula>
    </cfRule>
  </conditionalFormatting>
  <conditionalFormatting sqref="EF46">
    <cfRule type="cellIs" dxfId="13636" priority="2579" operator="lessThan">
      <formula>$C$4</formula>
    </cfRule>
  </conditionalFormatting>
  <conditionalFormatting sqref="EF47">
    <cfRule type="cellIs" dxfId="13635" priority="2580" operator="lessThan">
      <formula>$C$4</formula>
    </cfRule>
  </conditionalFormatting>
  <conditionalFormatting sqref="EF48">
    <cfRule type="cellIs" dxfId="13634" priority="2581" operator="lessThan">
      <formula>$C$4</formula>
    </cfRule>
  </conditionalFormatting>
  <conditionalFormatting sqref="EF49">
    <cfRule type="cellIs" dxfId="13633" priority="2582" operator="lessThan">
      <formula>$C$4</formula>
    </cfRule>
  </conditionalFormatting>
  <conditionalFormatting sqref="EF50">
    <cfRule type="cellIs" dxfId="13632" priority="2583" operator="lessThan">
      <formula>$C$4</formula>
    </cfRule>
  </conditionalFormatting>
  <conditionalFormatting sqref="EG21">
    <cfRule type="cellIs" dxfId="13621" priority="2594" operator="lessThan">
      <formula>$C$4</formula>
    </cfRule>
  </conditionalFormatting>
  <conditionalFormatting sqref="EG22">
    <cfRule type="cellIs" dxfId="13620" priority="2595" operator="lessThan">
      <formula>$C$4</formula>
    </cfRule>
  </conditionalFormatting>
  <conditionalFormatting sqref="EG23">
    <cfRule type="cellIs" dxfId="13619" priority="2596" operator="lessThan">
      <formula>$C$4</formula>
    </cfRule>
  </conditionalFormatting>
  <conditionalFormatting sqref="EG24">
    <cfRule type="cellIs" dxfId="13618" priority="2597" operator="lessThan">
      <formula>$C$4</formula>
    </cfRule>
  </conditionalFormatting>
  <conditionalFormatting sqref="EG25">
    <cfRule type="cellIs" dxfId="13617" priority="2598" operator="lessThan">
      <formula>$C$4</formula>
    </cfRule>
  </conditionalFormatting>
  <conditionalFormatting sqref="EG26">
    <cfRule type="cellIs" dxfId="13616" priority="2599" operator="lessThan">
      <formula>$C$4</formula>
    </cfRule>
  </conditionalFormatting>
  <conditionalFormatting sqref="EG27">
    <cfRule type="cellIs" dxfId="13615" priority="2600" operator="lessThan">
      <formula>$C$4</formula>
    </cfRule>
  </conditionalFormatting>
  <conditionalFormatting sqref="EG28">
    <cfRule type="cellIs" dxfId="13614" priority="2601" operator="lessThan">
      <formula>$C$4</formula>
    </cfRule>
  </conditionalFormatting>
  <conditionalFormatting sqref="EG29">
    <cfRule type="cellIs" dxfId="13613" priority="2602" operator="lessThan">
      <formula>$C$4</formula>
    </cfRule>
  </conditionalFormatting>
  <conditionalFormatting sqref="EG30">
    <cfRule type="cellIs" dxfId="13612" priority="2603" operator="lessThan">
      <formula>$C$4</formula>
    </cfRule>
  </conditionalFormatting>
  <conditionalFormatting sqref="EG31">
    <cfRule type="cellIs" dxfId="13611" priority="2604" operator="lessThan">
      <formula>$C$4</formula>
    </cfRule>
  </conditionalFormatting>
  <conditionalFormatting sqref="EG32">
    <cfRule type="cellIs" dxfId="13610" priority="2605" operator="lessThan">
      <formula>$C$4</formula>
    </cfRule>
  </conditionalFormatting>
  <conditionalFormatting sqref="EG33">
    <cfRule type="cellIs" dxfId="13609" priority="2606" operator="lessThan">
      <formula>$C$4</formula>
    </cfRule>
  </conditionalFormatting>
  <conditionalFormatting sqref="EG34">
    <cfRule type="cellIs" dxfId="13608" priority="2607" operator="lessThan">
      <formula>$C$4</formula>
    </cfRule>
  </conditionalFormatting>
  <conditionalFormatting sqref="EG35">
    <cfRule type="cellIs" dxfId="13607" priority="2608" operator="lessThan">
      <formula>$C$4</formula>
    </cfRule>
  </conditionalFormatting>
  <conditionalFormatting sqref="EG36">
    <cfRule type="cellIs" dxfId="13606" priority="2609" operator="lessThan">
      <formula>$C$4</formula>
    </cfRule>
  </conditionalFormatting>
  <conditionalFormatting sqref="EG37">
    <cfRule type="cellIs" dxfId="13605" priority="2610" operator="lessThan">
      <formula>$C$4</formula>
    </cfRule>
  </conditionalFormatting>
  <conditionalFormatting sqref="EG38">
    <cfRule type="cellIs" dxfId="13604" priority="2611" operator="lessThan">
      <formula>$C$4</formula>
    </cfRule>
  </conditionalFormatting>
  <conditionalFormatting sqref="EG39">
    <cfRule type="cellIs" dxfId="13603" priority="2612" operator="lessThan">
      <formula>$C$4</formula>
    </cfRule>
  </conditionalFormatting>
  <conditionalFormatting sqref="EG40">
    <cfRule type="cellIs" dxfId="13602" priority="2613" operator="lessThan">
      <formula>$C$4</formula>
    </cfRule>
  </conditionalFormatting>
  <conditionalFormatting sqref="EG41">
    <cfRule type="cellIs" dxfId="13601" priority="2614" operator="lessThan">
      <formula>$C$4</formula>
    </cfRule>
  </conditionalFormatting>
  <conditionalFormatting sqref="EG42">
    <cfRule type="cellIs" dxfId="13600" priority="2615" operator="lessThan">
      <formula>$C$4</formula>
    </cfRule>
  </conditionalFormatting>
  <conditionalFormatting sqref="EG43">
    <cfRule type="cellIs" dxfId="13599" priority="2616" operator="lessThan">
      <formula>$C$4</formula>
    </cfRule>
  </conditionalFormatting>
  <conditionalFormatting sqref="EG44">
    <cfRule type="cellIs" dxfId="13598" priority="2617" operator="lessThan">
      <formula>$C$4</formula>
    </cfRule>
  </conditionalFormatting>
  <conditionalFormatting sqref="EG45">
    <cfRule type="cellIs" dxfId="13597" priority="2618" operator="lessThan">
      <formula>$C$4</formula>
    </cfRule>
  </conditionalFormatting>
  <conditionalFormatting sqref="EG46">
    <cfRule type="cellIs" dxfId="13596" priority="2619" operator="lessThan">
      <formula>$C$4</formula>
    </cfRule>
  </conditionalFormatting>
  <conditionalFormatting sqref="EG47">
    <cfRule type="cellIs" dxfId="13595" priority="2620" operator="lessThan">
      <formula>$C$4</formula>
    </cfRule>
  </conditionalFormatting>
  <conditionalFormatting sqref="EG48">
    <cfRule type="cellIs" dxfId="13594" priority="2621" operator="lessThan">
      <formula>$C$4</formula>
    </cfRule>
  </conditionalFormatting>
  <conditionalFormatting sqref="EG49">
    <cfRule type="cellIs" dxfId="13593" priority="2622" operator="lessThan">
      <formula>$C$4</formula>
    </cfRule>
  </conditionalFormatting>
  <conditionalFormatting sqref="EG50">
    <cfRule type="cellIs" dxfId="13592" priority="2623" operator="lessThan">
      <formula>$C$4</formula>
    </cfRule>
  </conditionalFormatting>
  <conditionalFormatting sqref="EH21">
    <cfRule type="cellIs" dxfId="13581" priority="2634" operator="lessThan">
      <formula>$C$4</formula>
    </cfRule>
  </conditionalFormatting>
  <conditionalFormatting sqref="EH22">
    <cfRule type="cellIs" dxfId="13580" priority="2635" operator="lessThan">
      <formula>$C$4</formula>
    </cfRule>
  </conditionalFormatting>
  <conditionalFormatting sqref="EH23">
    <cfRule type="cellIs" dxfId="13579" priority="2636" operator="lessThan">
      <formula>$C$4</formula>
    </cfRule>
  </conditionalFormatting>
  <conditionalFormatting sqref="EH24">
    <cfRule type="cellIs" dxfId="13578" priority="2637" operator="lessThan">
      <formula>$C$4</formula>
    </cfRule>
  </conditionalFormatting>
  <conditionalFormatting sqref="EH25">
    <cfRule type="cellIs" dxfId="13577" priority="2638" operator="lessThan">
      <formula>$C$4</formula>
    </cfRule>
  </conditionalFormatting>
  <conditionalFormatting sqref="EH26">
    <cfRule type="cellIs" dxfId="13576" priority="2639" operator="lessThan">
      <formula>$C$4</formula>
    </cfRule>
  </conditionalFormatting>
  <conditionalFormatting sqref="EH27">
    <cfRule type="cellIs" dxfId="13575" priority="2640" operator="lessThan">
      <formula>$C$4</formula>
    </cfRule>
  </conditionalFormatting>
  <conditionalFormatting sqref="EH28">
    <cfRule type="cellIs" dxfId="13574" priority="2641" operator="lessThan">
      <formula>$C$4</formula>
    </cfRule>
  </conditionalFormatting>
  <conditionalFormatting sqref="EH29">
    <cfRule type="cellIs" dxfId="13573" priority="2642" operator="lessThan">
      <formula>$C$4</formula>
    </cfRule>
  </conditionalFormatting>
  <conditionalFormatting sqref="EH30">
    <cfRule type="cellIs" dxfId="13572" priority="2643" operator="lessThan">
      <formula>$C$4</formula>
    </cfRule>
  </conditionalFormatting>
  <conditionalFormatting sqref="EH31">
    <cfRule type="cellIs" dxfId="13571" priority="2644" operator="lessThan">
      <formula>$C$4</formula>
    </cfRule>
  </conditionalFormatting>
  <conditionalFormatting sqref="EH32">
    <cfRule type="cellIs" dxfId="13570" priority="2645" operator="lessThan">
      <formula>$C$4</formula>
    </cfRule>
  </conditionalFormatting>
  <conditionalFormatting sqref="EH33">
    <cfRule type="cellIs" dxfId="13569" priority="2646" operator="lessThan">
      <formula>$C$4</formula>
    </cfRule>
  </conditionalFormatting>
  <conditionalFormatting sqref="EH34">
    <cfRule type="cellIs" dxfId="13568" priority="2647" operator="lessThan">
      <formula>$C$4</formula>
    </cfRule>
  </conditionalFormatting>
  <conditionalFormatting sqref="EH35">
    <cfRule type="cellIs" dxfId="13567" priority="2648" operator="lessThan">
      <formula>$C$4</formula>
    </cfRule>
  </conditionalFormatting>
  <conditionalFormatting sqref="EH36">
    <cfRule type="cellIs" dxfId="13566" priority="2649" operator="lessThan">
      <formula>$C$4</formula>
    </cfRule>
  </conditionalFormatting>
  <conditionalFormatting sqref="EH37">
    <cfRule type="cellIs" dxfId="13565" priority="2650" operator="lessThan">
      <formula>$C$4</formula>
    </cfRule>
  </conditionalFormatting>
  <conditionalFormatting sqref="EH38">
    <cfRule type="cellIs" dxfId="13564" priority="2651" operator="lessThan">
      <formula>$C$4</formula>
    </cfRule>
  </conditionalFormatting>
  <conditionalFormatting sqref="EH39">
    <cfRule type="cellIs" dxfId="13563" priority="2652" operator="lessThan">
      <formula>$C$4</formula>
    </cfRule>
  </conditionalFormatting>
  <conditionalFormatting sqref="EH40">
    <cfRule type="cellIs" dxfId="13562" priority="2653" operator="lessThan">
      <formula>$C$4</formula>
    </cfRule>
  </conditionalFormatting>
  <conditionalFormatting sqref="EH41">
    <cfRule type="cellIs" dxfId="13561" priority="2654" operator="lessThan">
      <formula>$C$4</formula>
    </cfRule>
  </conditionalFormatting>
  <conditionalFormatting sqref="EH42">
    <cfRule type="cellIs" dxfId="13560" priority="2655" operator="lessThan">
      <formula>$C$4</formula>
    </cfRule>
  </conditionalFormatting>
  <conditionalFormatting sqref="EH43">
    <cfRule type="cellIs" dxfId="13559" priority="2656" operator="lessThan">
      <formula>$C$4</formula>
    </cfRule>
  </conditionalFormatting>
  <conditionalFormatting sqref="EH44">
    <cfRule type="cellIs" dxfId="13558" priority="2657" operator="lessThan">
      <formula>$C$4</formula>
    </cfRule>
  </conditionalFormatting>
  <conditionalFormatting sqref="EH45">
    <cfRule type="cellIs" dxfId="13557" priority="2658" operator="lessThan">
      <formula>$C$4</formula>
    </cfRule>
  </conditionalFormatting>
  <conditionalFormatting sqref="EH46">
    <cfRule type="cellIs" dxfId="13556" priority="2659" operator="lessThan">
      <formula>$C$4</formula>
    </cfRule>
  </conditionalFormatting>
  <conditionalFormatting sqref="EH47">
    <cfRule type="cellIs" dxfId="13555" priority="2660" operator="lessThan">
      <formula>$C$4</formula>
    </cfRule>
  </conditionalFormatting>
  <conditionalFormatting sqref="EH48">
    <cfRule type="cellIs" dxfId="13554" priority="2661" operator="lessThan">
      <formula>$C$4</formula>
    </cfRule>
  </conditionalFormatting>
  <conditionalFormatting sqref="EH49">
    <cfRule type="cellIs" dxfId="13553" priority="2662" operator="lessThan">
      <formula>$C$4</formula>
    </cfRule>
  </conditionalFormatting>
  <conditionalFormatting sqref="EH50">
    <cfRule type="cellIs" dxfId="13552" priority="2663" operator="lessThan">
      <formula>$C$4</formula>
    </cfRule>
  </conditionalFormatting>
  <conditionalFormatting sqref="EI21">
    <cfRule type="cellIs" dxfId="13541" priority="2674" operator="lessThan">
      <formula>$C$4</formula>
    </cfRule>
  </conditionalFormatting>
  <conditionalFormatting sqref="EI22">
    <cfRule type="cellIs" dxfId="13540" priority="2675" operator="lessThan">
      <formula>$C$4</formula>
    </cfRule>
  </conditionalFormatting>
  <conditionalFormatting sqref="EI23">
    <cfRule type="cellIs" dxfId="13539" priority="2676" operator="lessThan">
      <formula>$C$4</formula>
    </cfRule>
  </conditionalFormatting>
  <conditionalFormatting sqref="EI24">
    <cfRule type="cellIs" dxfId="13538" priority="2677" operator="lessThan">
      <formula>$C$4</formula>
    </cfRule>
  </conditionalFormatting>
  <conditionalFormatting sqref="EI25">
    <cfRule type="cellIs" dxfId="13537" priority="2678" operator="lessThan">
      <formula>$C$4</formula>
    </cfRule>
  </conditionalFormatting>
  <conditionalFormatting sqref="EI26">
    <cfRule type="cellIs" dxfId="13536" priority="2679" operator="lessThan">
      <formula>$C$4</formula>
    </cfRule>
  </conditionalFormatting>
  <conditionalFormatting sqref="EI27">
    <cfRule type="cellIs" dxfId="13535" priority="2680" operator="lessThan">
      <formula>$C$4</formula>
    </cfRule>
  </conditionalFormatting>
  <conditionalFormatting sqref="EI28">
    <cfRule type="cellIs" dxfId="13534" priority="2681" operator="lessThan">
      <formula>$C$4</formula>
    </cfRule>
  </conditionalFormatting>
  <conditionalFormatting sqref="EI29">
    <cfRule type="cellIs" dxfId="13533" priority="2682" operator="lessThan">
      <formula>$C$4</formula>
    </cfRule>
  </conditionalFormatting>
  <conditionalFormatting sqref="EI30">
    <cfRule type="cellIs" dxfId="13532" priority="2683" operator="lessThan">
      <formula>$C$4</formula>
    </cfRule>
  </conditionalFormatting>
  <conditionalFormatting sqref="EI31">
    <cfRule type="cellIs" dxfId="13531" priority="2684" operator="lessThan">
      <formula>$C$4</formula>
    </cfRule>
  </conditionalFormatting>
  <conditionalFormatting sqref="EI32">
    <cfRule type="cellIs" dxfId="13530" priority="2685" operator="lessThan">
      <formula>$C$4</formula>
    </cfRule>
  </conditionalFormatting>
  <conditionalFormatting sqref="EI33">
    <cfRule type="cellIs" dxfId="13529" priority="2686" operator="lessThan">
      <formula>$C$4</formula>
    </cfRule>
  </conditionalFormatting>
  <conditionalFormatting sqref="EI34">
    <cfRule type="cellIs" dxfId="13528" priority="2687" operator="lessThan">
      <formula>$C$4</formula>
    </cfRule>
  </conditionalFormatting>
  <conditionalFormatting sqref="EI35">
    <cfRule type="cellIs" dxfId="13527" priority="2688" operator="lessThan">
      <formula>$C$4</formula>
    </cfRule>
  </conditionalFormatting>
  <conditionalFormatting sqref="EI36">
    <cfRule type="cellIs" dxfId="13526" priority="2689" operator="lessThan">
      <formula>$C$4</formula>
    </cfRule>
  </conditionalFormatting>
  <conditionalFormatting sqref="EI37">
    <cfRule type="cellIs" dxfId="13525" priority="2690" operator="lessThan">
      <formula>$C$4</formula>
    </cfRule>
  </conditionalFormatting>
  <conditionalFormatting sqref="EI38">
    <cfRule type="cellIs" dxfId="13524" priority="2691" operator="lessThan">
      <formula>$C$4</formula>
    </cfRule>
  </conditionalFormatting>
  <conditionalFormatting sqref="EI39">
    <cfRule type="cellIs" dxfId="13523" priority="2692" operator="lessThan">
      <formula>$C$4</formula>
    </cfRule>
  </conditionalFormatting>
  <conditionalFormatting sqref="EI40">
    <cfRule type="cellIs" dxfId="13522" priority="2693" operator="lessThan">
      <formula>$C$4</formula>
    </cfRule>
  </conditionalFormatting>
  <conditionalFormatting sqref="EI41">
    <cfRule type="cellIs" dxfId="13521" priority="2694" operator="lessThan">
      <formula>$C$4</formula>
    </cfRule>
  </conditionalFormatting>
  <conditionalFormatting sqref="EI42">
    <cfRule type="cellIs" dxfId="13520" priority="2695" operator="lessThan">
      <formula>$C$4</formula>
    </cfRule>
  </conditionalFormatting>
  <conditionalFormatting sqref="EI43">
    <cfRule type="cellIs" dxfId="13519" priority="2696" operator="lessThan">
      <formula>$C$4</formula>
    </cfRule>
  </conditionalFormatting>
  <conditionalFormatting sqref="EI44">
    <cfRule type="cellIs" dxfId="13518" priority="2697" operator="lessThan">
      <formula>$C$4</formula>
    </cfRule>
  </conditionalFormatting>
  <conditionalFormatting sqref="EI45">
    <cfRule type="cellIs" dxfId="13517" priority="2698" operator="lessThan">
      <formula>$C$4</formula>
    </cfRule>
  </conditionalFormatting>
  <conditionalFormatting sqref="EI46">
    <cfRule type="cellIs" dxfId="13516" priority="2699" operator="lessThan">
      <formula>$C$4</formula>
    </cfRule>
  </conditionalFormatting>
  <conditionalFormatting sqref="EI47">
    <cfRule type="cellIs" dxfId="13515" priority="2700" operator="lessThan">
      <formula>$C$4</formula>
    </cfRule>
  </conditionalFormatting>
  <conditionalFormatting sqref="EI48">
    <cfRule type="cellIs" dxfId="13514" priority="2701" operator="lessThan">
      <formula>$C$4</formula>
    </cfRule>
  </conditionalFormatting>
  <conditionalFormatting sqref="EI49">
    <cfRule type="cellIs" dxfId="13513" priority="2702" operator="lessThan">
      <formula>$C$4</formula>
    </cfRule>
  </conditionalFormatting>
  <conditionalFormatting sqref="EI50">
    <cfRule type="cellIs" dxfId="13512" priority="2703" operator="lessThan">
      <formula>$C$4</formula>
    </cfRule>
  </conditionalFormatting>
  <conditionalFormatting sqref="EM21">
    <cfRule type="cellIs" dxfId="13501" priority="2714" operator="lessThan">
      <formula>$C$4</formula>
    </cfRule>
  </conditionalFormatting>
  <conditionalFormatting sqref="EM22">
    <cfRule type="cellIs" dxfId="13500" priority="2715" operator="lessThan">
      <formula>$C$4</formula>
    </cfRule>
  </conditionalFormatting>
  <conditionalFormatting sqref="EM23">
    <cfRule type="cellIs" dxfId="13499" priority="2716" operator="lessThan">
      <formula>$C$4</formula>
    </cfRule>
  </conditionalFormatting>
  <conditionalFormatting sqref="EM24">
    <cfRule type="cellIs" dxfId="13498" priority="2717" operator="lessThan">
      <formula>$C$4</formula>
    </cfRule>
  </conditionalFormatting>
  <conditionalFormatting sqref="EM25">
    <cfRule type="cellIs" dxfId="13497" priority="2718" operator="lessThan">
      <formula>$C$4</formula>
    </cfRule>
  </conditionalFormatting>
  <conditionalFormatting sqref="EM26">
    <cfRule type="cellIs" dxfId="13496" priority="2719" operator="lessThan">
      <formula>$C$4</formula>
    </cfRule>
  </conditionalFormatting>
  <conditionalFormatting sqref="EM27">
    <cfRule type="cellIs" dxfId="13495" priority="2720" operator="lessThan">
      <formula>$C$4</formula>
    </cfRule>
  </conditionalFormatting>
  <conditionalFormatting sqref="EM28">
    <cfRule type="cellIs" dxfId="13494" priority="2721" operator="lessThan">
      <formula>$C$4</formula>
    </cfRule>
  </conditionalFormatting>
  <conditionalFormatting sqref="EM29">
    <cfRule type="cellIs" dxfId="13493" priority="2722" operator="lessThan">
      <formula>$C$4</formula>
    </cfRule>
  </conditionalFormatting>
  <conditionalFormatting sqref="EM30">
    <cfRule type="cellIs" dxfId="13492" priority="2723" operator="lessThan">
      <formula>$C$4</formula>
    </cfRule>
  </conditionalFormatting>
  <conditionalFormatting sqref="EM31">
    <cfRule type="cellIs" dxfId="13491" priority="2724" operator="lessThan">
      <formula>$C$4</formula>
    </cfRule>
  </conditionalFormatting>
  <conditionalFormatting sqref="EM32">
    <cfRule type="cellIs" dxfId="13490" priority="2725" operator="lessThan">
      <formula>$C$4</formula>
    </cfRule>
  </conditionalFormatting>
  <conditionalFormatting sqref="EM33">
    <cfRule type="cellIs" dxfId="13489" priority="2726" operator="lessThan">
      <formula>$C$4</formula>
    </cfRule>
  </conditionalFormatting>
  <conditionalFormatting sqref="EM34">
    <cfRule type="cellIs" dxfId="13488" priority="2727" operator="lessThan">
      <formula>$C$4</formula>
    </cfRule>
  </conditionalFormatting>
  <conditionalFormatting sqref="EM35">
    <cfRule type="cellIs" dxfId="13487" priority="2728" operator="lessThan">
      <formula>$C$4</formula>
    </cfRule>
  </conditionalFormatting>
  <conditionalFormatting sqref="EM36">
    <cfRule type="cellIs" dxfId="13486" priority="2729" operator="lessThan">
      <formula>$C$4</formula>
    </cfRule>
  </conditionalFormatting>
  <conditionalFormatting sqref="EM37">
    <cfRule type="cellIs" dxfId="13485" priority="2730" operator="lessThan">
      <formula>$C$4</formula>
    </cfRule>
  </conditionalFormatting>
  <conditionalFormatting sqref="EM38">
    <cfRule type="cellIs" dxfId="13484" priority="2731" operator="lessThan">
      <formula>$C$4</formula>
    </cfRule>
  </conditionalFormatting>
  <conditionalFormatting sqref="EM39">
    <cfRule type="cellIs" dxfId="13483" priority="2732" operator="lessThan">
      <formula>$C$4</formula>
    </cfRule>
  </conditionalFormatting>
  <conditionalFormatting sqref="EM40">
    <cfRule type="cellIs" dxfId="13482" priority="2733" operator="lessThan">
      <formula>$C$4</formula>
    </cfRule>
  </conditionalFormatting>
  <conditionalFormatting sqref="EM41">
    <cfRule type="cellIs" dxfId="13481" priority="2734" operator="lessThan">
      <formula>$C$4</formula>
    </cfRule>
  </conditionalFormatting>
  <conditionalFormatting sqref="EM42">
    <cfRule type="cellIs" dxfId="13480" priority="2735" operator="lessThan">
      <formula>$C$4</formula>
    </cfRule>
  </conditionalFormatting>
  <conditionalFormatting sqref="EM43">
    <cfRule type="cellIs" dxfId="13479" priority="2736" operator="lessThan">
      <formula>$C$4</formula>
    </cfRule>
  </conditionalFormatting>
  <conditionalFormatting sqref="EM44">
    <cfRule type="cellIs" dxfId="13478" priority="2737" operator="lessThan">
      <formula>$C$4</formula>
    </cfRule>
  </conditionalFormatting>
  <conditionalFormatting sqref="EM45">
    <cfRule type="cellIs" dxfId="13477" priority="2738" operator="lessThan">
      <formula>$C$4</formula>
    </cfRule>
  </conditionalFormatting>
  <conditionalFormatting sqref="EM46">
    <cfRule type="cellIs" dxfId="13476" priority="2739" operator="lessThan">
      <formula>$C$4</formula>
    </cfRule>
  </conditionalFormatting>
  <conditionalFormatting sqref="EM47">
    <cfRule type="cellIs" dxfId="13475" priority="2740" operator="lessThan">
      <formula>$C$4</formula>
    </cfRule>
  </conditionalFormatting>
  <conditionalFormatting sqref="EM48">
    <cfRule type="cellIs" dxfId="13474" priority="2741" operator="lessThan">
      <formula>$C$4</formula>
    </cfRule>
  </conditionalFormatting>
  <conditionalFormatting sqref="EM49">
    <cfRule type="cellIs" dxfId="13473" priority="2742" operator="lessThan">
      <formula>$C$4</formula>
    </cfRule>
  </conditionalFormatting>
  <conditionalFormatting sqref="EM50">
    <cfRule type="cellIs" dxfId="13472" priority="2743" operator="lessThan">
      <formula>$C$4</formula>
    </cfRule>
  </conditionalFormatting>
  <conditionalFormatting sqref="EN21">
    <cfRule type="cellIs" dxfId="13461" priority="2754" operator="lessThan">
      <formula>$C$4</formula>
    </cfRule>
  </conditionalFormatting>
  <conditionalFormatting sqref="EN22">
    <cfRule type="cellIs" dxfId="13460" priority="2755" operator="lessThan">
      <formula>$C$4</formula>
    </cfRule>
  </conditionalFormatting>
  <conditionalFormatting sqref="EN23">
    <cfRule type="cellIs" dxfId="13459" priority="2756" operator="lessThan">
      <formula>$C$4</formula>
    </cfRule>
  </conditionalFormatting>
  <conditionalFormatting sqref="EN24">
    <cfRule type="cellIs" dxfId="13458" priority="2757" operator="lessThan">
      <formula>$C$4</formula>
    </cfRule>
  </conditionalFormatting>
  <conditionalFormatting sqref="EN25">
    <cfRule type="cellIs" dxfId="13457" priority="2758" operator="lessThan">
      <formula>$C$4</formula>
    </cfRule>
  </conditionalFormatting>
  <conditionalFormatting sqref="EN26">
    <cfRule type="cellIs" dxfId="13456" priority="2759" operator="lessThan">
      <formula>$C$4</formula>
    </cfRule>
  </conditionalFormatting>
  <conditionalFormatting sqref="EN27">
    <cfRule type="cellIs" dxfId="13455" priority="2760" operator="lessThan">
      <formula>$C$4</formula>
    </cfRule>
  </conditionalFormatting>
  <conditionalFormatting sqref="EN28">
    <cfRule type="cellIs" dxfId="13454" priority="2761" operator="lessThan">
      <formula>$C$4</formula>
    </cfRule>
  </conditionalFormatting>
  <conditionalFormatting sqref="EN29">
    <cfRule type="cellIs" dxfId="13453" priority="2762" operator="lessThan">
      <formula>$C$4</formula>
    </cfRule>
  </conditionalFormatting>
  <conditionalFormatting sqref="EN30">
    <cfRule type="cellIs" dxfId="13452" priority="2763" operator="lessThan">
      <formula>$C$4</formula>
    </cfRule>
  </conditionalFormatting>
  <conditionalFormatting sqref="EN31">
    <cfRule type="cellIs" dxfId="13451" priority="2764" operator="lessThan">
      <formula>$C$4</formula>
    </cfRule>
  </conditionalFormatting>
  <conditionalFormatting sqref="EN32">
    <cfRule type="cellIs" dxfId="13450" priority="2765" operator="lessThan">
      <formula>$C$4</formula>
    </cfRule>
  </conditionalFormatting>
  <conditionalFormatting sqref="EN33">
    <cfRule type="cellIs" dxfId="13449" priority="2766" operator="lessThan">
      <formula>$C$4</formula>
    </cfRule>
  </conditionalFormatting>
  <conditionalFormatting sqref="EN34">
    <cfRule type="cellIs" dxfId="13448" priority="2767" operator="lessThan">
      <formula>$C$4</formula>
    </cfRule>
  </conditionalFormatting>
  <conditionalFormatting sqref="EN35">
    <cfRule type="cellIs" dxfId="13447" priority="2768" operator="lessThan">
      <formula>$C$4</formula>
    </cfRule>
  </conditionalFormatting>
  <conditionalFormatting sqref="EN36">
    <cfRule type="cellIs" dxfId="13446" priority="2769" operator="lessThan">
      <formula>$C$4</formula>
    </cfRule>
  </conditionalFormatting>
  <conditionalFormatting sqref="EN37">
    <cfRule type="cellIs" dxfId="13445" priority="2770" operator="lessThan">
      <formula>$C$4</formula>
    </cfRule>
  </conditionalFormatting>
  <conditionalFormatting sqref="EN38">
    <cfRule type="cellIs" dxfId="13444" priority="2771" operator="lessThan">
      <formula>$C$4</formula>
    </cfRule>
  </conditionalFormatting>
  <conditionalFormatting sqref="EN39">
    <cfRule type="cellIs" dxfId="13443" priority="2772" operator="lessThan">
      <formula>$C$4</formula>
    </cfRule>
  </conditionalFormatting>
  <conditionalFormatting sqref="EN40">
    <cfRule type="cellIs" dxfId="13442" priority="2773" operator="lessThan">
      <formula>$C$4</formula>
    </cfRule>
  </conditionalFormatting>
  <conditionalFormatting sqref="EN41">
    <cfRule type="cellIs" dxfId="13441" priority="2774" operator="lessThan">
      <formula>$C$4</formula>
    </cfRule>
  </conditionalFormatting>
  <conditionalFormatting sqref="EN42">
    <cfRule type="cellIs" dxfId="13440" priority="2775" operator="lessThan">
      <formula>$C$4</formula>
    </cfRule>
  </conditionalFormatting>
  <conditionalFormatting sqref="EN43">
    <cfRule type="cellIs" dxfId="13439" priority="2776" operator="lessThan">
      <formula>$C$4</formula>
    </cfRule>
  </conditionalFormatting>
  <conditionalFormatting sqref="EN44">
    <cfRule type="cellIs" dxfId="13438" priority="2777" operator="lessThan">
      <formula>$C$4</formula>
    </cfRule>
  </conditionalFormatting>
  <conditionalFormatting sqref="EN45">
    <cfRule type="cellIs" dxfId="13437" priority="2778" operator="lessThan">
      <formula>$C$4</formula>
    </cfRule>
  </conditionalFormatting>
  <conditionalFormatting sqref="EN46">
    <cfRule type="cellIs" dxfId="13436" priority="2779" operator="lessThan">
      <formula>$C$4</formula>
    </cfRule>
  </conditionalFormatting>
  <conditionalFormatting sqref="EN47">
    <cfRule type="cellIs" dxfId="13435" priority="2780" operator="lessThan">
      <formula>$C$4</formula>
    </cfRule>
  </conditionalFormatting>
  <conditionalFormatting sqref="EN48">
    <cfRule type="cellIs" dxfId="13434" priority="2781" operator="lessThan">
      <formula>$C$4</formula>
    </cfRule>
  </conditionalFormatting>
  <conditionalFormatting sqref="EN49">
    <cfRule type="cellIs" dxfId="13433" priority="2782" operator="lessThan">
      <formula>$C$4</formula>
    </cfRule>
  </conditionalFormatting>
  <conditionalFormatting sqref="EN50">
    <cfRule type="cellIs" dxfId="13432" priority="2783" operator="lessThan">
      <formula>$C$4</formula>
    </cfRule>
  </conditionalFormatting>
  <conditionalFormatting sqref="EO21">
    <cfRule type="cellIs" dxfId="13421" priority="2794" operator="lessThan">
      <formula>$C$4</formula>
    </cfRule>
  </conditionalFormatting>
  <conditionalFormatting sqref="EO22">
    <cfRule type="cellIs" dxfId="13420" priority="2795" operator="lessThan">
      <formula>$C$4</formula>
    </cfRule>
  </conditionalFormatting>
  <conditionalFormatting sqref="EO23">
    <cfRule type="cellIs" dxfId="13419" priority="2796" operator="lessThan">
      <formula>$C$4</formula>
    </cfRule>
  </conditionalFormatting>
  <conditionalFormatting sqref="EO24">
    <cfRule type="cellIs" dxfId="13418" priority="2797" operator="lessThan">
      <formula>$C$4</formula>
    </cfRule>
  </conditionalFormatting>
  <conditionalFormatting sqref="EO25">
    <cfRule type="cellIs" dxfId="13417" priority="2798" operator="lessThan">
      <formula>$C$4</formula>
    </cfRule>
  </conditionalFormatting>
  <conditionalFormatting sqref="EO26">
    <cfRule type="cellIs" dxfId="13416" priority="2799" operator="lessThan">
      <formula>$C$4</formula>
    </cfRule>
  </conditionalFormatting>
  <conditionalFormatting sqref="EO27">
    <cfRule type="cellIs" dxfId="13415" priority="2800" operator="lessThan">
      <formula>$C$4</formula>
    </cfRule>
  </conditionalFormatting>
  <conditionalFormatting sqref="EO28">
    <cfRule type="cellIs" dxfId="13414" priority="2801" operator="lessThan">
      <formula>$C$4</formula>
    </cfRule>
  </conditionalFormatting>
  <conditionalFormatting sqref="EO29">
    <cfRule type="cellIs" dxfId="13413" priority="2802" operator="lessThan">
      <formula>$C$4</formula>
    </cfRule>
  </conditionalFormatting>
  <conditionalFormatting sqref="EO30">
    <cfRule type="cellIs" dxfId="13412" priority="2803" operator="lessThan">
      <formula>$C$4</formula>
    </cfRule>
  </conditionalFormatting>
  <conditionalFormatting sqref="EO31">
    <cfRule type="cellIs" dxfId="13411" priority="2804" operator="lessThan">
      <formula>$C$4</formula>
    </cfRule>
  </conditionalFormatting>
  <conditionalFormatting sqref="EO32">
    <cfRule type="cellIs" dxfId="13410" priority="2805" operator="lessThan">
      <formula>$C$4</formula>
    </cfRule>
  </conditionalFormatting>
  <conditionalFormatting sqref="EO33">
    <cfRule type="cellIs" dxfId="13409" priority="2806" operator="lessThan">
      <formula>$C$4</formula>
    </cfRule>
  </conditionalFormatting>
  <conditionalFormatting sqref="EO34">
    <cfRule type="cellIs" dxfId="13408" priority="2807" operator="lessThan">
      <formula>$C$4</formula>
    </cfRule>
  </conditionalFormatting>
  <conditionalFormatting sqref="EO35">
    <cfRule type="cellIs" dxfId="13407" priority="2808" operator="lessThan">
      <formula>$C$4</formula>
    </cfRule>
  </conditionalFormatting>
  <conditionalFormatting sqref="EO36">
    <cfRule type="cellIs" dxfId="13406" priority="2809" operator="lessThan">
      <formula>$C$4</formula>
    </cfRule>
  </conditionalFormatting>
  <conditionalFormatting sqref="EO37">
    <cfRule type="cellIs" dxfId="13405" priority="2810" operator="lessThan">
      <formula>$C$4</formula>
    </cfRule>
  </conditionalFormatting>
  <conditionalFormatting sqref="EO38">
    <cfRule type="cellIs" dxfId="13404" priority="2811" operator="lessThan">
      <formula>$C$4</formula>
    </cfRule>
  </conditionalFormatting>
  <conditionalFormatting sqref="EO39">
    <cfRule type="cellIs" dxfId="13403" priority="2812" operator="lessThan">
      <formula>$C$4</formula>
    </cfRule>
  </conditionalFormatting>
  <conditionalFormatting sqref="EO40">
    <cfRule type="cellIs" dxfId="13402" priority="2813" operator="lessThan">
      <formula>$C$4</formula>
    </cfRule>
  </conditionalFormatting>
  <conditionalFormatting sqref="EO41">
    <cfRule type="cellIs" dxfId="13401" priority="2814" operator="lessThan">
      <formula>$C$4</formula>
    </cfRule>
  </conditionalFormatting>
  <conditionalFormatting sqref="EO42">
    <cfRule type="cellIs" dxfId="13400" priority="2815" operator="lessThan">
      <formula>$C$4</formula>
    </cfRule>
  </conditionalFormatting>
  <conditionalFormatting sqref="EO43">
    <cfRule type="cellIs" dxfId="13399" priority="2816" operator="lessThan">
      <formula>$C$4</formula>
    </cfRule>
  </conditionalFormatting>
  <conditionalFormatting sqref="EO44">
    <cfRule type="cellIs" dxfId="13398" priority="2817" operator="lessThan">
      <formula>$C$4</formula>
    </cfRule>
  </conditionalFormatting>
  <conditionalFormatting sqref="EO45">
    <cfRule type="cellIs" dxfId="13397" priority="2818" operator="lessThan">
      <formula>$C$4</formula>
    </cfRule>
  </conditionalFormatting>
  <conditionalFormatting sqref="EO46">
    <cfRule type="cellIs" dxfId="13396" priority="2819" operator="lessThan">
      <formula>$C$4</formula>
    </cfRule>
  </conditionalFormatting>
  <conditionalFormatting sqref="EO47">
    <cfRule type="cellIs" dxfId="13395" priority="2820" operator="lessThan">
      <formula>$C$4</formula>
    </cfRule>
  </conditionalFormatting>
  <conditionalFormatting sqref="EO48">
    <cfRule type="cellIs" dxfId="13394" priority="2821" operator="lessThan">
      <formula>$C$4</formula>
    </cfRule>
  </conditionalFormatting>
  <conditionalFormatting sqref="EO49">
    <cfRule type="cellIs" dxfId="13393" priority="2822" operator="lessThan">
      <formula>$C$4</formula>
    </cfRule>
  </conditionalFormatting>
  <conditionalFormatting sqref="EO50">
    <cfRule type="cellIs" dxfId="13392" priority="2823" operator="lessThan">
      <formula>$C$4</formula>
    </cfRule>
  </conditionalFormatting>
  <conditionalFormatting sqref="EP21">
    <cfRule type="cellIs" dxfId="13381" priority="2834" operator="lessThan">
      <formula>$C$4</formula>
    </cfRule>
  </conditionalFormatting>
  <conditionalFormatting sqref="EP22">
    <cfRule type="cellIs" dxfId="13380" priority="2835" operator="lessThan">
      <formula>$C$4</formula>
    </cfRule>
  </conditionalFormatting>
  <conditionalFormatting sqref="EP23">
    <cfRule type="cellIs" dxfId="13379" priority="2836" operator="lessThan">
      <formula>$C$4</formula>
    </cfRule>
  </conditionalFormatting>
  <conditionalFormatting sqref="EP24">
    <cfRule type="cellIs" dxfId="13378" priority="2837" operator="lessThan">
      <formula>$C$4</formula>
    </cfRule>
  </conditionalFormatting>
  <conditionalFormatting sqref="EP25">
    <cfRule type="cellIs" dxfId="13377" priority="2838" operator="lessThan">
      <formula>$C$4</formula>
    </cfRule>
  </conditionalFormatting>
  <conditionalFormatting sqref="EP26">
    <cfRule type="cellIs" dxfId="13376" priority="2839" operator="lessThan">
      <formula>$C$4</formula>
    </cfRule>
  </conditionalFormatting>
  <conditionalFormatting sqref="EP27">
    <cfRule type="cellIs" dxfId="13375" priority="2840" operator="lessThan">
      <formula>$C$4</formula>
    </cfRule>
  </conditionalFormatting>
  <conditionalFormatting sqref="EP28">
    <cfRule type="cellIs" dxfId="13374" priority="2841" operator="lessThan">
      <formula>$C$4</formula>
    </cfRule>
  </conditionalFormatting>
  <conditionalFormatting sqref="EP29">
    <cfRule type="cellIs" dxfId="13373" priority="2842" operator="lessThan">
      <formula>$C$4</formula>
    </cfRule>
  </conditionalFormatting>
  <conditionalFormatting sqref="EP30">
    <cfRule type="cellIs" dxfId="13372" priority="2843" operator="lessThan">
      <formula>$C$4</formula>
    </cfRule>
  </conditionalFormatting>
  <conditionalFormatting sqref="EP31">
    <cfRule type="cellIs" dxfId="13371" priority="2844" operator="lessThan">
      <formula>$C$4</formula>
    </cfRule>
  </conditionalFormatting>
  <conditionalFormatting sqref="EP32">
    <cfRule type="cellIs" dxfId="13370" priority="2845" operator="lessThan">
      <formula>$C$4</formula>
    </cfRule>
  </conditionalFormatting>
  <conditionalFormatting sqref="EP33">
    <cfRule type="cellIs" dxfId="13369" priority="2846" operator="lessThan">
      <formula>$C$4</formula>
    </cfRule>
  </conditionalFormatting>
  <conditionalFormatting sqref="EP34">
    <cfRule type="cellIs" dxfId="13368" priority="2847" operator="lessThan">
      <formula>$C$4</formula>
    </cfRule>
  </conditionalFormatting>
  <conditionalFormatting sqref="EP35">
    <cfRule type="cellIs" dxfId="13367" priority="2848" operator="lessThan">
      <formula>$C$4</formula>
    </cfRule>
  </conditionalFormatting>
  <conditionalFormatting sqref="EP36">
    <cfRule type="cellIs" dxfId="13366" priority="2849" operator="lessThan">
      <formula>$C$4</formula>
    </cfRule>
  </conditionalFormatting>
  <conditionalFormatting sqref="EP37">
    <cfRule type="cellIs" dxfId="13365" priority="2850" operator="lessThan">
      <formula>$C$4</formula>
    </cfRule>
  </conditionalFormatting>
  <conditionalFormatting sqref="EP38">
    <cfRule type="cellIs" dxfId="13364" priority="2851" operator="lessThan">
      <formula>$C$4</formula>
    </cfRule>
  </conditionalFormatting>
  <conditionalFormatting sqref="EP39">
    <cfRule type="cellIs" dxfId="13363" priority="2852" operator="lessThan">
      <formula>$C$4</formula>
    </cfRule>
  </conditionalFormatting>
  <conditionalFormatting sqref="EP40">
    <cfRule type="cellIs" dxfId="13362" priority="2853" operator="lessThan">
      <formula>$C$4</formula>
    </cfRule>
  </conditionalFormatting>
  <conditionalFormatting sqref="EP41">
    <cfRule type="cellIs" dxfId="13361" priority="2854" operator="lessThan">
      <formula>$C$4</formula>
    </cfRule>
  </conditionalFormatting>
  <conditionalFormatting sqref="EP42">
    <cfRule type="cellIs" dxfId="13360" priority="2855" operator="lessThan">
      <formula>$C$4</formula>
    </cfRule>
  </conditionalFormatting>
  <conditionalFormatting sqref="EP43">
    <cfRule type="cellIs" dxfId="13359" priority="2856" operator="lessThan">
      <formula>$C$4</formula>
    </cfRule>
  </conditionalFormatting>
  <conditionalFormatting sqref="EP44">
    <cfRule type="cellIs" dxfId="13358" priority="2857" operator="lessThan">
      <formula>$C$4</formula>
    </cfRule>
  </conditionalFormatting>
  <conditionalFormatting sqref="EP45">
    <cfRule type="cellIs" dxfId="13357" priority="2858" operator="lessThan">
      <formula>$C$4</formula>
    </cfRule>
  </conditionalFormatting>
  <conditionalFormatting sqref="EP46">
    <cfRule type="cellIs" dxfId="13356" priority="2859" operator="lessThan">
      <formula>$C$4</formula>
    </cfRule>
  </conditionalFormatting>
  <conditionalFormatting sqref="EP47">
    <cfRule type="cellIs" dxfId="13355" priority="2860" operator="lessThan">
      <formula>$C$4</formula>
    </cfRule>
  </conditionalFormatting>
  <conditionalFormatting sqref="EP48">
    <cfRule type="cellIs" dxfId="13354" priority="2861" operator="lessThan">
      <formula>$C$4</formula>
    </cfRule>
  </conditionalFormatting>
  <conditionalFormatting sqref="EP49">
    <cfRule type="cellIs" dxfId="13353" priority="2862" operator="lessThan">
      <formula>$C$4</formula>
    </cfRule>
  </conditionalFormatting>
  <conditionalFormatting sqref="EP50">
    <cfRule type="cellIs" dxfId="13352" priority="2863" operator="lessThan">
      <formula>$C$4</formula>
    </cfRule>
  </conditionalFormatting>
  <conditionalFormatting sqref="EU21">
    <cfRule type="cellIs" dxfId="13341" priority="2874" operator="lessThan">
      <formula>$C$4</formula>
    </cfRule>
  </conditionalFormatting>
  <conditionalFormatting sqref="EU22">
    <cfRule type="cellIs" dxfId="13340" priority="2875" operator="lessThan">
      <formula>$C$4</formula>
    </cfRule>
  </conditionalFormatting>
  <conditionalFormatting sqref="EU23">
    <cfRule type="cellIs" dxfId="13339" priority="2876" operator="lessThan">
      <formula>$C$4</formula>
    </cfRule>
  </conditionalFormatting>
  <conditionalFormatting sqref="EU24">
    <cfRule type="cellIs" dxfId="13338" priority="2877" operator="lessThan">
      <formula>$C$4</formula>
    </cfRule>
  </conditionalFormatting>
  <conditionalFormatting sqref="EU25">
    <cfRule type="cellIs" dxfId="13337" priority="2878" operator="lessThan">
      <formula>$C$4</formula>
    </cfRule>
  </conditionalFormatting>
  <conditionalFormatting sqref="EU26">
    <cfRule type="cellIs" dxfId="13336" priority="2879" operator="lessThan">
      <formula>$C$4</formula>
    </cfRule>
  </conditionalFormatting>
  <conditionalFormatting sqref="EU27">
    <cfRule type="cellIs" dxfId="13335" priority="2880" operator="lessThan">
      <formula>$C$4</formula>
    </cfRule>
  </conditionalFormatting>
  <conditionalFormatting sqref="EU28">
    <cfRule type="cellIs" dxfId="13334" priority="2881" operator="lessThan">
      <formula>$C$4</formula>
    </cfRule>
  </conditionalFormatting>
  <conditionalFormatting sqref="EU29">
    <cfRule type="cellIs" dxfId="13333" priority="2882" operator="lessThan">
      <formula>$C$4</formula>
    </cfRule>
  </conditionalFormatting>
  <conditionalFormatting sqref="EU30">
    <cfRule type="cellIs" dxfId="13332" priority="2883" operator="lessThan">
      <formula>$C$4</formula>
    </cfRule>
  </conditionalFormatting>
  <conditionalFormatting sqref="EU31">
    <cfRule type="cellIs" dxfId="13331" priority="2884" operator="lessThan">
      <formula>$C$4</formula>
    </cfRule>
  </conditionalFormatting>
  <conditionalFormatting sqref="EU32">
    <cfRule type="cellIs" dxfId="13330" priority="2885" operator="lessThan">
      <formula>$C$4</formula>
    </cfRule>
  </conditionalFormatting>
  <conditionalFormatting sqref="EU33">
    <cfRule type="cellIs" dxfId="13329" priority="2886" operator="lessThan">
      <formula>$C$4</formula>
    </cfRule>
  </conditionalFormatting>
  <conditionalFormatting sqref="EU34">
    <cfRule type="cellIs" dxfId="13328" priority="2887" operator="lessThan">
      <formula>$C$4</formula>
    </cfRule>
  </conditionalFormatting>
  <conditionalFormatting sqref="EU35">
    <cfRule type="cellIs" dxfId="13327" priority="2888" operator="lessThan">
      <formula>$C$4</formula>
    </cfRule>
  </conditionalFormatting>
  <conditionalFormatting sqref="EU36">
    <cfRule type="cellIs" dxfId="13326" priority="2889" operator="lessThan">
      <formula>$C$4</formula>
    </cfRule>
  </conditionalFormatting>
  <conditionalFormatting sqref="EU37">
    <cfRule type="cellIs" dxfId="13325" priority="2890" operator="lessThan">
      <formula>$C$4</formula>
    </cfRule>
  </conditionalFormatting>
  <conditionalFormatting sqref="EU38">
    <cfRule type="cellIs" dxfId="13324" priority="2891" operator="lessThan">
      <formula>$C$4</formula>
    </cfRule>
  </conditionalFormatting>
  <conditionalFormatting sqref="EU39">
    <cfRule type="cellIs" dxfId="13323" priority="2892" operator="lessThan">
      <formula>$C$4</formula>
    </cfRule>
  </conditionalFormatting>
  <conditionalFormatting sqref="EU40">
    <cfRule type="cellIs" dxfId="13322" priority="2893" operator="lessThan">
      <formula>$C$4</formula>
    </cfRule>
  </conditionalFormatting>
  <conditionalFormatting sqref="EU41">
    <cfRule type="cellIs" dxfId="13321" priority="2894" operator="lessThan">
      <formula>$C$4</formula>
    </cfRule>
  </conditionalFormatting>
  <conditionalFormatting sqref="EU42">
    <cfRule type="cellIs" dxfId="13320" priority="2895" operator="lessThan">
      <formula>$C$4</formula>
    </cfRule>
  </conditionalFormatting>
  <conditionalFormatting sqref="EU43">
    <cfRule type="cellIs" dxfId="13319" priority="2896" operator="lessThan">
      <formula>$C$4</formula>
    </cfRule>
  </conditionalFormatting>
  <conditionalFormatting sqref="EU44">
    <cfRule type="cellIs" dxfId="13318" priority="2897" operator="lessThan">
      <formula>$C$4</formula>
    </cfRule>
  </conditionalFormatting>
  <conditionalFormatting sqref="EU45">
    <cfRule type="cellIs" dxfId="13317" priority="2898" operator="lessThan">
      <formula>$C$4</formula>
    </cfRule>
  </conditionalFormatting>
  <conditionalFormatting sqref="EU46">
    <cfRule type="cellIs" dxfId="13316" priority="2899" operator="lessThan">
      <formula>$C$4</formula>
    </cfRule>
  </conditionalFormatting>
  <conditionalFormatting sqref="EU47">
    <cfRule type="cellIs" dxfId="13315" priority="2900" operator="lessThan">
      <formula>$C$4</formula>
    </cfRule>
  </conditionalFormatting>
  <conditionalFormatting sqref="EU48">
    <cfRule type="cellIs" dxfId="13314" priority="2901" operator="lessThan">
      <formula>$C$4</formula>
    </cfRule>
  </conditionalFormatting>
  <conditionalFormatting sqref="EU49">
    <cfRule type="cellIs" dxfId="13313" priority="2902" operator="lessThan">
      <formula>$C$4</formula>
    </cfRule>
  </conditionalFormatting>
  <conditionalFormatting sqref="EU50">
    <cfRule type="cellIs" dxfId="13312" priority="2903" operator="lessThan">
      <formula>$C$4</formula>
    </cfRule>
  </conditionalFormatting>
  <conditionalFormatting sqref="EV21">
    <cfRule type="cellIs" dxfId="13301" priority="2914" operator="lessThan">
      <formula>$C$4</formula>
    </cfRule>
  </conditionalFormatting>
  <conditionalFormatting sqref="EV22">
    <cfRule type="cellIs" dxfId="13300" priority="2915" operator="lessThan">
      <formula>$C$4</formula>
    </cfRule>
  </conditionalFormatting>
  <conditionalFormatting sqref="EV23">
    <cfRule type="cellIs" dxfId="13299" priority="2916" operator="lessThan">
      <formula>$C$4</formula>
    </cfRule>
  </conditionalFormatting>
  <conditionalFormatting sqref="EV24">
    <cfRule type="cellIs" dxfId="13298" priority="2917" operator="lessThan">
      <formula>$C$4</formula>
    </cfRule>
  </conditionalFormatting>
  <conditionalFormatting sqref="EV25">
    <cfRule type="cellIs" dxfId="13297" priority="2918" operator="lessThan">
      <formula>$C$4</formula>
    </cfRule>
  </conditionalFormatting>
  <conditionalFormatting sqref="EV26">
    <cfRule type="cellIs" dxfId="13296" priority="2919" operator="lessThan">
      <formula>$C$4</formula>
    </cfRule>
  </conditionalFormatting>
  <conditionalFormatting sqref="EV27">
    <cfRule type="cellIs" dxfId="13295" priority="2920" operator="lessThan">
      <formula>$C$4</formula>
    </cfRule>
  </conditionalFormatting>
  <conditionalFormatting sqref="EV28">
    <cfRule type="cellIs" dxfId="13294" priority="2921" operator="lessThan">
      <formula>$C$4</formula>
    </cfRule>
  </conditionalFormatting>
  <conditionalFormatting sqref="EV29">
    <cfRule type="cellIs" dxfId="13293" priority="2922" operator="lessThan">
      <formula>$C$4</formula>
    </cfRule>
  </conditionalFormatting>
  <conditionalFormatting sqref="EV30">
    <cfRule type="cellIs" dxfId="13292" priority="2923" operator="lessThan">
      <formula>$C$4</formula>
    </cfRule>
  </conditionalFormatting>
  <conditionalFormatting sqref="EV31">
    <cfRule type="cellIs" dxfId="13291" priority="2924" operator="lessThan">
      <formula>$C$4</formula>
    </cfRule>
  </conditionalFormatting>
  <conditionalFormatting sqref="EV32">
    <cfRule type="cellIs" dxfId="13290" priority="2925" operator="lessThan">
      <formula>$C$4</formula>
    </cfRule>
  </conditionalFormatting>
  <conditionalFormatting sqref="EV33">
    <cfRule type="cellIs" dxfId="13289" priority="2926" operator="lessThan">
      <formula>$C$4</formula>
    </cfRule>
  </conditionalFormatting>
  <conditionalFormatting sqref="EV34">
    <cfRule type="cellIs" dxfId="13288" priority="2927" operator="lessThan">
      <formula>$C$4</formula>
    </cfRule>
  </conditionalFormatting>
  <conditionalFormatting sqref="EV35">
    <cfRule type="cellIs" dxfId="13287" priority="2928" operator="lessThan">
      <formula>$C$4</formula>
    </cfRule>
  </conditionalFormatting>
  <conditionalFormatting sqref="EV36">
    <cfRule type="cellIs" dxfId="13286" priority="2929" operator="lessThan">
      <formula>$C$4</formula>
    </cfRule>
  </conditionalFormatting>
  <conditionalFormatting sqref="EV37">
    <cfRule type="cellIs" dxfId="13285" priority="2930" operator="lessThan">
      <formula>$C$4</formula>
    </cfRule>
  </conditionalFormatting>
  <conditionalFormatting sqref="EV38">
    <cfRule type="cellIs" dxfId="13284" priority="2931" operator="lessThan">
      <formula>$C$4</formula>
    </cfRule>
  </conditionalFormatting>
  <conditionalFormatting sqref="EV39">
    <cfRule type="cellIs" dxfId="13283" priority="2932" operator="lessThan">
      <formula>$C$4</formula>
    </cfRule>
  </conditionalFormatting>
  <conditionalFormatting sqref="EV40">
    <cfRule type="cellIs" dxfId="13282" priority="2933" operator="lessThan">
      <formula>$C$4</formula>
    </cfRule>
  </conditionalFormatting>
  <conditionalFormatting sqref="EV41">
    <cfRule type="cellIs" dxfId="13281" priority="2934" operator="lessThan">
      <formula>$C$4</formula>
    </cfRule>
  </conditionalFormatting>
  <conditionalFormatting sqref="EV42">
    <cfRule type="cellIs" dxfId="13280" priority="2935" operator="lessThan">
      <formula>$C$4</formula>
    </cfRule>
  </conditionalFormatting>
  <conditionalFormatting sqref="EV43">
    <cfRule type="cellIs" dxfId="13279" priority="2936" operator="lessThan">
      <formula>$C$4</formula>
    </cfRule>
  </conditionalFormatting>
  <conditionalFormatting sqref="EV44">
    <cfRule type="cellIs" dxfId="13278" priority="2937" operator="lessThan">
      <formula>$C$4</formula>
    </cfRule>
  </conditionalFormatting>
  <conditionalFormatting sqref="EV45">
    <cfRule type="cellIs" dxfId="13277" priority="2938" operator="lessThan">
      <formula>$C$4</formula>
    </cfRule>
  </conditionalFormatting>
  <conditionalFormatting sqref="EV46">
    <cfRule type="cellIs" dxfId="13276" priority="2939" operator="lessThan">
      <formula>$C$4</formula>
    </cfRule>
  </conditionalFormatting>
  <conditionalFormatting sqref="EV47">
    <cfRule type="cellIs" dxfId="13275" priority="2940" operator="lessThan">
      <formula>$C$4</formula>
    </cfRule>
  </conditionalFormatting>
  <conditionalFormatting sqref="EV48">
    <cfRule type="cellIs" dxfId="13274" priority="2941" operator="lessThan">
      <formula>$C$4</formula>
    </cfRule>
  </conditionalFormatting>
  <conditionalFormatting sqref="EV49">
    <cfRule type="cellIs" dxfId="13273" priority="2942" operator="lessThan">
      <formula>$C$4</formula>
    </cfRule>
  </conditionalFormatting>
  <conditionalFormatting sqref="EV50">
    <cfRule type="cellIs" dxfId="13272" priority="2943" operator="lessThan">
      <formula>$C$4</formula>
    </cfRule>
  </conditionalFormatting>
  <conditionalFormatting sqref="EW21">
    <cfRule type="cellIs" dxfId="13261" priority="2954" operator="lessThan">
      <formula>$C$4</formula>
    </cfRule>
  </conditionalFormatting>
  <conditionalFormatting sqref="EW22">
    <cfRule type="cellIs" dxfId="13260" priority="2955" operator="lessThan">
      <formula>$C$4</formula>
    </cfRule>
  </conditionalFormatting>
  <conditionalFormatting sqref="EW23">
    <cfRule type="cellIs" dxfId="13259" priority="2956" operator="lessThan">
      <formula>$C$4</formula>
    </cfRule>
  </conditionalFormatting>
  <conditionalFormatting sqref="EW24">
    <cfRule type="cellIs" dxfId="13258" priority="2957" operator="lessThan">
      <formula>$C$4</formula>
    </cfRule>
  </conditionalFormatting>
  <conditionalFormatting sqref="EW25">
    <cfRule type="cellIs" dxfId="13257" priority="2958" operator="lessThan">
      <formula>$C$4</formula>
    </cfRule>
  </conditionalFormatting>
  <conditionalFormatting sqref="EW26">
    <cfRule type="cellIs" dxfId="13256" priority="2959" operator="lessThan">
      <formula>$C$4</formula>
    </cfRule>
  </conditionalFormatting>
  <conditionalFormatting sqref="EW27">
    <cfRule type="cellIs" dxfId="13255" priority="2960" operator="lessThan">
      <formula>$C$4</formula>
    </cfRule>
  </conditionalFormatting>
  <conditionalFormatting sqref="EW28">
    <cfRule type="cellIs" dxfId="13254" priority="2961" operator="lessThan">
      <formula>$C$4</formula>
    </cfRule>
  </conditionalFormatting>
  <conditionalFormatting sqref="EW29">
    <cfRule type="cellIs" dxfId="13253" priority="2962" operator="lessThan">
      <formula>$C$4</formula>
    </cfRule>
  </conditionalFormatting>
  <conditionalFormatting sqref="EW30">
    <cfRule type="cellIs" dxfId="13252" priority="2963" operator="lessThan">
      <formula>$C$4</formula>
    </cfRule>
  </conditionalFormatting>
  <conditionalFormatting sqref="EW31">
    <cfRule type="cellIs" dxfId="13251" priority="2964" operator="lessThan">
      <formula>$C$4</formula>
    </cfRule>
  </conditionalFormatting>
  <conditionalFormatting sqref="EW32">
    <cfRule type="cellIs" dxfId="13250" priority="2965" operator="lessThan">
      <formula>$C$4</formula>
    </cfRule>
  </conditionalFormatting>
  <conditionalFormatting sqref="EW33">
    <cfRule type="cellIs" dxfId="13249" priority="2966" operator="lessThan">
      <formula>$C$4</formula>
    </cfRule>
  </conditionalFormatting>
  <conditionalFormatting sqref="EW34">
    <cfRule type="cellIs" dxfId="13248" priority="2967" operator="lessThan">
      <formula>$C$4</formula>
    </cfRule>
  </conditionalFormatting>
  <conditionalFormatting sqref="EW35">
    <cfRule type="cellIs" dxfId="13247" priority="2968" operator="lessThan">
      <formula>$C$4</formula>
    </cfRule>
  </conditionalFormatting>
  <conditionalFormatting sqref="EW36">
    <cfRule type="cellIs" dxfId="13246" priority="2969" operator="lessThan">
      <formula>$C$4</formula>
    </cfRule>
  </conditionalFormatting>
  <conditionalFormatting sqref="EW37">
    <cfRule type="cellIs" dxfId="13245" priority="2970" operator="lessThan">
      <formula>$C$4</formula>
    </cfRule>
  </conditionalFormatting>
  <conditionalFormatting sqref="EW38">
    <cfRule type="cellIs" dxfId="13244" priority="2971" operator="lessThan">
      <formula>$C$4</formula>
    </cfRule>
  </conditionalFormatting>
  <conditionalFormatting sqref="EW39">
    <cfRule type="cellIs" dxfId="13243" priority="2972" operator="lessThan">
      <formula>$C$4</formula>
    </cfRule>
  </conditionalFormatting>
  <conditionalFormatting sqref="EW40">
    <cfRule type="cellIs" dxfId="13242" priority="2973" operator="lessThan">
      <formula>$C$4</formula>
    </cfRule>
  </conditionalFormatting>
  <conditionalFormatting sqref="EW41">
    <cfRule type="cellIs" dxfId="13241" priority="2974" operator="lessThan">
      <formula>$C$4</formula>
    </cfRule>
  </conditionalFormatting>
  <conditionalFormatting sqref="EW42">
    <cfRule type="cellIs" dxfId="13240" priority="2975" operator="lessThan">
      <formula>$C$4</formula>
    </cfRule>
  </conditionalFormatting>
  <conditionalFormatting sqref="EW43">
    <cfRule type="cellIs" dxfId="13239" priority="2976" operator="lessThan">
      <formula>$C$4</formula>
    </cfRule>
  </conditionalFormatting>
  <conditionalFormatting sqref="EW44">
    <cfRule type="cellIs" dxfId="13238" priority="2977" operator="lessThan">
      <formula>$C$4</formula>
    </cfRule>
  </conditionalFormatting>
  <conditionalFormatting sqref="EW45">
    <cfRule type="cellIs" dxfId="13237" priority="2978" operator="lessThan">
      <formula>$C$4</formula>
    </cfRule>
  </conditionalFormatting>
  <conditionalFormatting sqref="EW46">
    <cfRule type="cellIs" dxfId="13236" priority="2979" operator="lessThan">
      <formula>$C$4</formula>
    </cfRule>
  </conditionalFormatting>
  <conditionalFormatting sqref="EW47">
    <cfRule type="cellIs" dxfId="13235" priority="2980" operator="lessThan">
      <formula>$C$4</formula>
    </cfRule>
  </conditionalFormatting>
  <conditionalFormatting sqref="EW48">
    <cfRule type="cellIs" dxfId="13234" priority="2981" operator="lessThan">
      <formula>$C$4</formula>
    </cfRule>
  </conditionalFormatting>
  <conditionalFormatting sqref="EW49">
    <cfRule type="cellIs" dxfId="13233" priority="2982" operator="lessThan">
      <formula>$C$4</formula>
    </cfRule>
  </conditionalFormatting>
  <conditionalFormatting sqref="EW50">
    <cfRule type="cellIs" dxfId="13232" priority="2983" operator="lessThan">
      <formula>$C$4</formula>
    </cfRule>
  </conditionalFormatting>
  <conditionalFormatting sqref="EX21">
    <cfRule type="cellIs" dxfId="13221" priority="2994" operator="lessThan">
      <formula>$C$4</formula>
    </cfRule>
  </conditionalFormatting>
  <conditionalFormatting sqref="EX22">
    <cfRule type="cellIs" dxfId="13220" priority="2995" operator="lessThan">
      <formula>$C$4</formula>
    </cfRule>
  </conditionalFormatting>
  <conditionalFormatting sqref="EX23">
    <cfRule type="cellIs" dxfId="13219" priority="2996" operator="lessThan">
      <formula>$C$4</formula>
    </cfRule>
  </conditionalFormatting>
  <conditionalFormatting sqref="EX24">
    <cfRule type="cellIs" dxfId="13218" priority="2997" operator="lessThan">
      <formula>$C$4</formula>
    </cfRule>
  </conditionalFormatting>
  <conditionalFormatting sqref="EX25">
    <cfRule type="cellIs" dxfId="13217" priority="2998" operator="lessThan">
      <formula>$C$4</formula>
    </cfRule>
  </conditionalFormatting>
  <conditionalFormatting sqref="EX26">
    <cfRule type="cellIs" dxfId="13216" priority="2999" operator="lessThan">
      <formula>$C$4</formula>
    </cfRule>
  </conditionalFormatting>
  <conditionalFormatting sqref="EX27">
    <cfRule type="cellIs" dxfId="13215" priority="3000" operator="lessThan">
      <formula>$C$4</formula>
    </cfRule>
  </conditionalFormatting>
  <conditionalFormatting sqref="EX28">
    <cfRule type="cellIs" dxfId="13214" priority="3001" operator="lessThan">
      <formula>$C$4</formula>
    </cfRule>
  </conditionalFormatting>
  <conditionalFormatting sqref="EX29">
    <cfRule type="cellIs" dxfId="13213" priority="3002" operator="lessThan">
      <formula>$C$4</formula>
    </cfRule>
  </conditionalFormatting>
  <conditionalFormatting sqref="EX30">
    <cfRule type="cellIs" dxfId="13212" priority="3003" operator="lessThan">
      <formula>$C$4</formula>
    </cfRule>
  </conditionalFormatting>
  <conditionalFormatting sqref="EX31">
    <cfRule type="cellIs" dxfId="13211" priority="3004" operator="lessThan">
      <formula>$C$4</formula>
    </cfRule>
  </conditionalFormatting>
  <conditionalFormatting sqref="EX32">
    <cfRule type="cellIs" dxfId="13210" priority="3005" operator="lessThan">
      <formula>$C$4</formula>
    </cfRule>
  </conditionalFormatting>
  <conditionalFormatting sqref="EX33">
    <cfRule type="cellIs" dxfId="13209" priority="3006" operator="lessThan">
      <formula>$C$4</formula>
    </cfRule>
  </conditionalFormatting>
  <conditionalFormatting sqref="EX34">
    <cfRule type="cellIs" dxfId="13208" priority="3007" operator="lessThan">
      <formula>$C$4</formula>
    </cfRule>
  </conditionalFormatting>
  <conditionalFormatting sqref="EX35">
    <cfRule type="cellIs" dxfId="13207" priority="3008" operator="lessThan">
      <formula>$C$4</formula>
    </cfRule>
  </conditionalFormatting>
  <conditionalFormatting sqref="EX36">
    <cfRule type="cellIs" dxfId="13206" priority="3009" operator="lessThan">
      <formula>$C$4</formula>
    </cfRule>
  </conditionalFormatting>
  <conditionalFormatting sqref="EX37">
    <cfRule type="cellIs" dxfId="13205" priority="3010" operator="lessThan">
      <formula>$C$4</formula>
    </cfRule>
  </conditionalFormatting>
  <conditionalFormatting sqref="EX38">
    <cfRule type="cellIs" dxfId="13204" priority="3011" operator="lessThan">
      <formula>$C$4</formula>
    </cfRule>
  </conditionalFormatting>
  <conditionalFormatting sqref="EX39">
    <cfRule type="cellIs" dxfId="13203" priority="3012" operator="lessThan">
      <formula>$C$4</formula>
    </cfRule>
  </conditionalFormatting>
  <conditionalFormatting sqref="EX40">
    <cfRule type="cellIs" dxfId="13202" priority="3013" operator="lessThan">
      <formula>$C$4</formula>
    </cfRule>
  </conditionalFormatting>
  <conditionalFormatting sqref="EX41">
    <cfRule type="cellIs" dxfId="13201" priority="3014" operator="lessThan">
      <formula>$C$4</formula>
    </cfRule>
  </conditionalFormatting>
  <conditionalFormatting sqref="EX42">
    <cfRule type="cellIs" dxfId="13200" priority="3015" operator="lessThan">
      <formula>$C$4</formula>
    </cfRule>
  </conditionalFormatting>
  <conditionalFormatting sqref="EX43">
    <cfRule type="cellIs" dxfId="13199" priority="3016" operator="lessThan">
      <formula>$C$4</formula>
    </cfRule>
  </conditionalFormatting>
  <conditionalFormatting sqref="EX44">
    <cfRule type="cellIs" dxfId="13198" priority="3017" operator="lessThan">
      <formula>$C$4</formula>
    </cfRule>
  </conditionalFormatting>
  <conditionalFormatting sqref="EX45">
    <cfRule type="cellIs" dxfId="13197" priority="3018" operator="lessThan">
      <formula>$C$4</formula>
    </cfRule>
  </conditionalFormatting>
  <conditionalFormatting sqref="EX46">
    <cfRule type="cellIs" dxfId="13196" priority="3019" operator="lessThan">
      <formula>$C$4</formula>
    </cfRule>
  </conditionalFormatting>
  <conditionalFormatting sqref="EX47">
    <cfRule type="cellIs" dxfId="13195" priority="3020" operator="lessThan">
      <formula>$C$4</formula>
    </cfRule>
  </conditionalFormatting>
  <conditionalFormatting sqref="EX48">
    <cfRule type="cellIs" dxfId="13194" priority="3021" operator="lessThan">
      <formula>$C$4</formula>
    </cfRule>
  </conditionalFormatting>
  <conditionalFormatting sqref="EX49">
    <cfRule type="cellIs" dxfId="13193" priority="3022" operator="lessThan">
      <formula>$C$4</formula>
    </cfRule>
  </conditionalFormatting>
  <conditionalFormatting sqref="EX50">
    <cfRule type="cellIs" dxfId="13192" priority="3023" operator="lessThan">
      <formula>$C$4</formula>
    </cfRule>
  </conditionalFormatting>
  <conditionalFormatting sqref="FB21">
    <cfRule type="cellIs" dxfId="13181" priority="3034" operator="lessThan">
      <formula>$C$4</formula>
    </cfRule>
  </conditionalFormatting>
  <conditionalFormatting sqref="FB22">
    <cfRule type="cellIs" dxfId="13180" priority="3035" operator="lessThan">
      <formula>$C$4</formula>
    </cfRule>
  </conditionalFormatting>
  <conditionalFormatting sqref="FB23">
    <cfRule type="cellIs" dxfId="13179" priority="3036" operator="lessThan">
      <formula>$C$4</formula>
    </cfRule>
  </conditionalFormatting>
  <conditionalFormatting sqref="FB24">
    <cfRule type="cellIs" dxfId="13178" priority="3037" operator="lessThan">
      <formula>$C$4</formula>
    </cfRule>
  </conditionalFormatting>
  <conditionalFormatting sqref="FB25">
    <cfRule type="cellIs" dxfId="13177" priority="3038" operator="lessThan">
      <formula>$C$4</formula>
    </cfRule>
  </conditionalFormatting>
  <conditionalFormatting sqref="FB26">
    <cfRule type="cellIs" dxfId="13176" priority="3039" operator="lessThan">
      <formula>$C$4</formula>
    </cfRule>
  </conditionalFormatting>
  <conditionalFormatting sqref="FB27">
    <cfRule type="cellIs" dxfId="13175" priority="3040" operator="lessThan">
      <formula>$C$4</formula>
    </cfRule>
  </conditionalFormatting>
  <conditionalFormatting sqref="FB28">
    <cfRule type="cellIs" dxfId="13174" priority="3041" operator="lessThan">
      <formula>$C$4</formula>
    </cfRule>
  </conditionalFormatting>
  <conditionalFormatting sqref="FB29">
    <cfRule type="cellIs" dxfId="13173" priority="3042" operator="lessThan">
      <formula>$C$4</formula>
    </cfRule>
  </conditionalFormatting>
  <conditionalFormatting sqref="FB30">
    <cfRule type="cellIs" dxfId="13172" priority="3043" operator="lessThan">
      <formula>$C$4</formula>
    </cfRule>
  </conditionalFormatting>
  <conditionalFormatting sqref="FB31">
    <cfRule type="cellIs" dxfId="13171" priority="3044" operator="lessThan">
      <formula>$C$4</formula>
    </cfRule>
  </conditionalFormatting>
  <conditionalFormatting sqref="FB32">
    <cfRule type="cellIs" dxfId="13170" priority="3045" operator="lessThan">
      <formula>$C$4</formula>
    </cfRule>
  </conditionalFormatting>
  <conditionalFormatting sqref="FB33">
    <cfRule type="cellIs" dxfId="13169" priority="3046" operator="lessThan">
      <formula>$C$4</formula>
    </cfRule>
  </conditionalFormatting>
  <conditionalFormatting sqref="FB34">
    <cfRule type="cellIs" dxfId="13168" priority="3047" operator="lessThan">
      <formula>$C$4</formula>
    </cfRule>
  </conditionalFormatting>
  <conditionalFormatting sqref="FB35">
    <cfRule type="cellIs" dxfId="13167" priority="3048" operator="lessThan">
      <formula>$C$4</formula>
    </cfRule>
  </conditionalFormatting>
  <conditionalFormatting sqref="FB36">
    <cfRule type="cellIs" dxfId="13166" priority="3049" operator="lessThan">
      <formula>$C$4</formula>
    </cfRule>
  </conditionalFormatting>
  <conditionalFormatting sqref="FB37">
    <cfRule type="cellIs" dxfId="13165" priority="3050" operator="lessThan">
      <formula>$C$4</formula>
    </cfRule>
  </conditionalFormatting>
  <conditionalFormatting sqref="FB38">
    <cfRule type="cellIs" dxfId="13164" priority="3051" operator="lessThan">
      <formula>$C$4</formula>
    </cfRule>
  </conditionalFormatting>
  <conditionalFormatting sqref="FB39">
    <cfRule type="cellIs" dxfId="13163" priority="3052" operator="lessThan">
      <formula>$C$4</formula>
    </cfRule>
  </conditionalFormatting>
  <conditionalFormatting sqref="FB40">
    <cfRule type="cellIs" dxfId="13162" priority="3053" operator="lessThan">
      <formula>$C$4</formula>
    </cfRule>
  </conditionalFormatting>
  <conditionalFormatting sqref="FB41">
    <cfRule type="cellIs" dxfId="13161" priority="3054" operator="lessThan">
      <formula>$C$4</formula>
    </cfRule>
  </conditionalFormatting>
  <conditionalFormatting sqref="FB42">
    <cfRule type="cellIs" dxfId="13160" priority="3055" operator="lessThan">
      <formula>$C$4</formula>
    </cfRule>
  </conditionalFormatting>
  <conditionalFormatting sqref="FB43">
    <cfRule type="cellIs" dxfId="13159" priority="3056" operator="lessThan">
      <formula>$C$4</formula>
    </cfRule>
  </conditionalFormatting>
  <conditionalFormatting sqref="FB44">
    <cfRule type="cellIs" dxfId="13158" priority="3057" operator="lessThan">
      <formula>$C$4</formula>
    </cfRule>
  </conditionalFormatting>
  <conditionalFormatting sqref="FB45">
    <cfRule type="cellIs" dxfId="13157" priority="3058" operator="lessThan">
      <formula>$C$4</formula>
    </cfRule>
  </conditionalFormatting>
  <conditionalFormatting sqref="FB46">
    <cfRule type="cellIs" dxfId="13156" priority="3059" operator="lessThan">
      <formula>$C$4</formula>
    </cfRule>
  </conditionalFormatting>
  <conditionalFormatting sqref="FB47">
    <cfRule type="cellIs" dxfId="13155" priority="3060" operator="lessThan">
      <formula>$C$4</formula>
    </cfRule>
  </conditionalFormatting>
  <conditionalFormatting sqref="FB48">
    <cfRule type="cellIs" dxfId="13154" priority="3061" operator="lessThan">
      <formula>$C$4</formula>
    </cfRule>
  </conditionalFormatting>
  <conditionalFormatting sqref="FB49">
    <cfRule type="cellIs" dxfId="13153" priority="3062" operator="lessThan">
      <formula>$C$4</formula>
    </cfRule>
  </conditionalFormatting>
  <conditionalFormatting sqref="FB50">
    <cfRule type="cellIs" dxfId="13152" priority="3063" operator="lessThan">
      <formula>$C$4</formula>
    </cfRule>
  </conditionalFormatting>
  <conditionalFormatting sqref="FC21">
    <cfRule type="cellIs" dxfId="13141" priority="3074" operator="lessThan">
      <formula>$C$4</formula>
    </cfRule>
  </conditionalFormatting>
  <conditionalFormatting sqref="FC22">
    <cfRule type="cellIs" dxfId="13140" priority="3075" operator="lessThan">
      <formula>$C$4</formula>
    </cfRule>
  </conditionalFormatting>
  <conditionalFormatting sqref="FC23">
    <cfRule type="cellIs" dxfId="13139" priority="3076" operator="lessThan">
      <formula>$C$4</formula>
    </cfRule>
  </conditionalFormatting>
  <conditionalFormatting sqref="FC24">
    <cfRule type="cellIs" dxfId="13138" priority="3077" operator="lessThan">
      <formula>$C$4</formula>
    </cfRule>
  </conditionalFormatting>
  <conditionalFormatting sqref="FC25">
    <cfRule type="cellIs" dxfId="13137" priority="3078" operator="lessThan">
      <formula>$C$4</formula>
    </cfRule>
  </conditionalFormatting>
  <conditionalFormatting sqref="FC26">
    <cfRule type="cellIs" dxfId="13136" priority="3079" operator="lessThan">
      <formula>$C$4</formula>
    </cfRule>
  </conditionalFormatting>
  <conditionalFormatting sqref="FC27">
    <cfRule type="cellIs" dxfId="13135" priority="3080" operator="lessThan">
      <formula>$C$4</formula>
    </cfRule>
  </conditionalFormatting>
  <conditionalFormatting sqref="FC28">
    <cfRule type="cellIs" dxfId="13134" priority="3081" operator="lessThan">
      <formula>$C$4</formula>
    </cfRule>
  </conditionalFormatting>
  <conditionalFormatting sqref="FC29">
    <cfRule type="cellIs" dxfId="13133" priority="3082" operator="lessThan">
      <formula>$C$4</formula>
    </cfRule>
  </conditionalFormatting>
  <conditionalFormatting sqref="FC30">
    <cfRule type="cellIs" dxfId="13132" priority="3083" operator="lessThan">
      <formula>$C$4</formula>
    </cfRule>
  </conditionalFormatting>
  <conditionalFormatting sqref="FC31">
    <cfRule type="cellIs" dxfId="13131" priority="3084" operator="lessThan">
      <formula>$C$4</formula>
    </cfRule>
  </conditionalFormatting>
  <conditionalFormatting sqref="FC32">
    <cfRule type="cellIs" dxfId="13130" priority="3085" operator="lessThan">
      <formula>$C$4</formula>
    </cfRule>
  </conditionalFormatting>
  <conditionalFormatting sqref="FC33">
    <cfRule type="cellIs" dxfId="13129" priority="3086" operator="lessThan">
      <formula>$C$4</formula>
    </cfRule>
  </conditionalFormatting>
  <conditionalFormatting sqref="FC34">
    <cfRule type="cellIs" dxfId="13128" priority="3087" operator="lessThan">
      <formula>$C$4</formula>
    </cfRule>
  </conditionalFormatting>
  <conditionalFormatting sqref="FC35">
    <cfRule type="cellIs" dxfId="13127" priority="3088" operator="lessThan">
      <formula>$C$4</formula>
    </cfRule>
  </conditionalFormatting>
  <conditionalFormatting sqref="FC36">
    <cfRule type="cellIs" dxfId="13126" priority="3089" operator="lessThan">
      <formula>$C$4</formula>
    </cfRule>
  </conditionalFormatting>
  <conditionalFormatting sqref="FC37">
    <cfRule type="cellIs" dxfId="13125" priority="3090" operator="lessThan">
      <formula>$C$4</formula>
    </cfRule>
  </conditionalFormatting>
  <conditionalFormatting sqref="FC38">
    <cfRule type="cellIs" dxfId="13124" priority="3091" operator="lessThan">
      <formula>$C$4</formula>
    </cfRule>
  </conditionalFormatting>
  <conditionalFormatting sqref="FC39">
    <cfRule type="cellIs" dxfId="13123" priority="3092" operator="lessThan">
      <formula>$C$4</formula>
    </cfRule>
  </conditionalFormatting>
  <conditionalFormatting sqref="FC40">
    <cfRule type="cellIs" dxfId="13122" priority="3093" operator="lessThan">
      <formula>$C$4</formula>
    </cfRule>
  </conditionalFormatting>
  <conditionalFormatting sqref="FC41">
    <cfRule type="cellIs" dxfId="13121" priority="3094" operator="lessThan">
      <formula>$C$4</formula>
    </cfRule>
  </conditionalFormatting>
  <conditionalFormatting sqref="FC42">
    <cfRule type="cellIs" dxfId="13120" priority="3095" operator="lessThan">
      <formula>$C$4</formula>
    </cfRule>
  </conditionalFormatting>
  <conditionalFormatting sqref="FC43">
    <cfRule type="cellIs" dxfId="13119" priority="3096" operator="lessThan">
      <formula>$C$4</formula>
    </cfRule>
  </conditionalFormatting>
  <conditionalFormatting sqref="FC44">
    <cfRule type="cellIs" dxfId="13118" priority="3097" operator="lessThan">
      <formula>$C$4</formula>
    </cfRule>
  </conditionalFormatting>
  <conditionalFormatting sqref="FC45">
    <cfRule type="cellIs" dxfId="13117" priority="3098" operator="lessThan">
      <formula>$C$4</formula>
    </cfRule>
  </conditionalFormatting>
  <conditionalFormatting sqref="FC46">
    <cfRule type="cellIs" dxfId="13116" priority="3099" operator="lessThan">
      <formula>$C$4</formula>
    </cfRule>
  </conditionalFormatting>
  <conditionalFormatting sqref="FC47">
    <cfRule type="cellIs" dxfId="13115" priority="3100" operator="lessThan">
      <formula>$C$4</formula>
    </cfRule>
  </conditionalFormatting>
  <conditionalFormatting sqref="FC48">
    <cfRule type="cellIs" dxfId="13114" priority="3101" operator="lessThan">
      <formula>$C$4</formula>
    </cfRule>
  </conditionalFormatting>
  <conditionalFormatting sqref="FC49">
    <cfRule type="cellIs" dxfId="13113" priority="3102" operator="lessThan">
      <formula>$C$4</formula>
    </cfRule>
  </conditionalFormatting>
  <conditionalFormatting sqref="FC50">
    <cfRule type="cellIs" dxfId="13112" priority="3103" operator="lessThan">
      <formula>$C$4</formula>
    </cfRule>
  </conditionalFormatting>
  <conditionalFormatting sqref="FD21">
    <cfRule type="cellIs" dxfId="13101" priority="3114" operator="lessThan">
      <formula>$C$4</formula>
    </cfRule>
  </conditionalFormatting>
  <conditionalFormatting sqref="FD22">
    <cfRule type="cellIs" dxfId="13100" priority="3115" operator="lessThan">
      <formula>$C$4</formula>
    </cfRule>
  </conditionalFormatting>
  <conditionalFormatting sqref="FD23">
    <cfRule type="cellIs" dxfId="13099" priority="3116" operator="lessThan">
      <formula>$C$4</formula>
    </cfRule>
  </conditionalFormatting>
  <conditionalFormatting sqref="FD24">
    <cfRule type="cellIs" dxfId="13098" priority="3117" operator="lessThan">
      <formula>$C$4</formula>
    </cfRule>
  </conditionalFormatting>
  <conditionalFormatting sqref="FD25">
    <cfRule type="cellIs" dxfId="13097" priority="3118" operator="lessThan">
      <formula>$C$4</formula>
    </cfRule>
  </conditionalFormatting>
  <conditionalFormatting sqref="FD26">
    <cfRule type="cellIs" dxfId="13096" priority="3119" operator="lessThan">
      <formula>$C$4</formula>
    </cfRule>
  </conditionalFormatting>
  <conditionalFormatting sqref="FD27">
    <cfRule type="cellIs" dxfId="13095" priority="3120" operator="lessThan">
      <formula>$C$4</formula>
    </cfRule>
  </conditionalFormatting>
  <conditionalFormatting sqref="FD28">
    <cfRule type="cellIs" dxfId="13094" priority="3121" operator="lessThan">
      <formula>$C$4</formula>
    </cfRule>
  </conditionalFormatting>
  <conditionalFormatting sqref="FD29">
    <cfRule type="cellIs" dxfId="13093" priority="3122" operator="lessThan">
      <formula>$C$4</formula>
    </cfRule>
  </conditionalFormatting>
  <conditionalFormatting sqref="FD30">
    <cfRule type="cellIs" dxfId="13092" priority="3123" operator="lessThan">
      <formula>$C$4</formula>
    </cfRule>
  </conditionalFormatting>
  <conditionalFormatting sqref="FD31">
    <cfRule type="cellIs" dxfId="13091" priority="3124" operator="lessThan">
      <formula>$C$4</formula>
    </cfRule>
  </conditionalFormatting>
  <conditionalFormatting sqref="FD32">
    <cfRule type="cellIs" dxfId="13090" priority="3125" operator="lessThan">
      <formula>$C$4</formula>
    </cfRule>
  </conditionalFormatting>
  <conditionalFormatting sqref="FD33">
    <cfRule type="cellIs" dxfId="13089" priority="3126" operator="lessThan">
      <formula>$C$4</formula>
    </cfRule>
  </conditionalFormatting>
  <conditionalFormatting sqref="FD34">
    <cfRule type="cellIs" dxfId="13088" priority="3127" operator="lessThan">
      <formula>$C$4</formula>
    </cfRule>
  </conditionalFormatting>
  <conditionalFormatting sqref="FD35">
    <cfRule type="cellIs" dxfId="13087" priority="3128" operator="lessThan">
      <formula>$C$4</formula>
    </cfRule>
  </conditionalFormatting>
  <conditionalFormatting sqref="FD36">
    <cfRule type="cellIs" dxfId="13086" priority="3129" operator="lessThan">
      <formula>$C$4</formula>
    </cfRule>
  </conditionalFormatting>
  <conditionalFormatting sqref="FD37">
    <cfRule type="cellIs" dxfId="13085" priority="3130" operator="lessThan">
      <formula>$C$4</formula>
    </cfRule>
  </conditionalFormatting>
  <conditionalFormatting sqref="FD38">
    <cfRule type="cellIs" dxfId="13084" priority="3131" operator="lessThan">
      <formula>$C$4</formula>
    </cfRule>
  </conditionalFormatting>
  <conditionalFormatting sqref="FD39">
    <cfRule type="cellIs" dxfId="13083" priority="3132" operator="lessThan">
      <formula>$C$4</formula>
    </cfRule>
  </conditionalFormatting>
  <conditionalFormatting sqref="FD40">
    <cfRule type="cellIs" dxfId="13082" priority="3133" operator="lessThan">
      <formula>$C$4</formula>
    </cfRule>
  </conditionalFormatting>
  <conditionalFormatting sqref="FD41">
    <cfRule type="cellIs" dxfId="13081" priority="3134" operator="lessThan">
      <formula>$C$4</formula>
    </cfRule>
  </conditionalFormatting>
  <conditionalFormatting sqref="FD42">
    <cfRule type="cellIs" dxfId="13080" priority="3135" operator="lessThan">
      <formula>$C$4</formula>
    </cfRule>
  </conditionalFormatting>
  <conditionalFormatting sqref="FD43">
    <cfRule type="cellIs" dxfId="13079" priority="3136" operator="lessThan">
      <formula>$C$4</formula>
    </cfRule>
  </conditionalFormatting>
  <conditionalFormatting sqref="FD44">
    <cfRule type="cellIs" dxfId="13078" priority="3137" operator="lessThan">
      <formula>$C$4</formula>
    </cfRule>
  </conditionalFormatting>
  <conditionalFormatting sqref="FD45">
    <cfRule type="cellIs" dxfId="13077" priority="3138" operator="lessThan">
      <formula>$C$4</formula>
    </cfRule>
  </conditionalFormatting>
  <conditionalFormatting sqref="FD46">
    <cfRule type="cellIs" dxfId="13076" priority="3139" operator="lessThan">
      <formula>$C$4</formula>
    </cfRule>
  </conditionalFormatting>
  <conditionalFormatting sqref="FD47">
    <cfRule type="cellIs" dxfId="13075" priority="3140" operator="lessThan">
      <formula>$C$4</formula>
    </cfRule>
  </conditionalFormatting>
  <conditionalFormatting sqref="FD48">
    <cfRule type="cellIs" dxfId="13074" priority="3141" operator="lessThan">
      <formula>$C$4</formula>
    </cfRule>
  </conditionalFormatting>
  <conditionalFormatting sqref="FD49">
    <cfRule type="cellIs" dxfId="13073" priority="3142" operator="lessThan">
      <formula>$C$4</formula>
    </cfRule>
  </conditionalFormatting>
  <conditionalFormatting sqref="FD50">
    <cfRule type="cellIs" dxfId="13072" priority="3143" operator="lessThan">
      <formula>$C$4</formula>
    </cfRule>
  </conditionalFormatting>
  <conditionalFormatting sqref="FE21">
    <cfRule type="cellIs" dxfId="13061" priority="3154" operator="lessThan">
      <formula>$C$4</formula>
    </cfRule>
  </conditionalFormatting>
  <conditionalFormatting sqref="FE22">
    <cfRule type="cellIs" dxfId="13060" priority="3155" operator="lessThan">
      <formula>$C$4</formula>
    </cfRule>
  </conditionalFormatting>
  <conditionalFormatting sqref="FE23">
    <cfRule type="cellIs" dxfId="13059" priority="3156" operator="lessThan">
      <formula>$C$4</formula>
    </cfRule>
  </conditionalFormatting>
  <conditionalFormatting sqref="FE24">
    <cfRule type="cellIs" dxfId="13058" priority="3157" operator="lessThan">
      <formula>$C$4</formula>
    </cfRule>
  </conditionalFormatting>
  <conditionalFormatting sqref="FE25">
    <cfRule type="cellIs" dxfId="13057" priority="3158" operator="lessThan">
      <formula>$C$4</formula>
    </cfRule>
  </conditionalFormatting>
  <conditionalFormatting sqref="FE26">
    <cfRule type="cellIs" dxfId="13056" priority="3159" operator="lessThan">
      <formula>$C$4</formula>
    </cfRule>
  </conditionalFormatting>
  <conditionalFormatting sqref="FE27">
    <cfRule type="cellIs" dxfId="13055" priority="3160" operator="lessThan">
      <formula>$C$4</formula>
    </cfRule>
  </conditionalFormatting>
  <conditionalFormatting sqref="FE28">
    <cfRule type="cellIs" dxfId="13054" priority="3161" operator="lessThan">
      <formula>$C$4</formula>
    </cfRule>
  </conditionalFormatting>
  <conditionalFormatting sqref="FE29">
    <cfRule type="cellIs" dxfId="13053" priority="3162" operator="lessThan">
      <formula>$C$4</formula>
    </cfRule>
  </conditionalFormatting>
  <conditionalFormatting sqref="FE30">
    <cfRule type="cellIs" dxfId="13052" priority="3163" operator="lessThan">
      <formula>$C$4</formula>
    </cfRule>
  </conditionalFormatting>
  <conditionalFormatting sqref="FE31">
    <cfRule type="cellIs" dxfId="13051" priority="3164" operator="lessThan">
      <formula>$C$4</formula>
    </cfRule>
  </conditionalFormatting>
  <conditionalFormatting sqref="FE32">
    <cfRule type="cellIs" dxfId="13050" priority="3165" operator="lessThan">
      <formula>$C$4</formula>
    </cfRule>
  </conditionalFormatting>
  <conditionalFormatting sqref="FE33">
    <cfRule type="cellIs" dxfId="13049" priority="3166" operator="lessThan">
      <formula>$C$4</formula>
    </cfRule>
  </conditionalFormatting>
  <conditionalFormatting sqref="FE34">
    <cfRule type="cellIs" dxfId="13048" priority="3167" operator="lessThan">
      <formula>$C$4</formula>
    </cfRule>
  </conditionalFormatting>
  <conditionalFormatting sqref="FE35">
    <cfRule type="cellIs" dxfId="13047" priority="3168" operator="lessThan">
      <formula>$C$4</formula>
    </cfRule>
  </conditionalFormatting>
  <conditionalFormatting sqref="FE36">
    <cfRule type="cellIs" dxfId="13046" priority="3169" operator="lessThan">
      <formula>$C$4</formula>
    </cfRule>
  </conditionalFormatting>
  <conditionalFormatting sqref="FE37">
    <cfRule type="cellIs" dxfId="13045" priority="3170" operator="lessThan">
      <formula>$C$4</formula>
    </cfRule>
  </conditionalFormatting>
  <conditionalFormatting sqref="FE38">
    <cfRule type="cellIs" dxfId="13044" priority="3171" operator="lessThan">
      <formula>$C$4</formula>
    </cfRule>
  </conditionalFormatting>
  <conditionalFormatting sqref="FE39">
    <cfRule type="cellIs" dxfId="13043" priority="3172" operator="lessThan">
      <formula>$C$4</formula>
    </cfRule>
  </conditionalFormatting>
  <conditionalFormatting sqref="FE40">
    <cfRule type="cellIs" dxfId="13042" priority="3173" operator="lessThan">
      <formula>$C$4</formula>
    </cfRule>
  </conditionalFormatting>
  <conditionalFormatting sqref="FE41">
    <cfRule type="cellIs" dxfId="13041" priority="3174" operator="lessThan">
      <formula>$C$4</formula>
    </cfRule>
  </conditionalFormatting>
  <conditionalFormatting sqref="FE42">
    <cfRule type="cellIs" dxfId="13040" priority="3175" operator="lessThan">
      <formula>$C$4</formula>
    </cfRule>
  </conditionalFormatting>
  <conditionalFormatting sqref="FE43">
    <cfRule type="cellIs" dxfId="13039" priority="3176" operator="lessThan">
      <formula>$C$4</formula>
    </cfRule>
  </conditionalFormatting>
  <conditionalFormatting sqref="FE44">
    <cfRule type="cellIs" dxfId="13038" priority="3177" operator="lessThan">
      <formula>$C$4</formula>
    </cfRule>
  </conditionalFormatting>
  <conditionalFormatting sqref="FE45">
    <cfRule type="cellIs" dxfId="13037" priority="3178" operator="lessThan">
      <formula>$C$4</formula>
    </cfRule>
  </conditionalFormatting>
  <conditionalFormatting sqref="FE46">
    <cfRule type="cellIs" dxfId="13036" priority="3179" operator="lessThan">
      <formula>$C$4</formula>
    </cfRule>
  </conditionalFormatting>
  <conditionalFormatting sqref="FE47">
    <cfRule type="cellIs" dxfId="13035" priority="3180" operator="lessThan">
      <formula>$C$4</formula>
    </cfRule>
  </conditionalFormatting>
  <conditionalFormatting sqref="FE48">
    <cfRule type="cellIs" dxfId="13034" priority="3181" operator="lessThan">
      <formula>$C$4</formula>
    </cfRule>
  </conditionalFormatting>
  <conditionalFormatting sqref="FE49">
    <cfRule type="cellIs" dxfId="13033" priority="3182" operator="lessThan">
      <formula>$C$4</formula>
    </cfRule>
  </conditionalFormatting>
  <conditionalFormatting sqref="FE50">
    <cfRule type="cellIs" dxfId="13032" priority="3183" operator="lessThan">
      <formula>$C$4</formula>
    </cfRule>
  </conditionalFormatting>
  <conditionalFormatting sqref="FI21">
    <cfRule type="cellIs" dxfId="13021" priority="3194" operator="lessThan">
      <formula>$C$4</formula>
    </cfRule>
  </conditionalFormatting>
  <conditionalFormatting sqref="FI22">
    <cfRule type="cellIs" dxfId="13020" priority="3195" operator="lessThan">
      <formula>$C$4</formula>
    </cfRule>
  </conditionalFormatting>
  <conditionalFormatting sqref="FI23">
    <cfRule type="cellIs" dxfId="13019" priority="3196" operator="lessThan">
      <formula>$C$4</formula>
    </cfRule>
  </conditionalFormatting>
  <conditionalFormatting sqref="FI24">
    <cfRule type="cellIs" dxfId="13018" priority="3197" operator="lessThan">
      <formula>$C$4</formula>
    </cfRule>
  </conditionalFormatting>
  <conditionalFormatting sqref="FI25">
    <cfRule type="cellIs" dxfId="13017" priority="3198" operator="lessThan">
      <formula>$C$4</formula>
    </cfRule>
  </conditionalFormatting>
  <conditionalFormatting sqref="FI26">
    <cfRule type="cellIs" dxfId="13016" priority="3199" operator="lessThan">
      <formula>$C$4</formula>
    </cfRule>
  </conditionalFormatting>
  <conditionalFormatting sqref="FI27">
    <cfRule type="cellIs" dxfId="13015" priority="3200" operator="lessThan">
      <formula>$C$4</formula>
    </cfRule>
  </conditionalFormatting>
  <conditionalFormatting sqref="FI28">
    <cfRule type="cellIs" dxfId="13014" priority="3201" operator="lessThan">
      <formula>$C$4</formula>
    </cfRule>
  </conditionalFormatting>
  <conditionalFormatting sqref="FI29">
    <cfRule type="cellIs" dxfId="13013" priority="3202" operator="lessThan">
      <formula>$C$4</formula>
    </cfRule>
  </conditionalFormatting>
  <conditionalFormatting sqref="FI30">
    <cfRule type="cellIs" dxfId="13012" priority="3203" operator="lessThan">
      <formula>$C$4</formula>
    </cfRule>
  </conditionalFormatting>
  <conditionalFormatting sqref="FI31">
    <cfRule type="cellIs" dxfId="13011" priority="3204" operator="lessThan">
      <formula>$C$4</formula>
    </cfRule>
  </conditionalFormatting>
  <conditionalFormatting sqref="FI32">
    <cfRule type="cellIs" dxfId="13010" priority="3205" operator="lessThan">
      <formula>$C$4</formula>
    </cfRule>
  </conditionalFormatting>
  <conditionalFormatting sqref="FI33">
    <cfRule type="cellIs" dxfId="13009" priority="3206" operator="lessThan">
      <formula>$C$4</formula>
    </cfRule>
  </conditionalFormatting>
  <conditionalFormatting sqref="FI34">
    <cfRule type="cellIs" dxfId="13008" priority="3207" operator="lessThan">
      <formula>$C$4</formula>
    </cfRule>
  </conditionalFormatting>
  <conditionalFormatting sqref="FI35">
    <cfRule type="cellIs" dxfId="13007" priority="3208" operator="lessThan">
      <formula>$C$4</formula>
    </cfRule>
  </conditionalFormatting>
  <conditionalFormatting sqref="FI36">
    <cfRule type="cellIs" dxfId="13006" priority="3209" operator="lessThan">
      <formula>$C$4</formula>
    </cfRule>
  </conditionalFormatting>
  <conditionalFormatting sqref="FI37">
    <cfRule type="cellIs" dxfId="13005" priority="3210" operator="lessThan">
      <formula>$C$4</formula>
    </cfRule>
  </conditionalFormatting>
  <conditionalFormatting sqref="FI38">
    <cfRule type="cellIs" dxfId="13004" priority="3211" operator="lessThan">
      <formula>$C$4</formula>
    </cfRule>
  </conditionalFormatting>
  <conditionalFormatting sqref="FI39">
    <cfRule type="cellIs" dxfId="13003" priority="3212" operator="lessThan">
      <formula>$C$4</formula>
    </cfRule>
  </conditionalFormatting>
  <conditionalFormatting sqref="FI40">
    <cfRule type="cellIs" dxfId="13002" priority="3213" operator="lessThan">
      <formula>$C$4</formula>
    </cfRule>
  </conditionalFormatting>
  <conditionalFormatting sqref="FI41">
    <cfRule type="cellIs" dxfId="13001" priority="3214" operator="lessThan">
      <formula>$C$4</formula>
    </cfRule>
  </conditionalFormatting>
  <conditionalFormatting sqref="FI42">
    <cfRule type="cellIs" dxfId="13000" priority="3215" operator="lessThan">
      <formula>$C$4</formula>
    </cfRule>
  </conditionalFormatting>
  <conditionalFormatting sqref="FI43">
    <cfRule type="cellIs" dxfId="12999" priority="3216" operator="lessThan">
      <formula>$C$4</formula>
    </cfRule>
  </conditionalFormatting>
  <conditionalFormatting sqref="FI44">
    <cfRule type="cellIs" dxfId="12998" priority="3217" operator="lessThan">
      <formula>$C$4</formula>
    </cfRule>
  </conditionalFormatting>
  <conditionalFormatting sqref="FI45">
    <cfRule type="cellIs" dxfId="12997" priority="3218" operator="lessThan">
      <formula>$C$4</formula>
    </cfRule>
  </conditionalFormatting>
  <conditionalFormatting sqref="FI46">
    <cfRule type="cellIs" dxfId="12996" priority="3219" operator="lessThan">
      <formula>$C$4</formula>
    </cfRule>
  </conditionalFormatting>
  <conditionalFormatting sqref="FI47">
    <cfRule type="cellIs" dxfId="12995" priority="3220" operator="lessThan">
      <formula>$C$4</formula>
    </cfRule>
  </conditionalFormatting>
  <conditionalFormatting sqref="FI48">
    <cfRule type="cellIs" dxfId="12994" priority="3221" operator="lessThan">
      <formula>$C$4</formula>
    </cfRule>
  </conditionalFormatting>
  <conditionalFormatting sqref="FI49">
    <cfRule type="cellIs" dxfId="12993" priority="3222" operator="lessThan">
      <formula>$C$4</formula>
    </cfRule>
  </conditionalFormatting>
  <conditionalFormatting sqref="FI50">
    <cfRule type="cellIs" dxfId="12992" priority="3223" operator="lessThan">
      <formula>$C$4</formula>
    </cfRule>
  </conditionalFormatting>
  <conditionalFormatting sqref="FJ21">
    <cfRule type="cellIs" dxfId="12981" priority="3234" operator="lessThan">
      <formula>$C$4</formula>
    </cfRule>
  </conditionalFormatting>
  <conditionalFormatting sqref="FJ22">
    <cfRule type="cellIs" dxfId="12980" priority="3235" operator="lessThan">
      <formula>$C$4</formula>
    </cfRule>
  </conditionalFormatting>
  <conditionalFormatting sqref="FJ23">
    <cfRule type="cellIs" dxfId="12979" priority="3236" operator="lessThan">
      <formula>$C$4</formula>
    </cfRule>
  </conditionalFormatting>
  <conditionalFormatting sqref="FJ24">
    <cfRule type="cellIs" dxfId="12978" priority="3237" operator="lessThan">
      <formula>$C$4</formula>
    </cfRule>
  </conditionalFormatting>
  <conditionalFormatting sqref="FJ25">
    <cfRule type="cellIs" dxfId="12977" priority="3238" operator="lessThan">
      <formula>$C$4</formula>
    </cfRule>
  </conditionalFormatting>
  <conditionalFormatting sqref="FJ26">
    <cfRule type="cellIs" dxfId="12976" priority="3239" operator="lessThan">
      <formula>$C$4</formula>
    </cfRule>
  </conditionalFormatting>
  <conditionalFormatting sqref="FJ27">
    <cfRule type="cellIs" dxfId="12975" priority="3240" operator="lessThan">
      <formula>$C$4</formula>
    </cfRule>
  </conditionalFormatting>
  <conditionalFormatting sqref="FJ28">
    <cfRule type="cellIs" dxfId="12974" priority="3241" operator="lessThan">
      <formula>$C$4</formula>
    </cfRule>
  </conditionalFormatting>
  <conditionalFormatting sqref="FJ29">
    <cfRule type="cellIs" dxfId="12973" priority="3242" operator="lessThan">
      <formula>$C$4</formula>
    </cfRule>
  </conditionalFormatting>
  <conditionalFormatting sqref="FJ30">
    <cfRule type="cellIs" dxfId="12972" priority="3243" operator="lessThan">
      <formula>$C$4</formula>
    </cfRule>
  </conditionalFormatting>
  <conditionalFormatting sqref="FJ31">
    <cfRule type="cellIs" dxfId="12971" priority="3244" operator="lessThan">
      <formula>$C$4</formula>
    </cfRule>
  </conditionalFormatting>
  <conditionalFormatting sqref="FJ32">
    <cfRule type="cellIs" dxfId="12970" priority="3245" operator="lessThan">
      <formula>$C$4</formula>
    </cfRule>
  </conditionalFormatting>
  <conditionalFormatting sqref="FJ33">
    <cfRule type="cellIs" dxfId="12969" priority="3246" operator="lessThan">
      <formula>$C$4</formula>
    </cfRule>
  </conditionalFormatting>
  <conditionalFormatting sqref="FJ34">
    <cfRule type="cellIs" dxfId="12968" priority="3247" operator="lessThan">
      <formula>$C$4</formula>
    </cfRule>
  </conditionalFormatting>
  <conditionalFormatting sqref="FJ35">
    <cfRule type="cellIs" dxfId="12967" priority="3248" operator="lessThan">
      <formula>$C$4</formula>
    </cfRule>
  </conditionalFormatting>
  <conditionalFormatting sqref="FJ36">
    <cfRule type="cellIs" dxfId="12966" priority="3249" operator="lessThan">
      <formula>$C$4</formula>
    </cfRule>
  </conditionalFormatting>
  <conditionalFormatting sqref="FJ37">
    <cfRule type="cellIs" dxfId="12965" priority="3250" operator="lessThan">
      <formula>$C$4</formula>
    </cfRule>
  </conditionalFormatting>
  <conditionalFormatting sqref="FJ38">
    <cfRule type="cellIs" dxfId="12964" priority="3251" operator="lessThan">
      <formula>$C$4</formula>
    </cfRule>
  </conditionalFormatting>
  <conditionalFormatting sqref="FJ39">
    <cfRule type="cellIs" dxfId="12963" priority="3252" operator="lessThan">
      <formula>$C$4</formula>
    </cfRule>
  </conditionalFormatting>
  <conditionalFormatting sqref="FJ40">
    <cfRule type="cellIs" dxfId="12962" priority="3253" operator="lessThan">
      <formula>$C$4</formula>
    </cfRule>
  </conditionalFormatting>
  <conditionalFormatting sqref="FJ41">
    <cfRule type="cellIs" dxfId="12961" priority="3254" operator="lessThan">
      <formula>$C$4</formula>
    </cfRule>
  </conditionalFormatting>
  <conditionalFormatting sqref="FJ42">
    <cfRule type="cellIs" dxfId="12960" priority="3255" operator="lessThan">
      <formula>$C$4</formula>
    </cfRule>
  </conditionalFormatting>
  <conditionalFormatting sqref="FJ43">
    <cfRule type="cellIs" dxfId="12959" priority="3256" operator="lessThan">
      <formula>$C$4</formula>
    </cfRule>
  </conditionalFormatting>
  <conditionalFormatting sqref="FJ44">
    <cfRule type="cellIs" dxfId="12958" priority="3257" operator="lessThan">
      <formula>$C$4</formula>
    </cfRule>
  </conditionalFormatting>
  <conditionalFormatting sqref="FJ45">
    <cfRule type="cellIs" dxfId="12957" priority="3258" operator="lessThan">
      <formula>$C$4</formula>
    </cfRule>
  </conditionalFormatting>
  <conditionalFormatting sqref="FJ46">
    <cfRule type="cellIs" dxfId="12956" priority="3259" operator="lessThan">
      <formula>$C$4</formula>
    </cfRule>
  </conditionalFormatting>
  <conditionalFormatting sqref="FJ47">
    <cfRule type="cellIs" dxfId="12955" priority="3260" operator="lessThan">
      <formula>$C$4</formula>
    </cfRule>
  </conditionalFormatting>
  <conditionalFormatting sqref="FJ48">
    <cfRule type="cellIs" dxfId="12954" priority="3261" operator="lessThan">
      <formula>$C$4</formula>
    </cfRule>
  </conditionalFormatting>
  <conditionalFormatting sqref="FJ49">
    <cfRule type="cellIs" dxfId="12953" priority="3262" operator="lessThan">
      <formula>$C$4</formula>
    </cfRule>
  </conditionalFormatting>
  <conditionalFormatting sqref="FJ50">
    <cfRule type="cellIs" dxfId="12952" priority="3263" operator="lessThan">
      <formula>$C$4</formula>
    </cfRule>
  </conditionalFormatting>
  <conditionalFormatting sqref="FK21">
    <cfRule type="cellIs" dxfId="12941" priority="3274" operator="lessThan">
      <formula>$C$4</formula>
    </cfRule>
  </conditionalFormatting>
  <conditionalFormatting sqref="FK22">
    <cfRule type="cellIs" dxfId="12940" priority="3275" operator="lessThan">
      <formula>$C$4</formula>
    </cfRule>
  </conditionalFormatting>
  <conditionalFormatting sqref="FK23">
    <cfRule type="cellIs" dxfId="12939" priority="3276" operator="lessThan">
      <formula>$C$4</formula>
    </cfRule>
  </conditionalFormatting>
  <conditionalFormatting sqref="FK24">
    <cfRule type="cellIs" dxfId="12938" priority="3277" operator="lessThan">
      <formula>$C$4</formula>
    </cfRule>
  </conditionalFormatting>
  <conditionalFormatting sqref="FK25">
    <cfRule type="cellIs" dxfId="12937" priority="3278" operator="lessThan">
      <formula>$C$4</formula>
    </cfRule>
  </conditionalFormatting>
  <conditionalFormatting sqref="FK26">
    <cfRule type="cellIs" dxfId="12936" priority="3279" operator="lessThan">
      <formula>$C$4</formula>
    </cfRule>
  </conditionalFormatting>
  <conditionalFormatting sqref="FK27">
    <cfRule type="cellIs" dxfId="12935" priority="3280" operator="lessThan">
      <formula>$C$4</formula>
    </cfRule>
  </conditionalFormatting>
  <conditionalFormatting sqref="FK28">
    <cfRule type="cellIs" dxfId="12934" priority="3281" operator="lessThan">
      <formula>$C$4</formula>
    </cfRule>
  </conditionalFormatting>
  <conditionalFormatting sqref="FK29">
    <cfRule type="cellIs" dxfId="12933" priority="3282" operator="lessThan">
      <formula>$C$4</formula>
    </cfRule>
  </conditionalFormatting>
  <conditionalFormatting sqref="FK30">
    <cfRule type="cellIs" dxfId="12932" priority="3283" operator="lessThan">
      <formula>$C$4</formula>
    </cfRule>
  </conditionalFormatting>
  <conditionalFormatting sqref="FK31">
    <cfRule type="cellIs" dxfId="12931" priority="3284" operator="lessThan">
      <formula>$C$4</formula>
    </cfRule>
  </conditionalFormatting>
  <conditionalFormatting sqref="FK32">
    <cfRule type="cellIs" dxfId="12930" priority="3285" operator="lessThan">
      <formula>$C$4</formula>
    </cfRule>
  </conditionalFormatting>
  <conditionalFormatting sqref="FK33">
    <cfRule type="cellIs" dxfId="12929" priority="3286" operator="lessThan">
      <formula>$C$4</formula>
    </cfRule>
  </conditionalFormatting>
  <conditionalFormatting sqref="FK34">
    <cfRule type="cellIs" dxfId="12928" priority="3287" operator="lessThan">
      <formula>$C$4</formula>
    </cfRule>
  </conditionalFormatting>
  <conditionalFormatting sqref="FK35">
    <cfRule type="cellIs" dxfId="12927" priority="3288" operator="lessThan">
      <formula>$C$4</formula>
    </cfRule>
  </conditionalFormatting>
  <conditionalFormatting sqref="FK36">
    <cfRule type="cellIs" dxfId="12926" priority="3289" operator="lessThan">
      <formula>$C$4</formula>
    </cfRule>
  </conditionalFormatting>
  <conditionalFormatting sqref="FK37">
    <cfRule type="cellIs" dxfId="12925" priority="3290" operator="lessThan">
      <formula>$C$4</formula>
    </cfRule>
  </conditionalFormatting>
  <conditionalFormatting sqref="FK38">
    <cfRule type="cellIs" dxfId="12924" priority="3291" operator="lessThan">
      <formula>$C$4</formula>
    </cfRule>
  </conditionalFormatting>
  <conditionalFormatting sqref="FK39">
    <cfRule type="cellIs" dxfId="12923" priority="3292" operator="lessThan">
      <formula>$C$4</formula>
    </cfRule>
  </conditionalFormatting>
  <conditionalFormatting sqref="FK40">
    <cfRule type="cellIs" dxfId="12922" priority="3293" operator="lessThan">
      <formula>$C$4</formula>
    </cfRule>
  </conditionalFormatting>
  <conditionalFormatting sqref="FK41">
    <cfRule type="cellIs" dxfId="12921" priority="3294" operator="lessThan">
      <formula>$C$4</formula>
    </cfRule>
  </conditionalFormatting>
  <conditionalFormatting sqref="FK42">
    <cfRule type="cellIs" dxfId="12920" priority="3295" operator="lessThan">
      <formula>$C$4</formula>
    </cfRule>
  </conditionalFormatting>
  <conditionalFormatting sqref="FK43">
    <cfRule type="cellIs" dxfId="12919" priority="3296" operator="lessThan">
      <formula>$C$4</formula>
    </cfRule>
  </conditionalFormatting>
  <conditionalFormatting sqref="FK44">
    <cfRule type="cellIs" dxfId="12918" priority="3297" operator="lessThan">
      <formula>$C$4</formula>
    </cfRule>
  </conditionalFormatting>
  <conditionalFormatting sqref="FK45">
    <cfRule type="cellIs" dxfId="12917" priority="3298" operator="lessThan">
      <formula>$C$4</formula>
    </cfRule>
  </conditionalFormatting>
  <conditionalFormatting sqref="FK46">
    <cfRule type="cellIs" dxfId="12916" priority="3299" operator="lessThan">
      <formula>$C$4</formula>
    </cfRule>
  </conditionalFormatting>
  <conditionalFormatting sqref="FK47">
    <cfRule type="cellIs" dxfId="12915" priority="3300" operator="lessThan">
      <formula>$C$4</formula>
    </cfRule>
  </conditionalFormatting>
  <conditionalFormatting sqref="FK48">
    <cfRule type="cellIs" dxfId="12914" priority="3301" operator="lessThan">
      <formula>$C$4</formula>
    </cfRule>
  </conditionalFormatting>
  <conditionalFormatting sqref="FK49">
    <cfRule type="cellIs" dxfId="12913" priority="3302" operator="lessThan">
      <formula>$C$4</formula>
    </cfRule>
  </conditionalFormatting>
  <conditionalFormatting sqref="FK50">
    <cfRule type="cellIs" dxfId="12912" priority="3303" operator="lessThan">
      <formula>$C$4</formula>
    </cfRule>
  </conditionalFormatting>
  <conditionalFormatting sqref="FL21">
    <cfRule type="cellIs" dxfId="12901" priority="3314" operator="lessThan">
      <formula>$C$4</formula>
    </cfRule>
  </conditionalFormatting>
  <conditionalFormatting sqref="FL22">
    <cfRule type="cellIs" dxfId="12900" priority="3315" operator="lessThan">
      <formula>$C$4</formula>
    </cfRule>
  </conditionalFormatting>
  <conditionalFormatting sqref="FL23">
    <cfRule type="cellIs" dxfId="12899" priority="3316" operator="lessThan">
      <formula>$C$4</formula>
    </cfRule>
  </conditionalFormatting>
  <conditionalFormatting sqref="FL24">
    <cfRule type="cellIs" dxfId="12898" priority="3317" operator="lessThan">
      <formula>$C$4</formula>
    </cfRule>
  </conditionalFormatting>
  <conditionalFormatting sqref="FL25">
    <cfRule type="cellIs" dxfId="12897" priority="3318" operator="lessThan">
      <formula>$C$4</formula>
    </cfRule>
  </conditionalFormatting>
  <conditionalFormatting sqref="FL26">
    <cfRule type="cellIs" dxfId="12896" priority="3319" operator="lessThan">
      <formula>$C$4</formula>
    </cfRule>
  </conditionalFormatting>
  <conditionalFormatting sqref="FL27">
    <cfRule type="cellIs" dxfId="12895" priority="3320" operator="lessThan">
      <formula>$C$4</formula>
    </cfRule>
  </conditionalFormatting>
  <conditionalFormatting sqref="FL28">
    <cfRule type="cellIs" dxfId="12894" priority="3321" operator="lessThan">
      <formula>$C$4</formula>
    </cfRule>
  </conditionalFormatting>
  <conditionalFormatting sqref="FL29">
    <cfRule type="cellIs" dxfId="12893" priority="3322" operator="lessThan">
      <formula>$C$4</formula>
    </cfRule>
  </conditionalFormatting>
  <conditionalFormatting sqref="FL30">
    <cfRule type="cellIs" dxfId="12892" priority="3323" operator="lessThan">
      <formula>$C$4</formula>
    </cfRule>
  </conditionalFormatting>
  <conditionalFormatting sqref="FL31">
    <cfRule type="cellIs" dxfId="12891" priority="3324" operator="lessThan">
      <formula>$C$4</formula>
    </cfRule>
  </conditionalFormatting>
  <conditionalFormatting sqref="FL32">
    <cfRule type="cellIs" dxfId="12890" priority="3325" operator="lessThan">
      <formula>$C$4</formula>
    </cfRule>
  </conditionalFormatting>
  <conditionalFormatting sqref="FL33">
    <cfRule type="cellIs" dxfId="12889" priority="3326" operator="lessThan">
      <formula>$C$4</formula>
    </cfRule>
  </conditionalFormatting>
  <conditionalFormatting sqref="FL34">
    <cfRule type="cellIs" dxfId="12888" priority="3327" operator="lessThan">
      <formula>$C$4</formula>
    </cfRule>
  </conditionalFormatting>
  <conditionalFormatting sqref="FL35">
    <cfRule type="cellIs" dxfId="12887" priority="3328" operator="lessThan">
      <formula>$C$4</formula>
    </cfRule>
  </conditionalFormatting>
  <conditionalFormatting sqref="FL36">
    <cfRule type="cellIs" dxfId="12886" priority="3329" operator="lessThan">
      <formula>$C$4</formula>
    </cfRule>
  </conditionalFormatting>
  <conditionalFormatting sqref="FL37">
    <cfRule type="cellIs" dxfId="12885" priority="3330" operator="lessThan">
      <formula>$C$4</formula>
    </cfRule>
  </conditionalFormatting>
  <conditionalFormatting sqref="FL38">
    <cfRule type="cellIs" dxfId="12884" priority="3331" operator="lessThan">
      <formula>$C$4</formula>
    </cfRule>
  </conditionalFormatting>
  <conditionalFormatting sqref="FL39">
    <cfRule type="cellIs" dxfId="12883" priority="3332" operator="lessThan">
      <formula>$C$4</formula>
    </cfRule>
  </conditionalFormatting>
  <conditionalFormatting sqref="FL40">
    <cfRule type="cellIs" dxfId="12882" priority="3333" operator="lessThan">
      <formula>$C$4</formula>
    </cfRule>
  </conditionalFormatting>
  <conditionalFormatting sqref="FL41">
    <cfRule type="cellIs" dxfId="12881" priority="3334" operator="lessThan">
      <formula>$C$4</formula>
    </cfRule>
  </conditionalFormatting>
  <conditionalFormatting sqref="FL42">
    <cfRule type="cellIs" dxfId="12880" priority="3335" operator="lessThan">
      <formula>$C$4</formula>
    </cfRule>
  </conditionalFormatting>
  <conditionalFormatting sqref="FL43">
    <cfRule type="cellIs" dxfId="12879" priority="3336" operator="lessThan">
      <formula>$C$4</formula>
    </cfRule>
  </conditionalFormatting>
  <conditionalFormatting sqref="FL44">
    <cfRule type="cellIs" dxfId="12878" priority="3337" operator="lessThan">
      <formula>$C$4</formula>
    </cfRule>
  </conditionalFormatting>
  <conditionalFormatting sqref="FL45">
    <cfRule type="cellIs" dxfId="12877" priority="3338" operator="lessThan">
      <formula>$C$4</formula>
    </cfRule>
  </conditionalFormatting>
  <conditionalFormatting sqref="FL46">
    <cfRule type="cellIs" dxfId="12876" priority="3339" operator="lessThan">
      <formula>$C$4</formula>
    </cfRule>
  </conditionalFormatting>
  <conditionalFormatting sqref="FL47">
    <cfRule type="cellIs" dxfId="12875" priority="3340" operator="lessThan">
      <formula>$C$4</formula>
    </cfRule>
  </conditionalFormatting>
  <conditionalFormatting sqref="FL48">
    <cfRule type="cellIs" dxfId="12874" priority="3341" operator="lessThan">
      <formula>$C$4</formula>
    </cfRule>
  </conditionalFormatting>
  <conditionalFormatting sqref="FL49">
    <cfRule type="cellIs" dxfId="12873" priority="3342" operator="lessThan">
      <formula>$C$4</formula>
    </cfRule>
  </conditionalFormatting>
  <conditionalFormatting sqref="FL50">
    <cfRule type="cellIs" dxfId="12872" priority="3343" operator="lessThan">
      <formula>$C$4</formula>
    </cfRule>
  </conditionalFormatting>
  <conditionalFormatting sqref="FP21">
    <cfRule type="cellIs" dxfId="12861" priority="3354" operator="lessThan">
      <formula>$C$4</formula>
    </cfRule>
  </conditionalFormatting>
  <conditionalFormatting sqref="FP22">
    <cfRule type="cellIs" dxfId="12860" priority="3355" operator="lessThan">
      <formula>$C$4</formula>
    </cfRule>
  </conditionalFormatting>
  <conditionalFormatting sqref="FP23">
    <cfRule type="cellIs" dxfId="12859" priority="3356" operator="lessThan">
      <formula>$C$4</formula>
    </cfRule>
  </conditionalFormatting>
  <conditionalFormatting sqref="FP24">
    <cfRule type="cellIs" dxfId="12858" priority="3357" operator="lessThan">
      <formula>$C$4</formula>
    </cfRule>
  </conditionalFormatting>
  <conditionalFormatting sqref="FP25">
    <cfRule type="cellIs" dxfId="12857" priority="3358" operator="lessThan">
      <formula>$C$4</formula>
    </cfRule>
  </conditionalFormatting>
  <conditionalFormatting sqref="FP26">
    <cfRule type="cellIs" dxfId="12856" priority="3359" operator="lessThan">
      <formula>$C$4</formula>
    </cfRule>
  </conditionalFormatting>
  <conditionalFormatting sqref="FP27">
    <cfRule type="cellIs" dxfId="12855" priority="3360" operator="lessThan">
      <formula>$C$4</formula>
    </cfRule>
  </conditionalFormatting>
  <conditionalFormatting sqref="FP28">
    <cfRule type="cellIs" dxfId="12854" priority="3361" operator="lessThan">
      <formula>$C$4</formula>
    </cfRule>
  </conditionalFormatting>
  <conditionalFormatting sqref="FP29">
    <cfRule type="cellIs" dxfId="12853" priority="3362" operator="lessThan">
      <formula>$C$4</formula>
    </cfRule>
  </conditionalFormatting>
  <conditionalFormatting sqref="FP30">
    <cfRule type="cellIs" dxfId="12852" priority="3363" operator="lessThan">
      <formula>$C$4</formula>
    </cfRule>
  </conditionalFormatting>
  <conditionalFormatting sqref="FP31">
    <cfRule type="cellIs" dxfId="12851" priority="3364" operator="lessThan">
      <formula>$C$4</formula>
    </cfRule>
  </conditionalFormatting>
  <conditionalFormatting sqref="FP32">
    <cfRule type="cellIs" dxfId="12850" priority="3365" operator="lessThan">
      <formula>$C$4</formula>
    </cfRule>
  </conditionalFormatting>
  <conditionalFormatting sqref="FP33">
    <cfRule type="cellIs" dxfId="12849" priority="3366" operator="lessThan">
      <formula>$C$4</formula>
    </cfRule>
  </conditionalFormatting>
  <conditionalFormatting sqref="FP34">
    <cfRule type="cellIs" dxfId="12848" priority="3367" operator="lessThan">
      <formula>$C$4</formula>
    </cfRule>
  </conditionalFormatting>
  <conditionalFormatting sqref="FP35">
    <cfRule type="cellIs" dxfId="12847" priority="3368" operator="lessThan">
      <formula>$C$4</formula>
    </cfRule>
  </conditionalFormatting>
  <conditionalFormatting sqref="FP36">
    <cfRule type="cellIs" dxfId="12846" priority="3369" operator="lessThan">
      <formula>$C$4</formula>
    </cfRule>
  </conditionalFormatting>
  <conditionalFormatting sqref="FP37">
    <cfRule type="cellIs" dxfId="12845" priority="3370" operator="lessThan">
      <formula>$C$4</formula>
    </cfRule>
  </conditionalFormatting>
  <conditionalFormatting sqref="FP38">
    <cfRule type="cellIs" dxfId="12844" priority="3371" operator="lessThan">
      <formula>$C$4</formula>
    </cfRule>
  </conditionalFormatting>
  <conditionalFormatting sqref="FP39">
    <cfRule type="cellIs" dxfId="12843" priority="3372" operator="lessThan">
      <formula>$C$4</formula>
    </cfRule>
  </conditionalFormatting>
  <conditionalFormatting sqref="FP40">
    <cfRule type="cellIs" dxfId="12842" priority="3373" operator="lessThan">
      <formula>$C$4</formula>
    </cfRule>
  </conditionalFormatting>
  <conditionalFormatting sqref="FP41">
    <cfRule type="cellIs" dxfId="12841" priority="3374" operator="lessThan">
      <formula>$C$4</formula>
    </cfRule>
  </conditionalFormatting>
  <conditionalFormatting sqref="FP42">
    <cfRule type="cellIs" dxfId="12840" priority="3375" operator="lessThan">
      <formula>$C$4</formula>
    </cfRule>
  </conditionalFormatting>
  <conditionalFormatting sqref="FP43">
    <cfRule type="cellIs" dxfId="12839" priority="3376" operator="lessThan">
      <formula>$C$4</formula>
    </cfRule>
  </conditionalFormatting>
  <conditionalFormatting sqref="FP44">
    <cfRule type="cellIs" dxfId="12838" priority="3377" operator="lessThan">
      <formula>$C$4</formula>
    </cfRule>
  </conditionalFormatting>
  <conditionalFormatting sqref="FP45">
    <cfRule type="cellIs" dxfId="12837" priority="3378" operator="lessThan">
      <formula>$C$4</formula>
    </cfRule>
  </conditionalFormatting>
  <conditionalFormatting sqref="FP46">
    <cfRule type="cellIs" dxfId="12836" priority="3379" operator="lessThan">
      <formula>$C$4</formula>
    </cfRule>
  </conditionalFormatting>
  <conditionalFormatting sqref="FP47">
    <cfRule type="cellIs" dxfId="12835" priority="3380" operator="lessThan">
      <formula>$C$4</formula>
    </cfRule>
  </conditionalFormatting>
  <conditionalFormatting sqref="FP48">
    <cfRule type="cellIs" dxfId="12834" priority="3381" operator="lessThan">
      <formula>$C$4</formula>
    </cfRule>
  </conditionalFormatting>
  <conditionalFormatting sqref="FP49">
    <cfRule type="cellIs" dxfId="12833" priority="3382" operator="lessThan">
      <formula>$C$4</formula>
    </cfRule>
  </conditionalFormatting>
  <conditionalFormatting sqref="FP50">
    <cfRule type="cellIs" dxfId="12832" priority="3383" operator="lessThan">
      <formula>$C$4</formula>
    </cfRule>
  </conditionalFormatting>
  <conditionalFormatting sqref="FQ21">
    <cfRule type="cellIs" dxfId="12821" priority="3394" operator="lessThan">
      <formula>$C$4</formula>
    </cfRule>
  </conditionalFormatting>
  <conditionalFormatting sqref="FQ22">
    <cfRule type="cellIs" dxfId="12820" priority="3395" operator="lessThan">
      <formula>$C$4</formula>
    </cfRule>
  </conditionalFormatting>
  <conditionalFormatting sqref="FQ23">
    <cfRule type="cellIs" dxfId="12819" priority="3396" operator="lessThan">
      <formula>$C$4</formula>
    </cfRule>
  </conditionalFormatting>
  <conditionalFormatting sqref="FQ24">
    <cfRule type="cellIs" dxfId="12818" priority="3397" operator="lessThan">
      <formula>$C$4</formula>
    </cfRule>
  </conditionalFormatting>
  <conditionalFormatting sqref="FQ25">
    <cfRule type="cellIs" dxfId="12817" priority="3398" operator="lessThan">
      <formula>$C$4</formula>
    </cfRule>
  </conditionalFormatting>
  <conditionalFormatting sqref="FQ26">
    <cfRule type="cellIs" dxfId="12816" priority="3399" operator="lessThan">
      <formula>$C$4</formula>
    </cfRule>
  </conditionalFormatting>
  <conditionalFormatting sqref="FQ27">
    <cfRule type="cellIs" dxfId="12815" priority="3400" operator="lessThan">
      <formula>$C$4</formula>
    </cfRule>
  </conditionalFormatting>
  <conditionalFormatting sqref="FQ28">
    <cfRule type="cellIs" dxfId="12814" priority="3401" operator="lessThan">
      <formula>$C$4</formula>
    </cfRule>
  </conditionalFormatting>
  <conditionalFormatting sqref="FQ29">
    <cfRule type="cellIs" dxfId="12813" priority="3402" operator="lessThan">
      <formula>$C$4</formula>
    </cfRule>
  </conditionalFormatting>
  <conditionalFormatting sqref="FQ30">
    <cfRule type="cellIs" dxfId="12812" priority="3403" operator="lessThan">
      <formula>$C$4</formula>
    </cfRule>
  </conditionalFormatting>
  <conditionalFormatting sqref="FQ31">
    <cfRule type="cellIs" dxfId="12811" priority="3404" operator="lessThan">
      <formula>$C$4</formula>
    </cfRule>
  </conditionalFormatting>
  <conditionalFormatting sqref="FQ32">
    <cfRule type="cellIs" dxfId="12810" priority="3405" operator="lessThan">
      <formula>$C$4</formula>
    </cfRule>
  </conditionalFormatting>
  <conditionalFormatting sqref="FQ33">
    <cfRule type="cellIs" dxfId="12809" priority="3406" operator="lessThan">
      <formula>$C$4</formula>
    </cfRule>
  </conditionalFormatting>
  <conditionalFormatting sqref="FQ34">
    <cfRule type="cellIs" dxfId="12808" priority="3407" operator="lessThan">
      <formula>$C$4</formula>
    </cfRule>
  </conditionalFormatting>
  <conditionalFormatting sqref="FQ35">
    <cfRule type="cellIs" dxfId="12807" priority="3408" operator="lessThan">
      <formula>$C$4</formula>
    </cfRule>
  </conditionalFormatting>
  <conditionalFormatting sqref="FQ36">
    <cfRule type="cellIs" dxfId="12806" priority="3409" operator="lessThan">
      <formula>$C$4</formula>
    </cfRule>
  </conditionalFormatting>
  <conditionalFormatting sqref="FQ37">
    <cfRule type="cellIs" dxfId="12805" priority="3410" operator="lessThan">
      <formula>$C$4</formula>
    </cfRule>
  </conditionalFormatting>
  <conditionalFormatting sqref="FQ38">
    <cfRule type="cellIs" dxfId="12804" priority="3411" operator="lessThan">
      <formula>$C$4</formula>
    </cfRule>
  </conditionalFormatting>
  <conditionalFormatting sqref="FQ39">
    <cfRule type="cellIs" dxfId="12803" priority="3412" operator="lessThan">
      <formula>$C$4</formula>
    </cfRule>
  </conditionalFormatting>
  <conditionalFormatting sqref="FQ40">
    <cfRule type="cellIs" dxfId="12802" priority="3413" operator="lessThan">
      <formula>$C$4</formula>
    </cfRule>
  </conditionalFormatting>
  <conditionalFormatting sqref="FQ41">
    <cfRule type="cellIs" dxfId="12801" priority="3414" operator="lessThan">
      <formula>$C$4</formula>
    </cfRule>
  </conditionalFormatting>
  <conditionalFormatting sqref="FQ42">
    <cfRule type="cellIs" dxfId="12800" priority="3415" operator="lessThan">
      <formula>$C$4</formula>
    </cfRule>
  </conditionalFormatting>
  <conditionalFormatting sqref="FQ43">
    <cfRule type="cellIs" dxfId="12799" priority="3416" operator="lessThan">
      <formula>$C$4</formula>
    </cfRule>
  </conditionalFormatting>
  <conditionalFormatting sqref="FQ44">
    <cfRule type="cellIs" dxfId="12798" priority="3417" operator="lessThan">
      <formula>$C$4</formula>
    </cfRule>
  </conditionalFormatting>
  <conditionalFormatting sqref="FQ45">
    <cfRule type="cellIs" dxfId="12797" priority="3418" operator="lessThan">
      <formula>$C$4</formula>
    </cfRule>
  </conditionalFormatting>
  <conditionalFormatting sqref="FQ46">
    <cfRule type="cellIs" dxfId="12796" priority="3419" operator="lessThan">
      <formula>$C$4</formula>
    </cfRule>
  </conditionalFormatting>
  <conditionalFormatting sqref="FQ47">
    <cfRule type="cellIs" dxfId="12795" priority="3420" operator="lessThan">
      <formula>$C$4</formula>
    </cfRule>
  </conditionalFormatting>
  <conditionalFormatting sqref="FQ48">
    <cfRule type="cellIs" dxfId="12794" priority="3421" operator="lessThan">
      <formula>$C$4</formula>
    </cfRule>
  </conditionalFormatting>
  <conditionalFormatting sqref="FQ49">
    <cfRule type="cellIs" dxfId="12793" priority="3422" operator="lessThan">
      <formula>$C$4</formula>
    </cfRule>
  </conditionalFormatting>
  <conditionalFormatting sqref="FQ50">
    <cfRule type="cellIs" dxfId="12792" priority="3423" operator="lessThan">
      <formula>$C$4</formula>
    </cfRule>
  </conditionalFormatting>
  <conditionalFormatting sqref="FR21">
    <cfRule type="cellIs" dxfId="12781" priority="3434" operator="lessThan">
      <formula>$C$4</formula>
    </cfRule>
  </conditionalFormatting>
  <conditionalFormatting sqref="FR22">
    <cfRule type="cellIs" dxfId="12780" priority="3435" operator="lessThan">
      <formula>$C$4</formula>
    </cfRule>
  </conditionalFormatting>
  <conditionalFormatting sqref="FR23">
    <cfRule type="cellIs" dxfId="12779" priority="3436" operator="lessThan">
      <formula>$C$4</formula>
    </cfRule>
  </conditionalFormatting>
  <conditionalFormatting sqref="FR24">
    <cfRule type="cellIs" dxfId="12778" priority="3437" operator="lessThan">
      <formula>$C$4</formula>
    </cfRule>
  </conditionalFormatting>
  <conditionalFormatting sqref="FR25">
    <cfRule type="cellIs" dxfId="12777" priority="3438" operator="lessThan">
      <formula>$C$4</formula>
    </cfRule>
  </conditionalFormatting>
  <conditionalFormatting sqref="FR26">
    <cfRule type="cellIs" dxfId="12776" priority="3439" operator="lessThan">
      <formula>$C$4</formula>
    </cfRule>
  </conditionalFormatting>
  <conditionalFormatting sqref="FR27">
    <cfRule type="cellIs" dxfId="12775" priority="3440" operator="lessThan">
      <formula>$C$4</formula>
    </cfRule>
  </conditionalFormatting>
  <conditionalFormatting sqref="FR28">
    <cfRule type="cellIs" dxfId="12774" priority="3441" operator="lessThan">
      <formula>$C$4</formula>
    </cfRule>
  </conditionalFormatting>
  <conditionalFormatting sqref="FR29">
    <cfRule type="cellIs" dxfId="12773" priority="3442" operator="lessThan">
      <formula>$C$4</formula>
    </cfRule>
  </conditionalFormatting>
  <conditionalFormatting sqref="FR30">
    <cfRule type="cellIs" dxfId="12772" priority="3443" operator="lessThan">
      <formula>$C$4</formula>
    </cfRule>
  </conditionalFormatting>
  <conditionalFormatting sqref="FR31">
    <cfRule type="cellIs" dxfId="12771" priority="3444" operator="lessThan">
      <formula>$C$4</formula>
    </cfRule>
  </conditionalFormatting>
  <conditionalFormatting sqref="FR32">
    <cfRule type="cellIs" dxfId="12770" priority="3445" operator="lessThan">
      <formula>$C$4</formula>
    </cfRule>
  </conditionalFormatting>
  <conditionalFormatting sqref="FR33">
    <cfRule type="cellIs" dxfId="12769" priority="3446" operator="lessThan">
      <formula>$C$4</formula>
    </cfRule>
  </conditionalFormatting>
  <conditionalFormatting sqref="FR34">
    <cfRule type="cellIs" dxfId="12768" priority="3447" operator="lessThan">
      <formula>$C$4</formula>
    </cfRule>
  </conditionalFormatting>
  <conditionalFormatting sqref="FR35">
    <cfRule type="cellIs" dxfId="12767" priority="3448" operator="lessThan">
      <formula>$C$4</formula>
    </cfRule>
  </conditionalFormatting>
  <conditionalFormatting sqref="FR36">
    <cfRule type="cellIs" dxfId="12766" priority="3449" operator="lessThan">
      <formula>$C$4</formula>
    </cfRule>
  </conditionalFormatting>
  <conditionalFormatting sqref="FR37">
    <cfRule type="cellIs" dxfId="12765" priority="3450" operator="lessThan">
      <formula>$C$4</formula>
    </cfRule>
  </conditionalFormatting>
  <conditionalFormatting sqref="FR38">
    <cfRule type="cellIs" dxfId="12764" priority="3451" operator="lessThan">
      <formula>$C$4</formula>
    </cfRule>
  </conditionalFormatting>
  <conditionalFormatting sqref="FR39">
    <cfRule type="cellIs" dxfId="12763" priority="3452" operator="lessThan">
      <formula>$C$4</formula>
    </cfRule>
  </conditionalFormatting>
  <conditionalFormatting sqref="FR40">
    <cfRule type="cellIs" dxfId="12762" priority="3453" operator="lessThan">
      <formula>$C$4</formula>
    </cfRule>
  </conditionalFormatting>
  <conditionalFormatting sqref="FR41">
    <cfRule type="cellIs" dxfId="12761" priority="3454" operator="lessThan">
      <formula>$C$4</formula>
    </cfRule>
  </conditionalFormatting>
  <conditionalFormatting sqref="FR42">
    <cfRule type="cellIs" dxfId="12760" priority="3455" operator="lessThan">
      <formula>$C$4</formula>
    </cfRule>
  </conditionalFormatting>
  <conditionalFormatting sqref="FR43">
    <cfRule type="cellIs" dxfId="12759" priority="3456" operator="lessThan">
      <formula>$C$4</formula>
    </cfRule>
  </conditionalFormatting>
  <conditionalFormatting sqref="FR44">
    <cfRule type="cellIs" dxfId="12758" priority="3457" operator="lessThan">
      <formula>$C$4</formula>
    </cfRule>
  </conditionalFormatting>
  <conditionalFormatting sqref="FR45">
    <cfRule type="cellIs" dxfId="12757" priority="3458" operator="lessThan">
      <formula>$C$4</formula>
    </cfRule>
  </conditionalFormatting>
  <conditionalFormatting sqref="FR46">
    <cfRule type="cellIs" dxfId="12756" priority="3459" operator="lessThan">
      <formula>$C$4</formula>
    </cfRule>
  </conditionalFormatting>
  <conditionalFormatting sqref="FR47">
    <cfRule type="cellIs" dxfId="12755" priority="3460" operator="lessThan">
      <formula>$C$4</formula>
    </cfRule>
  </conditionalFormatting>
  <conditionalFormatting sqref="FR48">
    <cfRule type="cellIs" dxfId="12754" priority="3461" operator="lessThan">
      <formula>$C$4</formula>
    </cfRule>
  </conditionalFormatting>
  <conditionalFormatting sqref="FR49">
    <cfRule type="cellIs" dxfId="12753" priority="3462" operator="lessThan">
      <formula>$C$4</formula>
    </cfRule>
  </conditionalFormatting>
  <conditionalFormatting sqref="FR50">
    <cfRule type="cellIs" dxfId="12752" priority="3463" operator="lessThan">
      <formula>$C$4</formula>
    </cfRule>
  </conditionalFormatting>
  <conditionalFormatting sqref="FS21">
    <cfRule type="cellIs" dxfId="12741" priority="3474" operator="lessThan">
      <formula>$C$4</formula>
    </cfRule>
  </conditionalFormatting>
  <conditionalFormatting sqref="FS22">
    <cfRule type="cellIs" dxfId="12740" priority="3475" operator="lessThan">
      <formula>$C$4</formula>
    </cfRule>
  </conditionalFormatting>
  <conditionalFormatting sqref="FS23">
    <cfRule type="cellIs" dxfId="12739" priority="3476" operator="lessThan">
      <formula>$C$4</formula>
    </cfRule>
  </conditionalFormatting>
  <conditionalFormatting sqref="FS24">
    <cfRule type="cellIs" dxfId="12738" priority="3477" operator="lessThan">
      <formula>$C$4</formula>
    </cfRule>
  </conditionalFormatting>
  <conditionalFormatting sqref="FS25">
    <cfRule type="cellIs" dxfId="12737" priority="3478" operator="lessThan">
      <formula>$C$4</formula>
    </cfRule>
  </conditionalFormatting>
  <conditionalFormatting sqref="FS26">
    <cfRule type="cellIs" dxfId="12736" priority="3479" operator="lessThan">
      <formula>$C$4</formula>
    </cfRule>
  </conditionalFormatting>
  <conditionalFormatting sqref="FS27">
    <cfRule type="cellIs" dxfId="12735" priority="3480" operator="lessThan">
      <formula>$C$4</formula>
    </cfRule>
  </conditionalFormatting>
  <conditionalFormatting sqref="FS28">
    <cfRule type="cellIs" dxfId="12734" priority="3481" operator="lessThan">
      <formula>$C$4</formula>
    </cfRule>
  </conditionalFormatting>
  <conditionalFormatting sqref="FS29">
    <cfRule type="cellIs" dxfId="12733" priority="3482" operator="lessThan">
      <formula>$C$4</formula>
    </cfRule>
  </conditionalFormatting>
  <conditionalFormatting sqref="FS30">
    <cfRule type="cellIs" dxfId="12732" priority="3483" operator="lessThan">
      <formula>$C$4</formula>
    </cfRule>
  </conditionalFormatting>
  <conditionalFormatting sqref="FS31">
    <cfRule type="cellIs" dxfId="12731" priority="3484" operator="lessThan">
      <formula>$C$4</formula>
    </cfRule>
  </conditionalFormatting>
  <conditionalFormatting sqref="FS32">
    <cfRule type="cellIs" dxfId="12730" priority="3485" operator="lessThan">
      <formula>$C$4</formula>
    </cfRule>
  </conditionalFormatting>
  <conditionalFormatting sqref="FS33">
    <cfRule type="cellIs" dxfId="12729" priority="3486" operator="lessThan">
      <formula>$C$4</formula>
    </cfRule>
  </conditionalFormatting>
  <conditionalFormatting sqref="FS34">
    <cfRule type="cellIs" dxfId="12728" priority="3487" operator="lessThan">
      <formula>$C$4</formula>
    </cfRule>
  </conditionalFormatting>
  <conditionalFormatting sqref="FS35">
    <cfRule type="cellIs" dxfId="12727" priority="3488" operator="lessThan">
      <formula>$C$4</formula>
    </cfRule>
  </conditionalFormatting>
  <conditionalFormatting sqref="FS36">
    <cfRule type="cellIs" dxfId="12726" priority="3489" operator="lessThan">
      <formula>$C$4</formula>
    </cfRule>
  </conditionalFormatting>
  <conditionalFormatting sqref="FS37">
    <cfRule type="cellIs" dxfId="12725" priority="3490" operator="lessThan">
      <formula>$C$4</formula>
    </cfRule>
  </conditionalFormatting>
  <conditionalFormatting sqref="FS38">
    <cfRule type="cellIs" dxfId="12724" priority="3491" operator="lessThan">
      <formula>$C$4</formula>
    </cfRule>
  </conditionalFormatting>
  <conditionalFormatting sqref="FS39">
    <cfRule type="cellIs" dxfId="12723" priority="3492" operator="lessThan">
      <formula>$C$4</formula>
    </cfRule>
  </conditionalFormatting>
  <conditionalFormatting sqref="FS40">
    <cfRule type="cellIs" dxfId="12722" priority="3493" operator="lessThan">
      <formula>$C$4</formula>
    </cfRule>
  </conditionalFormatting>
  <conditionalFormatting sqref="FS41">
    <cfRule type="cellIs" dxfId="12721" priority="3494" operator="lessThan">
      <formula>$C$4</formula>
    </cfRule>
  </conditionalFormatting>
  <conditionalFormatting sqref="FS42">
    <cfRule type="cellIs" dxfId="12720" priority="3495" operator="lessThan">
      <formula>$C$4</formula>
    </cfRule>
  </conditionalFormatting>
  <conditionalFormatting sqref="FS43">
    <cfRule type="cellIs" dxfId="12719" priority="3496" operator="lessThan">
      <formula>$C$4</formula>
    </cfRule>
  </conditionalFormatting>
  <conditionalFormatting sqref="FS44">
    <cfRule type="cellIs" dxfId="12718" priority="3497" operator="lessThan">
      <formula>$C$4</formula>
    </cfRule>
  </conditionalFormatting>
  <conditionalFormatting sqref="FS45">
    <cfRule type="cellIs" dxfId="12717" priority="3498" operator="lessThan">
      <formula>$C$4</formula>
    </cfRule>
  </conditionalFormatting>
  <conditionalFormatting sqref="FS46">
    <cfRule type="cellIs" dxfId="12716" priority="3499" operator="lessThan">
      <formula>$C$4</formula>
    </cfRule>
  </conditionalFormatting>
  <conditionalFormatting sqref="FS47">
    <cfRule type="cellIs" dxfId="12715" priority="3500" operator="lessThan">
      <formula>$C$4</formula>
    </cfRule>
  </conditionalFormatting>
  <conditionalFormatting sqref="FS48">
    <cfRule type="cellIs" dxfId="12714" priority="3501" operator="lessThan">
      <formula>$C$4</formula>
    </cfRule>
  </conditionalFormatting>
  <conditionalFormatting sqref="FS49">
    <cfRule type="cellIs" dxfId="12713" priority="3502" operator="lessThan">
      <formula>$C$4</formula>
    </cfRule>
  </conditionalFormatting>
  <conditionalFormatting sqref="FS50">
    <cfRule type="cellIs" dxfId="12712" priority="3503" operator="lessThan">
      <formula>$C$4</formula>
    </cfRule>
  </conditionalFormatting>
  <conditionalFormatting sqref="FW21">
    <cfRule type="cellIs" dxfId="12701" priority="3514" operator="lessThan">
      <formula>$C$4</formula>
    </cfRule>
  </conditionalFormatting>
  <conditionalFormatting sqref="FW22">
    <cfRule type="cellIs" dxfId="12700" priority="3515" operator="lessThan">
      <formula>$C$4</formula>
    </cfRule>
  </conditionalFormatting>
  <conditionalFormatting sqref="FW23">
    <cfRule type="cellIs" dxfId="12699" priority="3516" operator="lessThan">
      <formula>$C$4</formula>
    </cfRule>
  </conditionalFormatting>
  <conditionalFormatting sqref="FW24">
    <cfRule type="cellIs" dxfId="12698" priority="3517" operator="lessThan">
      <formula>$C$4</formula>
    </cfRule>
  </conditionalFormatting>
  <conditionalFormatting sqref="FW25">
    <cfRule type="cellIs" dxfId="12697" priority="3518" operator="lessThan">
      <formula>$C$4</formula>
    </cfRule>
  </conditionalFormatting>
  <conditionalFormatting sqref="FW26">
    <cfRule type="cellIs" dxfId="12696" priority="3519" operator="lessThan">
      <formula>$C$4</formula>
    </cfRule>
  </conditionalFormatting>
  <conditionalFormatting sqref="FW27">
    <cfRule type="cellIs" dxfId="12695" priority="3520" operator="lessThan">
      <formula>$C$4</formula>
    </cfRule>
  </conditionalFormatting>
  <conditionalFormatting sqref="FW28">
    <cfRule type="cellIs" dxfId="12694" priority="3521" operator="lessThan">
      <formula>$C$4</formula>
    </cfRule>
  </conditionalFormatting>
  <conditionalFormatting sqref="FW29">
    <cfRule type="cellIs" dxfId="12693" priority="3522" operator="lessThan">
      <formula>$C$4</formula>
    </cfRule>
  </conditionalFormatting>
  <conditionalFormatting sqref="FW30">
    <cfRule type="cellIs" dxfId="12692" priority="3523" operator="lessThan">
      <formula>$C$4</formula>
    </cfRule>
  </conditionalFormatting>
  <conditionalFormatting sqref="FW31">
    <cfRule type="cellIs" dxfId="12691" priority="3524" operator="lessThan">
      <formula>$C$4</formula>
    </cfRule>
  </conditionalFormatting>
  <conditionalFormatting sqref="FW32">
    <cfRule type="cellIs" dxfId="12690" priority="3525" operator="lessThan">
      <formula>$C$4</formula>
    </cfRule>
  </conditionalFormatting>
  <conditionalFormatting sqref="FW33">
    <cfRule type="cellIs" dxfId="12689" priority="3526" operator="lessThan">
      <formula>$C$4</formula>
    </cfRule>
  </conditionalFormatting>
  <conditionalFormatting sqref="FW34">
    <cfRule type="cellIs" dxfId="12688" priority="3527" operator="lessThan">
      <formula>$C$4</formula>
    </cfRule>
  </conditionalFormatting>
  <conditionalFormatting sqref="FW35">
    <cfRule type="cellIs" dxfId="12687" priority="3528" operator="lessThan">
      <formula>$C$4</formula>
    </cfRule>
  </conditionalFormatting>
  <conditionalFormatting sqref="FW36">
    <cfRule type="cellIs" dxfId="12686" priority="3529" operator="lessThan">
      <formula>$C$4</formula>
    </cfRule>
  </conditionalFormatting>
  <conditionalFormatting sqref="FW37">
    <cfRule type="cellIs" dxfId="12685" priority="3530" operator="lessThan">
      <formula>$C$4</formula>
    </cfRule>
  </conditionalFormatting>
  <conditionalFormatting sqref="FW38">
    <cfRule type="cellIs" dxfId="12684" priority="3531" operator="lessThan">
      <formula>$C$4</formula>
    </cfRule>
  </conditionalFormatting>
  <conditionalFormatting sqref="FW39">
    <cfRule type="cellIs" dxfId="12683" priority="3532" operator="lessThan">
      <formula>$C$4</formula>
    </cfRule>
  </conditionalFormatting>
  <conditionalFormatting sqref="FW40">
    <cfRule type="cellIs" dxfId="12682" priority="3533" operator="lessThan">
      <formula>$C$4</formula>
    </cfRule>
  </conditionalFormatting>
  <conditionalFormatting sqref="FW41">
    <cfRule type="cellIs" dxfId="12681" priority="3534" operator="lessThan">
      <formula>$C$4</formula>
    </cfRule>
  </conditionalFormatting>
  <conditionalFormatting sqref="FW42">
    <cfRule type="cellIs" dxfId="12680" priority="3535" operator="lessThan">
      <formula>$C$4</formula>
    </cfRule>
  </conditionalFormatting>
  <conditionalFormatting sqref="FW43">
    <cfRule type="cellIs" dxfId="12679" priority="3536" operator="lessThan">
      <formula>$C$4</formula>
    </cfRule>
  </conditionalFormatting>
  <conditionalFormatting sqref="FW44">
    <cfRule type="cellIs" dxfId="12678" priority="3537" operator="lessThan">
      <formula>$C$4</formula>
    </cfRule>
  </conditionalFormatting>
  <conditionalFormatting sqref="FW45">
    <cfRule type="cellIs" dxfId="12677" priority="3538" operator="lessThan">
      <formula>$C$4</formula>
    </cfRule>
  </conditionalFormatting>
  <conditionalFormatting sqref="FW46">
    <cfRule type="cellIs" dxfId="12676" priority="3539" operator="lessThan">
      <formula>$C$4</formula>
    </cfRule>
  </conditionalFormatting>
  <conditionalFormatting sqref="FW47">
    <cfRule type="cellIs" dxfId="12675" priority="3540" operator="lessThan">
      <formula>$C$4</formula>
    </cfRule>
  </conditionalFormatting>
  <conditionalFormatting sqref="FW48">
    <cfRule type="cellIs" dxfId="12674" priority="3541" operator="lessThan">
      <formula>$C$4</formula>
    </cfRule>
  </conditionalFormatting>
  <conditionalFormatting sqref="FW49">
    <cfRule type="cellIs" dxfId="12673" priority="3542" operator="lessThan">
      <formula>$C$4</formula>
    </cfRule>
  </conditionalFormatting>
  <conditionalFormatting sqref="FW50">
    <cfRule type="cellIs" dxfId="12672" priority="3543" operator="lessThan">
      <formula>$C$4</formula>
    </cfRule>
  </conditionalFormatting>
  <conditionalFormatting sqref="FX21">
    <cfRule type="cellIs" dxfId="12661" priority="3554" operator="lessThan">
      <formula>$C$4</formula>
    </cfRule>
  </conditionalFormatting>
  <conditionalFormatting sqref="FX22">
    <cfRule type="cellIs" dxfId="12660" priority="3555" operator="lessThan">
      <formula>$C$4</formula>
    </cfRule>
  </conditionalFormatting>
  <conditionalFormatting sqref="FX23">
    <cfRule type="cellIs" dxfId="12659" priority="3556" operator="lessThan">
      <formula>$C$4</formula>
    </cfRule>
  </conditionalFormatting>
  <conditionalFormatting sqref="FX24">
    <cfRule type="cellIs" dxfId="12658" priority="3557" operator="lessThan">
      <formula>$C$4</formula>
    </cfRule>
  </conditionalFormatting>
  <conditionalFormatting sqref="FX25">
    <cfRule type="cellIs" dxfId="12657" priority="3558" operator="lessThan">
      <formula>$C$4</formula>
    </cfRule>
  </conditionalFormatting>
  <conditionalFormatting sqref="FX26">
    <cfRule type="cellIs" dxfId="12656" priority="3559" operator="lessThan">
      <formula>$C$4</formula>
    </cfRule>
  </conditionalFormatting>
  <conditionalFormatting sqref="FX27">
    <cfRule type="cellIs" dxfId="12655" priority="3560" operator="lessThan">
      <formula>$C$4</formula>
    </cfRule>
  </conditionalFormatting>
  <conditionalFormatting sqref="FX28">
    <cfRule type="cellIs" dxfId="12654" priority="3561" operator="lessThan">
      <formula>$C$4</formula>
    </cfRule>
  </conditionalFormatting>
  <conditionalFormatting sqref="FX29">
    <cfRule type="cellIs" dxfId="12653" priority="3562" operator="lessThan">
      <formula>$C$4</formula>
    </cfRule>
  </conditionalFormatting>
  <conditionalFormatting sqref="FX30">
    <cfRule type="cellIs" dxfId="12652" priority="3563" operator="lessThan">
      <formula>$C$4</formula>
    </cfRule>
  </conditionalFormatting>
  <conditionalFormatting sqref="FX31">
    <cfRule type="cellIs" dxfId="12651" priority="3564" operator="lessThan">
      <formula>$C$4</formula>
    </cfRule>
  </conditionalFormatting>
  <conditionalFormatting sqref="FX32">
    <cfRule type="cellIs" dxfId="12650" priority="3565" operator="lessThan">
      <formula>$C$4</formula>
    </cfRule>
  </conditionalFormatting>
  <conditionalFormatting sqref="FX33">
    <cfRule type="cellIs" dxfId="12649" priority="3566" operator="lessThan">
      <formula>$C$4</formula>
    </cfRule>
  </conditionalFormatting>
  <conditionalFormatting sqref="FX34">
    <cfRule type="cellIs" dxfId="12648" priority="3567" operator="lessThan">
      <formula>$C$4</formula>
    </cfRule>
  </conditionalFormatting>
  <conditionalFormatting sqref="FX35">
    <cfRule type="cellIs" dxfId="12647" priority="3568" operator="lessThan">
      <formula>$C$4</formula>
    </cfRule>
  </conditionalFormatting>
  <conditionalFormatting sqref="FX36">
    <cfRule type="cellIs" dxfId="12646" priority="3569" operator="lessThan">
      <formula>$C$4</formula>
    </cfRule>
  </conditionalFormatting>
  <conditionalFormatting sqref="FX37">
    <cfRule type="cellIs" dxfId="12645" priority="3570" operator="lessThan">
      <formula>$C$4</formula>
    </cfRule>
  </conditionalFormatting>
  <conditionalFormatting sqref="FX38">
    <cfRule type="cellIs" dxfId="12644" priority="3571" operator="lessThan">
      <formula>$C$4</formula>
    </cfRule>
  </conditionalFormatting>
  <conditionalFormatting sqref="FX39">
    <cfRule type="cellIs" dxfId="12643" priority="3572" operator="lessThan">
      <formula>$C$4</formula>
    </cfRule>
  </conditionalFormatting>
  <conditionalFormatting sqref="FX40">
    <cfRule type="cellIs" dxfId="12642" priority="3573" operator="lessThan">
      <formula>$C$4</formula>
    </cfRule>
  </conditionalFormatting>
  <conditionalFormatting sqref="FX41">
    <cfRule type="cellIs" dxfId="12641" priority="3574" operator="lessThan">
      <formula>$C$4</formula>
    </cfRule>
  </conditionalFormatting>
  <conditionalFormatting sqref="FX42">
    <cfRule type="cellIs" dxfId="12640" priority="3575" operator="lessThan">
      <formula>$C$4</formula>
    </cfRule>
  </conditionalFormatting>
  <conditionalFormatting sqref="FX43">
    <cfRule type="cellIs" dxfId="12639" priority="3576" operator="lessThan">
      <formula>$C$4</formula>
    </cfRule>
  </conditionalFormatting>
  <conditionalFormatting sqref="FX44">
    <cfRule type="cellIs" dxfId="12638" priority="3577" operator="lessThan">
      <formula>$C$4</formula>
    </cfRule>
  </conditionalFormatting>
  <conditionalFormatting sqref="FX45">
    <cfRule type="cellIs" dxfId="12637" priority="3578" operator="lessThan">
      <formula>$C$4</formula>
    </cfRule>
  </conditionalFormatting>
  <conditionalFormatting sqref="FX46">
    <cfRule type="cellIs" dxfId="12636" priority="3579" operator="lessThan">
      <formula>$C$4</formula>
    </cfRule>
  </conditionalFormatting>
  <conditionalFormatting sqref="FX47">
    <cfRule type="cellIs" dxfId="12635" priority="3580" operator="lessThan">
      <formula>$C$4</formula>
    </cfRule>
  </conditionalFormatting>
  <conditionalFormatting sqref="FX48">
    <cfRule type="cellIs" dxfId="12634" priority="3581" operator="lessThan">
      <formula>$C$4</formula>
    </cfRule>
  </conditionalFormatting>
  <conditionalFormatting sqref="FX49">
    <cfRule type="cellIs" dxfId="12633" priority="3582" operator="lessThan">
      <formula>$C$4</formula>
    </cfRule>
  </conditionalFormatting>
  <conditionalFormatting sqref="FX50">
    <cfRule type="cellIs" dxfId="12632" priority="3583" operator="lessThan">
      <formula>$C$4</formula>
    </cfRule>
  </conditionalFormatting>
  <conditionalFormatting sqref="FY21">
    <cfRule type="cellIs" dxfId="12621" priority="3594" operator="lessThan">
      <formula>$C$4</formula>
    </cfRule>
  </conditionalFormatting>
  <conditionalFormatting sqref="FY22">
    <cfRule type="cellIs" dxfId="12620" priority="3595" operator="lessThan">
      <formula>$C$4</formula>
    </cfRule>
  </conditionalFormatting>
  <conditionalFormatting sqref="FY23">
    <cfRule type="cellIs" dxfId="12619" priority="3596" operator="lessThan">
      <formula>$C$4</formula>
    </cfRule>
  </conditionalFormatting>
  <conditionalFormatting sqref="FY24">
    <cfRule type="cellIs" dxfId="12618" priority="3597" operator="lessThan">
      <formula>$C$4</formula>
    </cfRule>
  </conditionalFormatting>
  <conditionalFormatting sqref="FY25">
    <cfRule type="cellIs" dxfId="12617" priority="3598" operator="lessThan">
      <formula>$C$4</formula>
    </cfRule>
  </conditionalFormatting>
  <conditionalFormatting sqref="FY26">
    <cfRule type="cellIs" dxfId="12616" priority="3599" operator="lessThan">
      <formula>$C$4</formula>
    </cfRule>
  </conditionalFormatting>
  <conditionalFormatting sqref="FY27">
    <cfRule type="cellIs" dxfId="12615" priority="3600" operator="lessThan">
      <formula>$C$4</formula>
    </cfRule>
  </conditionalFormatting>
  <conditionalFormatting sqref="FY28">
    <cfRule type="cellIs" dxfId="12614" priority="3601" operator="lessThan">
      <formula>$C$4</formula>
    </cfRule>
  </conditionalFormatting>
  <conditionalFormatting sqref="FY29">
    <cfRule type="cellIs" dxfId="12613" priority="3602" operator="lessThan">
      <formula>$C$4</formula>
    </cfRule>
  </conditionalFormatting>
  <conditionalFormatting sqref="FY30">
    <cfRule type="cellIs" dxfId="12612" priority="3603" operator="lessThan">
      <formula>$C$4</formula>
    </cfRule>
  </conditionalFormatting>
  <conditionalFormatting sqref="FY31">
    <cfRule type="cellIs" dxfId="12611" priority="3604" operator="lessThan">
      <formula>$C$4</formula>
    </cfRule>
  </conditionalFormatting>
  <conditionalFormatting sqref="FY32">
    <cfRule type="cellIs" dxfId="12610" priority="3605" operator="lessThan">
      <formula>$C$4</formula>
    </cfRule>
  </conditionalFormatting>
  <conditionalFormatting sqref="FY33">
    <cfRule type="cellIs" dxfId="12609" priority="3606" operator="lessThan">
      <formula>$C$4</formula>
    </cfRule>
  </conditionalFormatting>
  <conditionalFormatting sqref="FY34">
    <cfRule type="cellIs" dxfId="12608" priority="3607" operator="lessThan">
      <formula>$C$4</formula>
    </cfRule>
  </conditionalFormatting>
  <conditionalFormatting sqref="FY35">
    <cfRule type="cellIs" dxfId="12607" priority="3608" operator="lessThan">
      <formula>$C$4</formula>
    </cfRule>
  </conditionalFormatting>
  <conditionalFormatting sqref="FY36">
    <cfRule type="cellIs" dxfId="12606" priority="3609" operator="lessThan">
      <formula>$C$4</formula>
    </cfRule>
  </conditionalFormatting>
  <conditionalFormatting sqref="FY37">
    <cfRule type="cellIs" dxfId="12605" priority="3610" operator="lessThan">
      <formula>$C$4</formula>
    </cfRule>
  </conditionalFormatting>
  <conditionalFormatting sqref="FY38">
    <cfRule type="cellIs" dxfId="12604" priority="3611" operator="lessThan">
      <formula>$C$4</formula>
    </cfRule>
  </conditionalFormatting>
  <conditionalFormatting sqref="FY39">
    <cfRule type="cellIs" dxfId="12603" priority="3612" operator="lessThan">
      <formula>$C$4</formula>
    </cfRule>
  </conditionalFormatting>
  <conditionalFormatting sqref="FY40">
    <cfRule type="cellIs" dxfId="12602" priority="3613" operator="lessThan">
      <formula>$C$4</formula>
    </cfRule>
  </conditionalFormatting>
  <conditionalFormatting sqref="FY41">
    <cfRule type="cellIs" dxfId="12601" priority="3614" operator="lessThan">
      <formula>$C$4</formula>
    </cfRule>
  </conditionalFormatting>
  <conditionalFormatting sqref="FY42">
    <cfRule type="cellIs" dxfId="12600" priority="3615" operator="lessThan">
      <formula>$C$4</formula>
    </cfRule>
  </conditionalFormatting>
  <conditionalFormatting sqref="FY43">
    <cfRule type="cellIs" dxfId="12599" priority="3616" operator="lessThan">
      <formula>$C$4</formula>
    </cfRule>
  </conditionalFormatting>
  <conditionalFormatting sqref="FY44">
    <cfRule type="cellIs" dxfId="12598" priority="3617" operator="lessThan">
      <formula>$C$4</formula>
    </cfRule>
  </conditionalFormatting>
  <conditionalFormatting sqref="FY45">
    <cfRule type="cellIs" dxfId="12597" priority="3618" operator="lessThan">
      <formula>$C$4</formula>
    </cfRule>
  </conditionalFormatting>
  <conditionalFormatting sqref="FY46">
    <cfRule type="cellIs" dxfId="12596" priority="3619" operator="lessThan">
      <formula>$C$4</formula>
    </cfRule>
  </conditionalFormatting>
  <conditionalFormatting sqref="FY47">
    <cfRule type="cellIs" dxfId="12595" priority="3620" operator="lessThan">
      <formula>$C$4</formula>
    </cfRule>
  </conditionalFormatting>
  <conditionalFormatting sqref="FY48">
    <cfRule type="cellIs" dxfId="12594" priority="3621" operator="lessThan">
      <formula>$C$4</formula>
    </cfRule>
  </conditionalFormatting>
  <conditionalFormatting sqref="FY49">
    <cfRule type="cellIs" dxfId="12593" priority="3622" operator="lessThan">
      <formula>$C$4</formula>
    </cfRule>
  </conditionalFormatting>
  <conditionalFormatting sqref="FY50">
    <cfRule type="cellIs" dxfId="12592" priority="3623" operator="lessThan">
      <formula>$C$4</formula>
    </cfRule>
  </conditionalFormatting>
  <conditionalFormatting sqref="FZ21">
    <cfRule type="cellIs" dxfId="12581" priority="3634" operator="lessThan">
      <formula>$C$4</formula>
    </cfRule>
  </conditionalFormatting>
  <conditionalFormatting sqref="FZ22">
    <cfRule type="cellIs" dxfId="12580" priority="3635" operator="lessThan">
      <formula>$C$4</formula>
    </cfRule>
  </conditionalFormatting>
  <conditionalFormatting sqref="FZ23">
    <cfRule type="cellIs" dxfId="12579" priority="3636" operator="lessThan">
      <formula>$C$4</formula>
    </cfRule>
  </conditionalFormatting>
  <conditionalFormatting sqref="FZ24">
    <cfRule type="cellIs" dxfId="12578" priority="3637" operator="lessThan">
      <formula>$C$4</formula>
    </cfRule>
  </conditionalFormatting>
  <conditionalFormatting sqref="FZ25">
    <cfRule type="cellIs" dxfId="12577" priority="3638" operator="lessThan">
      <formula>$C$4</formula>
    </cfRule>
  </conditionalFormatting>
  <conditionalFormatting sqref="FZ26">
    <cfRule type="cellIs" dxfId="12576" priority="3639" operator="lessThan">
      <formula>$C$4</formula>
    </cfRule>
  </conditionalFormatting>
  <conditionalFormatting sqref="FZ27">
    <cfRule type="cellIs" dxfId="12575" priority="3640" operator="lessThan">
      <formula>$C$4</formula>
    </cfRule>
  </conditionalFormatting>
  <conditionalFormatting sqref="FZ28">
    <cfRule type="cellIs" dxfId="12574" priority="3641" operator="lessThan">
      <formula>$C$4</formula>
    </cfRule>
  </conditionalFormatting>
  <conditionalFormatting sqref="FZ29">
    <cfRule type="cellIs" dxfId="12573" priority="3642" operator="lessThan">
      <formula>$C$4</formula>
    </cfRule>
  </conditionalFormatting>
  <conditionalFormatting sqref="FZ30">
    <cfRule type="cellIs" dxfId="12572" priority="3643" operator="lessThan">
      <formula>$C$4</formula>
    </cfRule>
  </conditionalFormatting>
  <conditionalFormatting sqref="FZ31">
    <cfRule type="cellIs" dxfId="12571" priority="3644" operator="lessThan">
      <formula>$C$4</formula>
    </cfRule>
  </conditionalFormatting>
  <conditionalFormatting sqref="FZ32">
    <cfRule type="cellIs" dxfId="12570" priority="3645" operator="lessThan">
      <formula>$C$4</formula>
    </cfRule>
  </conditionalFormatting>
  <conditionalFormatting sqref="FZ33">
    <cfRule type="cellIs" dxfId="12569" priority="3646" operator="lessThan">
      <formula>$C$4</formula>
    </cfRule>
  </conditionalFormatting>
  <conditionalFormatting sqref="FZ34">
    <cfRule type="cellIs" dxfId="12568" priority="3647" operator="lessThan">
      <formula>$C$4</formula>
    </cfRule>
  </conditionalFormatting>
  <conditionalFormatting sqref="FZ35">
    <cfRule type="cellIs" dxfId="12567" priority="3648" operator="lessThan">
      <formula>$C$4</formula>
    </cfRule>
  </conditionalFormatting>
  <conditionalFormatting sqref="FZ36">
    <cfRule type="cellIs" dxfId="12566" priority="3649" operator="lessThan">
      <formula>$C$4</formula>
    </cfRule>
  </conditionalFormatting>
  <conditionalFormatting sqref="FZ37">
    <cfRule type="cellIs" dxfId="12565" priority="3650" operator="lessThan">
      <formula>$C$4</formula>
    </cfRule>
  </conditionalFormatting>
  <conditionalFormatting sqref="FZ38">
    <cfRule type="cellIs" dxfId="12564" priority="3651" operator="lessThan">
      <formula>$C$4</formula>
    </cfRule>
  </conditionalFormatting>
  <conditionalFormatting sqref="FZ39">
    <cfRule type="cellIs" dxfId="12563" priority="3652" operator="lessThan">
      <formula>$C$4</formula>
    </cfRule>
  </conditionalFormatting>
  <conditionalFormatting sqref="FZ40">
    <cfRule type="cellIs" dxfId="12562" priority="3653" operator="lessThan">
      <formula>$C$4</formula>
    </cfRule>
  </conditionalFormatting>
  <conditionalFormatting sqref="FZ41">
    <cfRule type="cellIs" dxfId="12561" priority="3654" operator="lessThan">
      <formula>$C$4</formula>
    </cfRule>
  </conditionalFormatting>
  <conditionalFormatting sqref="FZ42">
    <cfRule type="cellIs" dxfId="12560" priority="3655" operator="lessThan">
      <formula>$C$4</formula>
    </cfRule>
  </conditionalFormatting>
  <conditionalFormatting sqref="FZ43">
    <cfRule type="cellIs" dxfId="12559" priority="3656" operator="lessThan">
      <formula>$C$4</formula>
    </cfRule>
  </conditionalFormatting>
  <conditionalFormatting sqref="FZ44">
    <cfRule type="cellIs" dxfId="12558" priority="3657" operator="lessThan">
      <formula>$C$4</formula>
    </cfRule>
  </conditionalFormatting>
  <conditionalFormatting sqref="FZ45">
    <cfRule type="cellIs" dxfId="12557" priority="3658" operator="lessThan">
      <formula>$C$4</formula>
    </cfRule>
  </conditionalFormatting>
  <conditionalFormatting sqref="FZ46">
    <cfRule type="cellIs" dxfId="12556" priority="3659" operator="lessThan">
      <formula>$C$4</formula>
    </cfRule>
  </conditionalFormatting>
  <conditionalFormatting sqref="FZ47">
    <cfRule type="cellIs" dxfId="12555" priority="3660" operator="lessThan">
      <formula>$C$4</formula>
    </cfRule>
  </conditionalFormatting>
  <conditionalFormatting sqref="FZ48">
    <cfRule type="cellIs" dxfId="12554" priority="3661" operator="lessThan">
      <formula>$C$4</formula>
    </cfRule>
  </conditionalFormatting>
  <conditionalFormatting sqref="FZ49">
    <cfRule type="cellIs" dxfId="12553" priority="3662" operator="lessThan">
      <formula>$C$4</formula>
    </cfRule>
  </conditionalFormatting>
  <conditionalFormatting sqref="FZ50">
    <cfRule type="cellIs" dxfId="12552" priority="3663" operator="lessThan">
      <formula>$C$4</formula>
    </cfRule>
  </conditionalFormatting>
  <conditionalFormatting sqref="AN11">
    <cfRule type="cellIs" dxfId="699" priority="671" operator="lessThan">
      <formula>$C$4</formula>
    </cfRule>
  </conditionalFormatting>
  <conditionalFormatting sqref="AN12">
    <cfRule type="cellIs" dxfId="698" priority="672" operator="lessThan">
      <formula>$C$4</formula>
    </cfRule>
  </conditionalFormatting>
  <conditionalFormatting sqref="AN13">
    <cfRule type="cellIs" dxfId="697" priority="673" operator="lessThan">
      <formula>$C$4</formula>
    </cfRule>
  </conditionalFormatting>
  <conditionalFormatting sqref="AN14">
    <cfRule type="cellIs" dxfId="696" priority="674" operator="lessThan">
      <formula>$C$4</formula>
    </cfRule>
  </conditionalFormatting>
  <conditionalFormatting sqref="AN15">
    <cfRule type="cellIs" dxfId="695" priority="675" operator="lessThan">
      <formula>$C$4</formula>
    </cfRule>
  </conditionalFormatting>
  <conditionalFormatting sqref="AN16">
    <cfRule type="cellIs" dxfId="694" priority="676" operator="lessThan">
      <formula>$C$4</formula>
    </cfRule>
  </conditionalFormatting>
  <conditionalFormatting sqref="AN17">
    <cfRule type="cellIs" dxfId="693" priority="677" operator="lessThan">
      <formula>$C$4</formula>
    </cfRule>
  </conditionalFormatting>
  <conditionalFormatting sqref="AN18">
    <cfRule type="cellIs" dxfId="692" priority="678" operator="lessThan">
      <formula>$C$4</formula>
    </cfRule>
  </conditionalFormatting>
  <conditionalFormatting sqref="AN19">
    <cfRule type="cellIs" dxfId="691" priority="679" operator="lessThan">
      <formula>$C$4</formula>
    </cfRule>
  </conditionalFormatting>
  <conditionalFormatting sqref="AN20">
    <cfRule type="cellIs" dxfId="690" priority="680" operator="lessThan">
      <formula>$C$4</formula>
    </cfRule>
  </conditionalFormatting>
  <conditionalFormatting sqref="AO11">
    <cfRule type="cellIs" dxfId="689" priority="681" operator="lessThan">
      <formula>$C$4</formula>
    </cfRule>
  </conditionalFormatting>
  <conditionalFormatting sqref="AO12">
    <cfRule type="cellIs" dxfId="688" priority="682" operator="lessThan">
      <formula>$C$4</formula>
    </cfRule>
  </conditionalFormatting>
  <conditionalFormatting sqref="AO13">
    <cfRule type="cellIs" dxfId="687" priority="683" operator="lessThan">
      <formula>$C$4</formula>
    </cfRule>
  </conditionalFormatting>
  <conditionalFormatting sqref="AO14">
    <cfRule type="cellIs" dxfId="686" priority="684" operator="lessThan">
      <formula>$C$4</formula>
    </cfRule>
  </conditionalFormatting>
  <conditionalFormatting sqref="AO15">
    <cfRule type="cellIs" dxfId="685" priority="685" operator="lessThan">
      <formula>$C$4</formula>
    </cfRule>
  </conditionalFormatting>
  <conditionalFormatting sqref="AO16">
    <cfRule type="cellIs" dxfId="684" priority="686" operator="lessThan">
      <formula>$C$4</formula>
    </cfRule>
  </conditionalFormatting>
  <conditionalFormatting sqref="AO17">
    <cfRule type="cellIs" dxfId="683" priority="687" operator="lessThan">
      <formula>$C$4</formula>
    </cfRule>
  </conditionalFormatting>
  <conditionalFormatting sqref="AO18">
    <cfRule type="cellIs" dxfId="682" priority="688" operator="lessThan">
      <formula>$C$4</formula>
    </cfRule>
  </conditionalFormatting>
  <conditionalFormatting sqref="AO19">
    <cfRule type="cellIs" dxfId="681" priority="689" operator="lessThan">
      <formula>$C$4</formula>
    </cfRule>
  </conditionalFormatting>
  <conditionalFormatting sqref="AO20">
    <cfRule type="cellIs" dxfId="680" priority="690" operator="lessThan">
      <formula>$C$4</formula>
    </cfRule>
  </conditionalFormatting>
  <conditionalFormatting sqref="AP11">
    <cfRule type="cellIs" dxfId="679" priority="691" operator="lessThan">
      <formula>$C$4</formula>
    </cfRule>
  </conditionalFormatting>
  <conditionalFormatting sqref="AP12">
    <cfRule type="cellIs" dxfId="678" priority="692" operator="lessThan">
      <formula>$C$4</formula>
    </cfRule>
  </conditionalFormatting>
  <conditionalFormatting sqref="AP13">
    <cfRule type="cellIs" dxfId="677" priority="693" operator="lessThan">
      <formula>$C$4</formula>
    </cfRule>
  </conditionalFormatting>
  <conditionalFormatting sqref="AP14">
    <cfRule type="cellIs" dxfId="676" priority="694" operator="lessThan">
      <formula>$C$4</formula>
    </cfRule>
  </conditionalFormatting>
  <conditionalFormatting sqref="AP15">
    <cfRule type="cellIs" dxfId="675" priority="695" operator="lessThan">
      <formula>$C$4</formula>
    </cfRule>
  </conditionalFormatting>
  <conditionalFormatting sqref="AP16">
    <cfRule type="cellIs" dxfId="674" priority="696" operator="lessThan">
      <formula>$C$4</formula>
    </cfRule>
  </conditionalFormatting>
  <conditionalFormatting sqref="AP17">
    <cfRule type="cellIs" dxfId="673" priority="697" operator="lessThan">
      <formula>$C$4</formula>
    </cfRule>
  </conditionalFormatting>
  <conditionalFormatting sqref="AP18">
    <cfRule type="cellIs" dxfId="672" priority="698" operator="lessThan">
      <formula>$C$4</formula>
    </cfRule>
  </conditionalFormatting>
  <conditionalFormatting sqref="AP19">
    <cfRule type="cellIs" dxfId="671" priority="699" operator="lessThan">
      <formula>$C$4</formula>
    </cfRule>
  </conditionalFormatting>
  <conditionalFormatting sqref="AP20">
    <cfRule type="cellIs" dxfId="670" priority="700" operator="lessThan">
      <formula>$C$4</formula>
    </cfRule>
  </conditionalFormatting>
  <conditionalFormatting sqref="AT11">
    <cfRule type="cellIs" dxfId="669" priority="641" operator="lessThan">
      <formula>$C$4</formula>
    </cfRule>
  </conditionalFormatting>
  <conditionalFormatting sqref="AT12">
    <cfRule type="cellIs" dxfId="668" priority="642" operator="lessThan">
      <formula>$C$4</formula>
    </cfRule>
  </conditionalFormatting>
  <conditionalFormatting sqref="AT13">
    <cfRule type="cellIs" dxfId="667" priority="643" operator="lessThan">
      <formula>$C$4</formula>
    </cfRule>
  </conditionalFormatting>
  <conditionalFormatting sqref="AT14">
    <cfRule type="cellIs" dxfId="666" priority="644" operator="lessThan">
      <formula>$C$4</formula>
    </cfRule>
  </conditionalFormatting>
  <conditionalFormatting sqref="AT15">
    <cfRule type="cellIs" dxfId="665" priority="645" operator="lessThan">
      <formula>$C$4</formula>
    </cfRule>
  </conditionalFormatting>
  <conditionalFormatting sqref="AT16">
    <cfRule type="cellIs" dxfId="664" priority="646" operator="lessThan">
      <formula>$C$4</formula>
    </cfRule>
  </conditionalFormatting>
  <conditionalFormatting sqref="AT17">
    <cfRule type="cellIs" dxfId="663" priority="647" operator="lessThan">
      <formula>$C$4</formula>
    </cfRule>
  </conditionalFormatting>
  <conditionalFormatting sqref="AT18">
    <cfRule type="cellIs" dxfId="662" priority="648" operator="lessThan">
      <formula>$C$4</formula>
    </cfRule>
  </conditionalFormatting>
  <conditionalFormatting sqref="AT19">
    <cfRule type="cellIs" dxfId="661" priority="649" operator="lessThan">
      <formula>$C$4</formula>
    </cfRule>
  </conditionalFormatting>
  <conditionalFormatting sqref="AT20">
    <cfRule type="cellIs" dxfId="660" priority="650" operator="lessThan">
      <formula>$C$4</formula>
    </cfRule>
  </conditionalFormatting>
  <conditionalFormatting sqref="AU11">
    <cfRule type="cellIs" dxfId="659" priority="651" operator="lessThan">
      <formula>$C$4</formula>
    </cfRule>
  </conditionalFormatting>
  <conditionalFormatting sqref="AU12">
    <cfRule type="cellIs" dxfId="658" priority="652" operator="lessThan">
      <formula>$C$4</formula>
    </cfRule>
  </conditionalFormatting>
  <conditionalFormatting sqref="AU13">
    <cfRule type="cellIs" dxfId="657" priority="653" operator="lessThan">
      <formula>$C$4</formula>
    </cfRule>
  </conditionalFormatting>
  <conditionalFormatting sqref="AU14">
    <cfRule type="cellIs" dxfId="656" priority="654" operator="lessThan">
      <formula>$C$4</formula>
    </cfRule>
  </conditionalFormatting>
  <conditionalFormatting sqref="AU15">
    <cfRule type="cellIs" dxfId="655" priority="655" operator="lessThan">
      <formula>$C$4</formula>
    </cfRule>
  </conditionalFormatting>
  <conditionalFormatting sqref="AU16">
    <cfRule type="cellIs" dxfId="654" priority="656" operator="lessThan">
      <formula>$C$4</formula>
    </cfRule>
  </conditionalFormatting>
  <conditionalFormatting sqref="AU17">
    <cfRule type="cellIs" dxfId="653" priority="657" operator="lessThan">
      <formula>$C$4</formula>
    </cfRule>
  </conditionalFormatting>
  <conditionalFormatting sqref="AU18">
    <cfRule type="cellIs" dxfId="652" priority="658" operator="lessThan">
      <formula>$C$4</formula>
    </cfRule>
  </conditionalFormatting>
  <conditionalFormatting sqref="AU19">
    <cfRule type="cellIs" dxfId="651" priority="659" operator="lessThan">
      <formula>$C$4</formula>
    </cfRule>
  </conditionalFormatting>
  <conditionalFormatting sqref="AU20">
    <cfRule type="cellIs" dxfId="650" priority="660" operator="lessThan">
      <formula>$C$4</formula>
    </cfRule>
  </conditionalFormatting>
  <conditionalFormatting sqref="AV11">
    <cfRule type="cellIs" dxfId="649" priority="661" operator="lessThan">
      <formula>$C$4</formula>
    </cfRule>
  </conditionalFormatting>
  <conditionalFormatting sqref="AV12">
    <cfRule type="cellIs" dxfId="648" priority="662" operator="lessThan">
      <formula>$C$4</formula>
    </cfRule>
  </conditionalFormatting>
  <conditionalFormatting sqref="AV13">
    <cfRule type="cellIs" dxfId="647" priority="663" operator="lessThan">
      <formula>$C$4</formula>
    </cfRule>
  </conditionalFormatting>
  <conditionalFormatting sqref="AV14">
    <cfRule type="cellIs" dxfId="646" priority="664" operator="lessThan">
      <formula>$C$4</formula>
    </cfRule>
  </conditionalFormatting>
  <conditionalFormatting sqref="AV15">
    <cfRule type="cellIs" dxfId="645" priority="665" operator="lessThan">
      <formula>$C$4</formula>
    </cfRule>
  </conditionalFormatting>
  <conditionalFormatting sqref="AV16">
    <cfRule type="cellIs" dxfId="644" priority="666" operator="lessThan">
      <formula>$C$4</formula>
    </cfRule>
  </conditionalFormatting>
  <conditionalFormatting sqref="AV17">
    <cfRule type="cellIs" dxfId="643" priority="667" operator="lessThan">
      <formula>$C$4</formula>
    </cfRule>
  </conditionalFormatting>
  <conditionalFormatting sqref="AV18">
    <cfRule type="cellIs" dxfId="642" priority="668" operator="lessThan">
      <formula>$C$4</formula>
    </cfRule>
  </conditionalFormatting>
  <conditionalFormatting sqref="AV19">
    <cfRule type="cellIs" dxfId="641" priority="669" operator="lessThan">
      <formula>$C$4</formula>
    </cfRule>
  </conditionalFormatting>
  <conditionalFormatting sqref="AV20">
    <cfRule type="cellIs" dxfId="640" priority="670" operator="lessThan">
      <formula>$C$4</formula>
    </cfRule>
  </conditionalFormatting>
  <conditionalFormatting sqref="AZ11">
    <cfRule type="cellIs" dxfId="639" priority="611" operator="lessThan">
      <formula>$C$4</formula>
    </cfRule>
  </conditionalFormatting>
  <conditionalFormatting sqref="AZ12">
    <cfRule type="cellIs" dxfId="638" priority="612" operator="lessThan">
      <formula>$C$4</formula>
    </cfRule>
  </conditionalFormatting>
  <conditionalFormatting sqref="AZ13">
    <cfRule type="cellIs" dxfId="637" priority="613" operator="lessThan">
      <formula>$C$4</formula>
    </cfRule>
  </conditionalFormatting>
  <conditionalFormatting sqref="AZ14">
    <cfRule type="cellIs" dxfId="636" priority="614" operator="lessThan">
      <formula>$C$4</formula>
    </cfRule>
  </conditionalFormatting>
  <conditionalFormatting sqref="AZ15">
    <cfRule type="cellIs" dxfId="635" priority="615" operator="lessThan">
      <formula>$C$4</formula>
    </cfRule>
  </conditionalFormatting>
  <conditionalFormatting sqref="AZ16">
    <cfRule type="cellIs" dxfId="634" priority="616" operator="lessThan">
      <formula>$C$4</formula>
    </cfRule>
  </conditionalFormatting>
  <conditionalFormatting sqref="AZ17">
    <cfRule type="cellIs" dxfId="633" priority="617" operator="lessThan">
      <formula>$C$4</formula>
    </cfRule>
  </conditionalFormatting>
  <conditionalFormatting sqref="AZ18">
    <cfRule type="cellIs" dxfId="632" priority="618" operator="lessThan">
      <formula>$C$4</formula>
    </cfRule>
  </conditionalFormatting>
  <conditionalFormatting sqref="AZ19">
    <cfRule type="cellIs" dxfId="631" priority="619" operator="lessThan">
      <formula>$C$4</formula>
    </cfRule>
  </conditionalFormatting>
  <conditionalFormatting sqref="AZ20">
    <cfRule type="cellIs" dxfId="630" priority="620" operator="lessThan">
      <formula>$C$4</formula>
    </cfRule>
  </conditionalFormatting>
  <conditionalFormatting sqref="BA11">
    <cfRule type="cellIs" dxfId="629" priority="621" operator="lessThan">
      <formula>$C$4</formula>
    </cfRule>
  </conditionalFormatting>
  <conditionalFormatting sqref="BA12">
    <cfRule type="cellIs" dxfId="628" priority="622" operator="lessThan">
      <formula>$C$4</formula>
    </cfRule>
  </conditionalFormatting>
  <conditionalFormatting sqref="BA13">
    <cfRule type="cellIs" dxfId="627" priority="623" operator="lessThan">
      <formula>$C$4</formula>
    </cfRule>
  </conditionalFormatting>
  <conditionalFormatting sqref="BA14">
    <cfRule type="cellIs" dxfId="626" priority="624" operator="lessThan">
      <formula>$C$4</formula>
    </cfRule>
  </conditionalFormatting>
  <conditionalFormatting sqref="BA15">
    <cfRule type="cellIs" dxfId="625" priority="625" operator="lessThan">
      <formula>$C$4</formula>
    </cfRule>
  </conditionalFormatting>
  <conditionalFormatting sqref="BA16">
    <cfRule type="cellIs" dxfId="624" priority="626" operator="lessThan">
      <formula>$C$4</formula>
    </cfRule>
  </conditionalFormatting>
  <conditionalFormatting sqref="BA17">
    <cfRule type="cellIs" dxfId="623" priority="627" operator="lessThan">
      <formula>$C$4</formula>
    </cfRule>
  </conditionalFormatting>
  <conditionalFormatting sqref="BA18">
    <cfRule type="cellIs" dxfId="622" priority="628" operator="lessThan">
      <formula>$C$4</formula>
    </cfRule>
  </conditionalFormatting>
  <conditionalFormatting sqref="BA19">
    <cfRule type="cellIs" dxfId="621" priority="629" operator="lessThan">
      <formula>$C$4</formula>
    </cfRule>
  </conditionalFormatting>
  <conditionalFormatting sqref="BA20">
    <cfRule type="cellIs" dxfId="620" priority="630" operator="lessThan">
      <formula>$C$4</formula>
    </cfRule>
  </conditionalFormatting>
  <conditionalFormatting sqref="BB11">
    <cfRule type="cellIs" dxfId="619" priority="631" operator="lessThan">
      <formula>$C$4</formula>
    </cfRule>
  </conditionalFormatting>
  <conditionalFormatting sqref="BB12">
    <cfRule type="cellIs" dxfId="618" priority="632" operator="lessThan">
      <formula>$C$4</formula>
    </cfRule>
  </conditionalFormatting>
  <conditionalFormatting sqref="BB13">
    <cfRule type="cellIs" dxfId="617" priority="633" operator="lessThan">
      <formula>$C$4</formula>
    </cfRule>
  </conditionalFormatting>
  <conditionalFormatting sqref="BB14">
    <cfRule type="cellIs" dxfId="616" priority="634" operator="lessThan">
      <formula>$C$4</formula>
    </cfRule>
  </conditionalFormatting>
  <conditionalFormatting sqref="BB15">
    <cfRule type="cellIs" dxfId="615" priority="635" operator="lessThan">
      <formula>$C$4</formula>
    </cfRule>
  </conditionalFormatting>
  <conditionalFormatting sqref="BB16">
    <cfRule type="cellIs" dxfId="614" priority="636" operator="lessThan">
      <formula>$C$4</formula>
    </cfRule>
  </conditionalFormatting>
  <conditionalFormatting sqref="BB17">
    <cfRule type="cellIs" dxfId="613" priority="637" operator="lessThan">
      <formula>$C$4</formula>
    </cfRule>
  </conditionalFormatting>
  <conditionalFormatting sqref="BB18">
    <cfRule type="cellIs" dxfId="612" priority="638" operator="lessThan">
      <formula>$C$4</formula>
    </cfRule>
  </conditionalFormatting>
  <conditionalFormatting sqref="BB19">
    <cfRule type="cellIs" dxfId="611" priority="639" operator="lessThan">
      <formula>$C$4</formula>
    </cfRule>
  </conditionalFormatting>
  <conditionalFormatting sqref="BB20">
    <cfRule type="cellIs" dxfId="610" priority="640" operator="lessThan">
      <formula>$C$4</formula>
    </cfRule>
  </conditionalFormatting>
  <conditionalFormatting sqref="BF11">
    <cfRule type="cellIs" dxfId="609" priority="581" operator="lessThan">
      <formula>$C$4</formula>
    </cfRule>
  </conditionalFormatting>
  <conditionalFormatting sqref="BF12">
    <cfRule type="cellIs" dxfId="608" priority="582" operator="lessThan">
      <formula>$C$4</formula>
    </cfRule>
  </conditionalFormatting>
  <conditionalFormatting sqref="BF13">
    <cfRule type="cellIs" dxfId="607" priority="583" operator="lessThan">
      <formula>$C$4</formula>
    </cfRule>
  </conditionalFormatting>
  <conditionalFormatting sqref="BF14">
    <cfRule type="cellIs" dxfId="606" priority="584" operator="lessThan">
      <formula>$C$4</formula>
    </cfRule>
  </conditionalFormatting>
  <conditionalFormatting sqref="BF15">
    <cfRule type="cellIs" dxfId="605" priority="585" operator="lessThan">
      <formula>$C$4</formula>
    </cfRule>
  </conditionalFormatting>
  <conditionalFormatting sqref="BF16">
    <cfRule type="cellIs" dxfId="604" priority="586" operator="lessThan">
      <formula>$C$4</formula>
    </cfRule>
  </conditionalFormatting>
  <conditionalFormatting sqref="BF17">
    <cfRule type="cellIs" dxfId="603" priority="587" operator="lessThan">
      <formula>$C$4</formula>
    </cfRule>
  </conditionalFormatting>
  <conditionalFormatting sqref="BF18">
    <cfRule type="cellIs" dxfId="602" priority="588" operator="lessThan">
      <formula>$C$4</formula>
    </cfRule>
  </conditionalFormatting>
  <conditionalFormatting sqref="BF19">
    <cfRule type="cellIs" dxfId="601" priority="589" operator="lessThan">
      <formula>$C$4</formula>
    </cfRule>
  </conditionalFormatting>
  <conditionalFormatting sqref="BF20">
    <cfRule type="cellIs" dxfId="600" priority="590" operator="lessThan">
      <formula>$C$4</formula>
    </cfRule>
  </conditionalFormatting>
  <conditionalFormatting sqref="BG11">
    <cfRule type="cellIs" dxfId="599" priority="591" operator="lessThan">
      <formula>$C$4</formula>
    </cfRule>
  </conditionalFormatting>
  <conditionalFormatting sqref="BG12">
    <cfRule type="cellIs" dxfId="598" priority="592" operator="lessThan">
      <formula>$C$4</formula>
    </cfRule>
  </conditionalFormatting>
  <conditionalFormatting sqref="BG13">
    <cfRule type="cellIs" dxfId="597" priority="593" operator="lessThan">
      <formula>$C$4</formula>
    </cfRule>
  </conditionalFormatting>
  <conditionalFormatting sqref="BG14">
    <cfRule type="cellIs" dxfId="596" priority="594" operator="lessThan">
      <formula>$C$4</formula>
    </cfRule>
  </conditionalFormatting>
  <conditionalFormatting sqref="BG15">
    <cfRule type="cellIs" dxfId="595" priority="595" operator="lessThan">
      <formula>$C$4</formula>
    </cfRule>
  </conditionalFormatting>
  <conditionalFormatting sqref="BG16">
    <cfRule type="cellIs" dxfId="594" priority="596" operator="lessThan">
      <formula>$C$4</formula>
    </cfRule>
  </conditionalFormatting>
  <conditionalFormatting sqref="BG17">
    <cfRule type="cellIs" dxfId="593" priority="597" operator="lessThan">
      <formula>$C$4</formula>
    </cfRule>
  </conditionalFormatting>
  <conditionalFormatting sqref="BG18">
    <cfRule type="cellIs" dxfId="592" priority="598" operator="lessThan">
      <formula>$C$4</formula>
    </cfRule>
  </conditionalFormatting>
  <conditionalFormatting sqref="BG19">
    <cfRule type="cellIs" dxfId="591" priority="599" operator="lessThan">
      <formula>$C$4</formula>
    </cfRule>
  </conditionalFormatting>
  <conditionalFormatting sqref="BG20">
    <cfRule type="cellIs" dxfId="590" priority="600" operator="lessThan">
      <formula>$C$4</formula>
    </cfRule>
  </conditionalFormatting>
  <conditionalFormatting sqref="BH11">
    <cfRule type="cellIs" dxfId="589" priority="601" operator="lessThan">
      <formula>$C$4</formula>
    </cfRule>
  </conditionalFormatting>
  <conditionalFormatting sqref="BH12">
    <cfRule type="cellIs" dxfId="588" priority="602" operator="lessThan">
      <formula>$C$4</formula>
    </cfRule>
  </conditionalFormatting>
  <conditionalFormatting sqref="BH13">
    <cfRule type="cellIs" dxfId="587" priority="603" operator="lessThan">
      <formula>$C$4</formula>
    </cfRule>
  </conditionalFormatting>
  <conditionalFormatting sqref="BH14">
    <cfRule type="cellIs" dxfId="586" priority="604" operator="lessThan">
      <formula>$C$4</formula>
    </cfRule>
  </conditionalFormatting>
  <conditionalFormatting sqref="BH15">
    <cfRule type="cellIs" dxfId="585" priority="605" operator="lessThan">
      <formula>$C$4</formula>
    </cfRule>
  </conditionalFormatting>
  <conditionalFormatting sqref="BH16">
    <cfRule type="cellIs" dxfId="584" priority="606" operator="lessThan">
      <formula>$C$4</formula>
    </cfRule>
  </conditionalFormatting>
  <conditionalFormatting sqref="BH17">
    <cfRule type="cellIs" dxfId="583" priority="607" operator="lessThan">
      <formula>$C$4</formula>
    </cfRule>
  </conditionalFormatting>
  <conditionalFormatting sqref="BH18">
    <cfRule type="cellIs" dxfId="582" priority="608" operator="lessThan">
      <formula>$C$4</formula>
    </cfRule>
  </conditionalFormatting>
  <conditionalFormatting sqref="BH19">
    <cfRule type="cellIs" dxfId="581" priority="609" operator="lessThan">
      <formula>$C$4</formula>
    </cfRule>
  </conditionalFormatting>
  <conditionalFormatting sqref="BH20">
    <cfRule type="cellIs" dxfId="580" priority="610" operator="lessThan">
      <formula>$C$4</formula>
    </cfRule>
  </conditionalFormatting>
  <conditionalFormatting sqref="BL11">
    <cfRule type="cellIs" dxfId="579" priority="551" operator="lessThan">
      <formula>$C$4</formula>
    </cfRule>
  </conditionalFormatting>
  <conditionalFormatting sqref="BL12">
    <cfRule type="cellIs" dxfId="578" priority="552" operator="lessThan">
      <formula>$C$4</formula>
    </cfRule>
  </conditionalFormatting>
  <conditionalFormatting sqref="BL13">
    <cfRule type="cellIs" dxfId="577" priority="553" operator="lessThan">
      <formula>$C$4</formula>
    </cfRule>
  </conditionalFormatting>
  <conditionalFormatting sqref="BL14">
    <cfRule type="cellIs" dxfId="576" priority="554" operator="lessThan">
      <formula>$C$4</formula>
    </cfRule>
  </conditionalFormatting>
  <conditionalFormatting sqref="BL15">
    <cfRule type="cellIs" dxfId="575" priority="555" operator="lessThan">
      <formula>$C$4</formula>
    </cfRule>
  </conditionalFormatting>
  <conditionalFormatting sqref="BL16">
    <cfRule type="cellIs" dxfId="574" priority="556" operator="lessThan">
      <formula>$C$4</formula>
    </cfRule>
  </conditionalFormatting>
  <conditionalFormatting sqref="BL17">
    <cfRule type="cellIs" dxfId="573" priority="557" operator="lessThan">
      <formula>$C$4</formula>
    </cfRule>
  </conditionalFormatting>
  <conditionalFormatting sqref="BL18">
    <cfRule type="cellIs" dxfId="572" priority="558" operator="lessThan">
      <formula>$C$4</formula>
    </cfRule>
  </conditionalFormatting>
  <conditionalFormatting sqref="BL19">
    <cfRule type="cellIs" dxfId="571" priority="559" operator="lessThan">
      <formula>$C$4</formula>
    </cfRule>
  </conditionalFormatting>
  <conditionalFormatting sqref="BL20">
    <cfRule type="cellIs" dxfId="570" priority="560" operator="lessThan">
      <formula>$C$4</formula>
    </cfRule>
  </conditionalFormatting>
  <conditionalFormatting sqref="BM11">
    <cfRule type="cellIs" dxfId="569" priority="561" operator="lessThan">
      <formula>$C$4</formula>
    </cfRule>
  </conditionalFormatting>
  <conditionalFormatting sqref="BM12">
    <cfRule type="cellIs" dxfId="568" priority="562" operator="lessThan">
      <formula>$C$4</formula>
    </cfRule>
  </conditionalFormatting>
  <conditionalFormatting sqref="BM13">
    <cfRule type="cellIs" dxfId="567" priority="563" operator="lessThan">
      <formula>$C$4</formula>
    </cfRule>
  </conditionalFormatting>
  <conditionalFormatting sqref="BM14">
    <cfRule type="cellIs" dxfId="566" priority="564" operator="lessThan">
      <formula>$C$4</formula>
    </cfRule>
  </conditionalFormatting>
  <conditionalFormatting sqref="BM15">
    <cfRule type="cellIs" dxfId="565" priority="565" operator="lessThan">
      <formula>$C$4</formula>
    </cfRule>
  </conditionalFormatting>
  <conditionalFormatting sqref="BM16">
    <cfRule type="cellIs" dxfId="564" priority="566" operator="lessThan">
      <formula>$C$4</formula>
    </cfRule>
  </conditionalFormatting>
  <conditionalFormatting sqref="BM17">
    <cfRule type="cellIs" dxfId="563" priority="567" operator="lessThan">
      <formula>$C$4</formula>
    </cfRule>
  </conditionalFormatting>
  <conditionalFormatting sqref="BM18">
    <cfRule type="cellIs" dxfId="562" priority="568" operator="lessThan">
      <formula>$C$4</formula>
    </cfRule>
  </conditionalFormatting>
  <conditionalFormatting sqref="BM19">
    <cfRule type="cellIs" dxfId="561" priority="569" operator="lessThan">
      <formula>$C$4</formula>
    </cfRule>
  </conditionalFormatting>
  <conditionalFormatting sqref="BM20">
    <cfRule type="cellIs" dxfId="560" priority="570" operator="lessThan">
      <formula>$C$4</formula>
    </cfRule>
  </conditionalFormatting>
  <conditionalFormatting sqref="BN11">
    <cfRule type="cellIs" dxfId="559" priority="571" operator="lessThan">
      <formula>$C$4</formula>
    </cfRule>
  </conditionalFormatting>
  <conditionalFormatting sqref="BN12">
    <cfRule type="cellIs" dxfId="558" priority="572" operator="lessThan">
      <formula>$C$4</formula>
    </cfRule>
  </conditionalFormatting>
  <conditionalFormatting sqref="BN13">
    <cfRule type="cellIs" dxfId="557" priority="573" operator="lessThan">
      <formula>$C$4</formula>
    </cfRule>
  </conditionalFormatting>
  <conditionalFormatting sqref="BN14">
    <cfRule type="cellIs" dxfId="556" priority="574" operator="lessThan">
      <formula>$C$4</formula>
    </cfRule>
  </conditionalFormatting>
  <conditionalFormatting sqref="BN15">
    <cfRule type="cellIs" dxfId="555" priority="575" operator="lessThan">
      <formula>$C$4</formula>
    </cfRule>
  </conditionalFormatting>
  <conditionalFormatting sqref="BN16">
    <cfRule type="cellIs" dxfId="554" priority="576" operator="lessThan">
      <formula>$C$4</formula>
    </cfRule>
  </conditionalFormatting>
  <conditionalFormatting sqref="BN17">
    <cfRule type="cellIs" dxfId="553" priority="577" operator="lessThan">
      <formula>$C$4</formula>
    </cfRule>
  </conditionalFormatting>
  <conditionalFormatting sqref="BN18">
    <cfRule type="cellIs" dxfId="552" priority="578" operator="lessThan">
      <formula>$C$4</formula>
    </cfRule>
  </conditionalFormatting>
  <conditionalFormatting sqref="BN19">
    <cfRule type="cellIs" dxfId="551" priority="579" operator="lessThan">
      <formula>$C$4</formula>
    </cfRule>
  </conditionalFormatting>
  <conditionalFormatting sqref="BN20">
    <cfRule type="cellIs" dxfId="550" priority="580" operator="lessThan">
      <formula>$C$4</formula>
    </cfRule>
  </conditionalFormatting>
  <conditionalFormatting sqref="BS11">
    <cfRule type="cellIs" dxfId="549" priority="521" operator="lessThan">
      <formula>$C$4</formula>
    </cfRule>
  </conditionalFormatting>
  <conditionalFormatting sqref="BS12">
    <cfRule type="cellIs" dxfId="548" priority="522" operator="lessThan">
      <formula>$C$4</formula>
    </cfRule>
  </conditionalFormatting>
  <conditionalFormatting sqref="BS13">
    <cfRule type="cellIs" dxfId="547" priority="523" operator="lessThan">
      <formula>$C$4</formula>
    </cfRule>
  </conditionalFormatting>
  <conditionalFormatting sqref="BS14">
    <cfRule type="cellIs" dxfId="546" priority="524" operator="lessThan">
      <formula>$C$4</formula>
    </cfRule>
  </conditionalFormatting>
  <conditionalFormatting sqref="BS15">
    <cfRule type="cellIs" dxfId="545" priority="525" operator="lessThan">
      <formula>$C$4</formula>
    </cfRule>
  </conditionalFormatting>
  <conditionalFormatting sqref="BS16">
    <cfRule type="cellIs" dxfId="544" priority="526" operator="lessThan">
      <formula>$C$4</formula>
    </cfRule>
  </conditionalFormatting>
  <conditionalFormatting sqref="BS17">
    <cfRule type="cellIs" dxfId="543" priority="527" operator="lessThan">
      <formula>$C$4</formula>
    </cfRule>
  </conditionalFormatting>
  <conditionalFormatting sqref="BS18">
    <cfRule type="cellIs" dxfId="542" priority="528" operator="lessThan">
      <formula>$C$4</formula>
    </cfRule>
  </conditionalFormatting>
  <conditionalFormatting sqref="BS19">
    <cfRule type="cellIs" dxfId="541" priority="529" operator="lessThan">
      <formula>$C$4</formula>
    </cfRule>
  </conditionalFormatting>
  <conditionalFormatting sqref="BS20">
    <cfRule type="cellIs" dxfId="540" priority="530" operator="lessThan">
      <formula>$C$4</formula>
    </cfRule>
  </conditionalFormatting>
  <conditionalFormatting sqref="BT11">
    <cfRule type="cellIs" dxfId="539" priority="531" operator="lessThan">
      <formula>$C$4</formula>
    </cfRule>
  </conditionalFormatting>
  <conditionalFormatting sqref="BT12">
    <cfRule type="cellIs" dxfId="538" priority="532" operator="lessThan">
      <formula>$C$4</formula>
    </cfRule>
  </conditionalFormatting>
  <conditionalFormatting sqref="BT13">
    <cfRule type="cellIs" dxfId="537" priority="533" operator="lessThan">
      <formula>$C$4</formula>
    </cfRule>
  </conditionalFormatting>
  <conditionalFormatting sqref="BT14">
    <cfRule type="cellIs" dxfId="536" priority="534" operator="lessThan">
      <formula>$C$4</formula>
    </cfRule>
  </conditionalFormatting>
  <conditionalFormatting sqref="BT15">
    <cfRule type="cellIs" dxfId="535" priority="535" operator="lessThan">
      <formula>$C$4</formula>
    </cfRule>
  </conditionalFormatting>
  <conditionalFormatting sqref="BT16">
    <cfRule type="cellIs" dxfId="534" priority="536" operator="lessThan">
      <formula>$C$4</formula>
    </cfRule>
  </conditionalFormatting>
  <conditionalFormatting sqref="BT17">
    <cfRule type="cellIs" dxfId="533" priority="537" operator="lessThan">
      <formula>$C$4</formula>
    </cfRule>
  </conditionalFormatting>
  <conditionalFormatting sqref="BT18">
    <cfRule type="cellIs" dxfId="532" priority="538" operator="lessThan">
      <formula>$C$4</formula>
    </cfRule>
  </conditionalFormatting>
  <conditionalFormatting sqref="BT19">
    <cfRule type="cellIs" dxfId="531" priority="539" operator="lessThan">
      <formula>$C$4</formula>
    </cfRule>
  </conditionalFormatting>
  <conditionalFormatting sqref="BT20">
    <cfRule type="cellIs" dxfId="530" priority="540" operator="lessThan">
      <formula>$C$4</formula>
    </cfRule>
  </conditionalFormatting>
  <conditionalFormatting sqref="BU11">
    <cfRule type="cellIs" dxfId="529" priority="541" operator="lessThan">
      <formula>$C$4</formula>
    </cfRule>
  </conditionalFormatting>
  <conditionalFormatting sqref="BU12">
    <cfRule type="cellIs" dxfId="528" priority="542" operator="lessThan">
      <formula>$C$4</formula>
    </cfRule>
  </conditionalFormatting>
  <conditionalFormatting sqref="BU13">
    <cfRule type="cellIs" dxfId="527" priority="543" operator="lessThan">
      <formula>$C$4</formula>
    </cfRule>
  </conditionalFormatting>
  <conditionalFormatting sqref="BU14">
    <cfRule type="cellIs" dxfId="526" priority="544" operator="lessThan">
      <formula>$C$4</formula>
    </cfRule>
  </conditionalFormatting>
  <conditionalFormatting sqref="BU15">
    <cfRule type="cellIs" dxfId="525" priority="545" operator="lessThan">
      <formula>$C$4</formula>
    </cfRule>
  </conditionalFormatting>
  <conditionalFormatting sqref="BU16">
    <cfRule type="cellIs" dxfId="524" priority="546" operator="lessThan">
      <formula>$C$4</formula>
    </cfRule>
  </conditionalFormatting>
  <conditionalFormatting sqref="BU17">
    <cfRule type="cellIs" dxfId="523" priority="547" operator="lessThan">
      <formula>$C$4</formula>
    </cfRule>
  </conditionalFormatting>
  <conditionalFormatting sqref="BU18">
    <cfRule type="cellIs" dxfId="522" priority="548" operator="lessThan">
      <formula>$C$4</formula>
    </cfRule>
  </conditionalFormatting>
  <conditionalFormatting sqref="BU19">
    <cfRule type="cellIs" dxfId="521" priority="549" operator="lessThan">
      <formula>$C$4</formula>
    </cfRule>
  </conditionalFormatting>
  <conditionalFormatting sqref="BU20">
    <cfRule type="cellIs" dxfId="520" priority="550" operator="lessThan">
      <formula>$C$4</formula>
    </cfRule>
  </conditionalFormatting>
  <conditionalFormatting sqref="BY11">
    <cfRule type="cellIs" dxfId="519" priority="491" operator="lessThan">
      <formula>$C$4</formula>
    </cfRule>
  </conditionalFormatting>
  <conditionalFormatting sqref="BY12">
    <cfRule type="cellIs" dxfId="518" priority="492" operator="lessThan">
      <formula>$C$4</formula>
    </cfRule>
  </conditionalFormatting>
  <conditionalFormatting sqref="BY13">
    <cfRule type="cellIs" dxfId="517" priority="493" operator="lessThan">
      <formula>$C$4</formula>
    </cfRule>
  </conditionalFormatting>
  <conditionalFormatting sqref="BY14">
    <cfRule type="cellIs" dxfId="516" priority="494" operator="lessThan">
      <formula>$C$4</formula>
    </cfRule>
  </conditionalFormatting>
  <conditionalFormatting sqref="BY15">
    <cfRule type="cellIs" dxfId="515" priority="495" operator="lessThan">
      <formula>$C$4</formula>
    </cfRule>
  </conditionalFormatting>
  <conditionalFormatting sqref="BY16">
    <cfRule type="cellIs" dxfId="514" priority="496" operator="lessThan">
      <formula>$C$4</formula>
    </cfRule>
  </conditionalFormatting>
  <conditionalFormatting sqref="BY17">
    <cfRule type="cellIs" dxfId="513" priority="497" operator="lessThan">
      <formula>$C$4</formula>
    </cfRule>
  </conditionalFormatting>
  <conditionalFormatting sqref="BY18">
    <cfRule type="cellIs" dxfId="512" priority="498" operator="lessThan">
      <formula>$C$4</formula>
    </cfRule>
  </conditionalFormatting>
  <conditionalFormatting sqref="BY19">
    <cfRule type="cellIs" dxfId="511" priority="499" operator="lessThan">
      <formula>$C$4</formula>
    </cfRule>
  </conditionalFormatting>
  <conditionalFormatting sqref="BY20">
    <cfRule type="cellIs" dxfId="510" priority="500" operator="lessThan">
      <formula>$C$4</formula>
    </cfRule>
  </conditionalFormatting>
  <conditionalFormatting sqref="BZ11">
    <cfRule type="cellIs" dxfId="509" priority="501" operator="lessThan">
      <formula>$C$4</formula>
    </cfRule>
  </conditionalFormatting>
  <conditionalFormatting sqref="BZ12">
    <cfRule type="cellIs" dxfId="508" priority="502" operator="lessThan">
      <formula>$C$4</formula>
    </cfRule>
  </conditionalFormatting>
  <conditionalFormatting sqref="BZ13">
    <cfRule type="cellIs" dxfId="507" priority="503" operator="lessThan">
      <formula>$C$4</formula>
    </cfRule>
  </conditionalFormatting>
  <conditionalFormatting sqref="BZ14">
    <cfRule type="cellIs" dxfId="506" priority="504" operator="lessThan">
      <formula>$C$4</formula>
    </cfRule>
  </conditionalFormatting>
  <conditionalFormatting sqref="BZ15">
    <cfRule type="cellIs" dxfId="505" priority="505" operator="lessThan">
      <formula>$C$4</formula>
    </cfRule>
  </conditionalFormatting>
  <conditionalFormatting sqref="BZ16">
    <cfRule type="cellIs" dxfId="504" priority="506" operator="lessThan">
      <formula>$C$4</formula>
    </cfRule>
  </conditionalFormatting>
  <conditionalFormatting sqref="BZ17">
    <cfRule type="cellIs" dxfId="503" priority="507" operator="lessThan">
      <formula>$C$4</formula>
    </cfRule>
  </conditionalFormatting>
  <conditionalFormatting sqref="BZ18">
    <cfRule type="cellIs" dxfId="502" priority="508" operator="lessThan">
      <formula>$C$4</formula>
    </cfRule>
  </conditionalFormatting>
  <conditionalFormatting sqref="BZ19">
    <cfRule type="cellIs" dxfId="501" priority="509" operator="lessThan">
      <formula>$C$4</formula>
    </cfRule>
  </conditionalFormatting>
  <conditionalFormatting sqref="BZ20">
    <cfRule type="cellIs" dxfId="500" priority="510" operator="lessThan">
      <formula>$C$4</formula>
    </cfRule>
  </conditionalFormatting>
  <conditionalFormatting sqref="CA11">
    <cfRule type="cellIs" dxfId="499" priority="511" operator="lessThan">
      <formula>$C$4</formula>
    </cfRule>
  </conditionalFormatting>
  <conditionalFormatting sqref="CA12">
    <cfRule type="cellIs" dxfId="498" priority="512" operator="lessThan">
      <formula>$C$4</formula>
    </cfRule>
  </conditionalFormatting>
  <conditionalFormatting sqref="CA13">
    <cfRule type="cellIs" dxfId="497" priority="513" operator="lessThan">
      <formula>$C$4</formula>
    </cfRule>
  </conditionalFormatting>
  <conditionalFormatting sqref="CA14">
    <cfRule type="cellIs" dxfId="496" priority="514" operator="lessThan">
      <formula>$C$4</formula>
    </cfRule>
  </conditionalFormatting>
  <conditionalFormatting sqref="CA15">
    <cfRule type="cellIs" dxfId="495" priority="515" operator="lessThan">
      <formula>$C$4</formula>
    </cfRule>
  </conditionalFormatting>
  <conditionalFormatting sqref="CA16">
    <cfRule type="cellIs" dxfId="494" priority="516" operator="lessThan">
      <formula>$C$4</formula>
    </cfRule>
  </conditionalFormatting>
  <conditionalFormatting sqref="CA17">
    <cfRule type="cellIs" dxfId="493" priority="517" operator="lessThan">
      <formula>$C$4</formula>
    </cfRule>
  </conditionalFormatting>
  <conditionalFormatting sqref="CA18">
    <cfRule type="cellIs" dxfId="492" priority="518" operator="lessThan">
      <formula>$C$4</formula>
    </cfRule>
  </conditionalFormatting>
  <conditionalFormatting sqref="CA19">
    <cfRule type="cellIs" dxfId="491" priority="519" operator="lessThan">
      <formula>$C$4</formula>
    </cfRule>
  </conditionalFormatting>
  <conditionalFormatting sqref="CA20">
    <cfRule type="cellIs" dxfId="490" priority="520" operator="lessThan">
      <formula>$C$4</formula>
    </cfRule>
  </conditionalFormatting>
  <conditionalFormatting sqref="CE11">
    <cfRule type="cellIs" dxfId="489" priority="461" operator="lessThan">
      <formula>$C$4</formula>
    </cfRule>
  </conditionalFormatting>
  <conditionalFormatting sqref="CE12">
    <cfRule type="cellIs" dxfId="488" priority="462" operator="lessThan">
      <formula>$C$4</formula>
    </cfRule>
  </conditionalFormatting>
  <conditionalFormatting sqref="CE13">
    <cfRule type="cellIs" dxfId="487" priority="463" operator="lessThan">
      <formula>$C$4</formula>
    </cfRule>
  </conditionalFormatting>
  <conditionalFormatting sqref="CE14">
    <cfRule type="cellIs" dxfId="486" priority="464" operator="lessThan">
      <formula>$C$4</formula>
    </cfRule>
  </conditionalFormatting>
  <conditionalFormatting sqref="CE15">
    <cfRule type="cellIs" dxfId="485" priority="465" operator="lessThan">
      <formula>$C$4</formula>
    </cfRule>
  </conditionalFormatting>
  <conditionalFormatting sqref="CE16">
    <cfRule type="cellIs" dxfId="484" priority="466" operator="lessThan">
      <formula>$C$4</formula>
    </cfRule>
  </conditionalFormatting>
  <conditionalFormatting sqref="CE17">
    <cfRule type="cellIs" dxfId="483" priority="467" operator="lessThan">
      <formula>$C$4</formula>
    </cfRule>
  </conditionalFormatting>
  <conditionalFormatting sqref="CE18">
    <cfRule type="cellIs" dxfId="482" priority="468" operator="lessThan">
      <formula>$C$4</formula>
    </cfRule>
  </conditionalFormatting>
  <conditionalFormatting sqref="CE19">
    <cfRule type="cellIs" dxfId="481" priority="469" operator="lessThan">
      <formula>$C$4</formula>
    </cfRule>
  </conditionalFormatting>
  <conditionalFormatting sqref="CE20">
    <cfRule type="cellIs" dxfId="480" priority="470" operator="lessThan">
      <formula>$C$4</formula>
    </cfRule>
  </conditionalFormatting>
  <conditionalFormatting sqref="CF11">
    <cfRule type="cellIs" dxfId="479" priority="471" operator="lessThan">
      <formula>$C$4</formula>
    </cfRule>
  </conditionalFormatting>
  <conditionalFormatting sqref="CF12">
    <cfRule type="cellIs" dxfId="478" priority="472" operator="lessThan">
      <formula>$C$4</formula>
    </cfRule>
  </conditionalFormatting>
  <conditionalFormatting sqref="CF13">
    <cfRule type="cellIs" dxfId="477" priority="473" operator="lessThan">
      <formula>$C$4</formula>
    </cfRule>
  </conditionalFormatting>
  <conditionalFormatting sqref="CF14">
    <cfRule type="cellIs" dxfId="476" priority="474" operator="lessThan">
      <formula>$C$4</formula>
    </cfRule>
  </conditionalFormatting>
  <conditionalFormatting sqref="CF15">
    <cfRule type="cellIs" dxfId="475" priority="475" operator="lessThan">
      <formula>$C$4</formula>
    </cfRule>
  </conditionalFormatting>
  <conditionalFormatting sqref="CF16">
    <cfRule type="cellIs" dxfId="474" priority="476" operator="lessThan">
      <formula>$C$4</formula>
    </cfRule>
  </conditionalFormatting>
  <conditionalFormatting sqref="CF17">
    <cfRule type="cellIs" dxfId="473" priority="477" operator="lessThan">
      <formula>$C$4</formula>
    </cfRule>
  </conditionalFormatting>
  <conditionalFormatting sqref="CF18">
    <cfRule type="cellIs" dxfId="472" priority="478" operator="lessThan">
      <formula>$C$4</formula>
    </cfRule>
  </conditionalFormatting>
  <conditionalFormatting sqref="CF19">
    <cfRule type="cellIs" dxfId="471" priority="479" operator="lessThan">
      <formula>$C$4</formula>
    </cfRule>
  </conditionalFormatting>
  <conditionalFormatting sqref="CF20">
    <cfRule type="cellIs" dxfId="470" priority="480" operator="lessThan">
      <formula>$C$4</formula>
    </cfRule>
  </conditionalFormatting>
  <conditionalFormatting sqref="CG11">
    <cfRule type="cellIs" dxfId="469" priority="481" operator="lessThan">
      <formula>$C$4</formula>
    </cfRule>
  </conditionalFormatting>
  <conditionalFormatting sqref="CG12">
    <cfRule type="cellIs" dxfId="468" priority="482" operator="lessThan">
      <formula>$C$4</formula>
    </cfRule>
  </conditionalFormatting>
  <conditionalFormatting sqref="CG13">
    <cfRule type="cellIs" dxfId="467" priority="483" operator="lessThan">
      <formula>$C$4</formula>
    </cfRule>
  </conditionalFormatting>
  <conditionalFormatting sqref="CG14">
    <cfRule type="cellIs" dxfId="466" priority="484" operator="lessThan">
      <formula>$C$4</formula>
    </cfRule>
  </conditionalFormatting>
  <conditionalFormatting sqref="CG15">
    <cfRule type="cellIs" dxfId="465" priority="485" operator="lessThan">
      <formula>$C$4</formula>
    </cfRule>
  </conditionalFormatting>
  <conditionalFormatting sqref="CG16">
    <cfRule type="cellIs" dxfId="464" priority="486" operator="lessThan">
      <formula>$C$4</formula>
    </cfRule>
  </conditionalFormatting>
  <conditionalFormatting sqref="CG17">
    <cfRule type="cellIs" dxfId="463" priority="487" operator="lessThan">
      <formula>$C$4</formula>
    </cfRule>
  </conditionalFormatting>
  <conditionalFormatting sqref="CG18">
    <cfRule type="cellIs" dxfId="462" priority="488" operator="lessThan">
      <formula>$C$4</formula>
    </cfRule>
  </conditionalFormatting>
  <conditionalFormatting sqref="CG19">
    <cfRule type="cellIs" dxfId="461" priority="489" operator="lessThan">
      <formula>$C$4</formula>
    </cfRule>
  </conditionalFormatting>
  <conditionalFormatting sqref="CG20">
    <cfRule type="cellIs" dxfId="460" priority="490" operator="lessThan">
      <formula>$C$4</formula>
    </cfRule>
  </conditionalFormatting>
  <conditionalFormatting sqref="CK11">
    <cfRule type="cellIs" dxfId="459" priority="431" operator="lessThan">
      <formula>$C$4</formula>
    </cfRule>
  </conditionalFormatting>
  <conditionalFormatting sqref="CK12">
    <cfRule type="cellIs" dxfId="458" priority="432" operator="lessThan">
      <formula>$C$4</formula>
    </cfRule>
  </conditionalFormatting>
  <conditionalFormatting sqref="CK13">
    <cfRule type="cellIs" dxfId="457" priority="433" operator="lessThan">
      <formula>$C$4</formula>
    </cfRule>
  </conditionalFormatting>
  <conditionalFormatting sqref="CK14">
    <cfRule type="cellIs" dxfId="456" priority="434" operator="lessThan">
      <formula>$C$4</formula>
    </cfRule>
  </conditionalFormatting>
  <conditionalFormatting sqref="CK15">
    <cfRule type="cellIs" dxfId="455" priority="435" operator="lessThan">
      <formula>$C$4</formula>
    </cfRule>
  </conditionalFormatting>
  <conditionalFormatting sqref="CK16">
    <cfRule type="cellIs" dxfId="454" priority="436" operator="lessThan">
      <formula>$C$4</formula>
    </cfRule>
  </conditionalFormatting>
  <conditionalFormatting sqref="CK17">
    <cfRule type="cellIs" dxfId="453" priority="437" operator="lessThan">
      <formula>$C$4</formula>
    </cfRule>
  </conditionalFormatting>
  <conditionalFormatting sqref="CK18">
    <cfRule type="cellIs" dxfId="452" priority="438" operator="lessThan">
      <formula>$C$4</formula>
    </cfRule>
  </conditionalFormatting>
  <conditionalFormatting sqref="CK19">
    <cfRule type="cellIs" dxfId="451" priority="439" operator="lessThan">
      <formula>$C$4</formula>
    </cfRule>
  </conditionalFormatting>
  <conditionalFormatting sqref="CK20">
    <cfRule type="cellIs" dxfId="450" priority="440" operator="lessThan">
      <formula>$C$4</formula>
    </cfRule>
  </conditionalFormatting>
  <conditionalFormatting sqref="CL11">
    <cfRule type="cellIs" dxfId="449" priority="441" operator="lessThan">
      <formula>$C$4</formula>
    </cfRule>
  </conditionalFormatting>
  <conditionalFormatting sqref="CL12">
    <cfRule type="cellIs" dxfId="448" priority="442" operator="lessThan">
      <formula>$C$4</formula>
    </cfRule>
  </conditionalFormatting>
  <conditionalFormatting sqref="CL13">
    <cfRule type="cellIs" dxfId="447" priority="443" operator="lessThan">
      <formula>$C$4</formula>
    </cfRule>
  </conditionalFormatting>
  <conditionalFormatting sqref="CL14">
    <cfRule type="cellIs" dxfId="446" priority="444" operator="lessThan">
      <formula>$C$4</formula>
    </cfRule>
  </conditionalFormatting>
  <conditionalFormatting sqref="CL15">
    <cfRule type="cellIs" dxfId="445" priority="445" operator="lessThan">
      <formula>$C$4</formula>
    </cfRule>
  </conditionalFormatting>
  <conditionalFormatting sqref="CL16">
    <cfRule type="cellIs" dxfId="444" priority="446" operator="lessThan">
      <formula>$C$4</formula>
    </cfRule>
  </conditionalFormatting>
  <conditionalFormatting sqref="CL17">
    <cfRule type="cellIs" dxfId="443" priority="447" operator="lessThan">
      <formula>$C$4</formula>
    </cfRule>
  </conditionalFormatting>
  <conditionalFormatting sqref="CL18">
    <cfRule type="cellIs" dxfId="442" priority="448" operator="lessThan">
      <formula>$C$4</formula>
    </cfRule>
  </conditionalFormatting>
  <conditionalFormatting sqref="CL19">
    <cfRule type="cellIs" dxfId="441" priority="449" operator="lessThan">
      <formula>$C$4</formula>
    </cfRule>
  </conditionalFormatting>
  <conditionalFormatting sqref="CL20">
    <cfRule type="cellIs" dxfId="440" priority="450" operator="lessThan">
      <formula>$C$4</formula>
    </cfRule>
  </conditionalFormatting>
  <conditionalFormatting sqref="CM11">
    <cfRule type="cellIs" dxfId="439" priority="451" operator="lessThan">
      <formula>$C$4</formula>
    </cfRule>
  </conditionalFormatting>
  <conditionalFormatting sqref="CM12">
    <cfRule type="cellIs" dxfId="438" priority="452" operator="lessThan">
      <formula>$C$4</formula>
    </cfRule>
  </conditionalFormatting>
  <conditionalFormatting sqref="CM13">
    <cfRule type="cellIs" dxfId="437" priority="453" operator="lessThan">
      <formula>$C$4</formula>
    </cfRule>
  </conditionalFormatting>
  <conditionalFormatting sqref="CM14">
    <cfRule type="cellIs" dxfId="436" priority="454" operator="lessThan">
      <formula>$C$4</formula>
    </cfRule>
  </conditionalFormatting>
  <conditionalFormatting sqref="CM15">
    <cfRule type="cellIs" dxfId="435" priority="455" operator="lessThan">
      <formula>$C$4</formula>
    </cfRule>
  </conditionalFormatting>
  <conditionalFormatting sqref="CM16">
    <cfRule type="cellIs" dxfId="434" priority="456" operator="lessThan">
      <formula>$C$4</formula>
    </cfRule>
  </conditionalFormatting>
  <conditionalFormatting sqref="CM17">
    <cfRule type="cellIs" dxfId="433" priority="457" operator="lessThan">
      <formula>$C$4</formula>
    </cfRule>
  </conditionalFormatting>
  <conditionalFormatting sqref="CM18">
    <cfRule type="cellIs" dxfId="432" priority="458" operator="lessThan">
      <formula>$C$4</formula>
    </cfRule>
  </conditionalFormatting>
  <conditionalFormatting sqref="CM19">
    <cfRule type="cellIs" dxfId="431" priority="459" operator="lessThan">
      <formula>$C$4</formula>
    </cfRule>
  </conditionalFormatting>
  <conditionalFormatting sqref="CM20">
    <cfRule type="cellIs" dxfId="430" priority="460" operator="lessThan">
      <formula>$C$4</formula>
    </cfRule>
  </conditionalFormatting>
  <conditionalFormatting sqref="CQ11">
    <cfRule type="cellIs" dxfId="429" priority="401" operator="lessThan">
      <formula>$C$4</formula>
    </cfRule>
  </conditionalFormatting>
  <conditionalFormatting sqref="CQ12">
    <cfRule type="cellIs" dxfId="428" priority="402" operator="lessThan">
      <formula>$C$4</formula>
    </cfRule>
  </conditionalFormatting>
  <conditionalFormatting sqref="CQ13">
    <cfRule type="cellIs" dxfId="427" priority="403" operator="lessThan">
      <formula>$C$4</formula>
    </cfRule>
  </conditionalFormatting>
  <conditionalFormatting sqref="CQ14">
    <cfRule type="cellIs" dxfId="426" priority="404" operator="lessThan">
      <formula>$C$4</formula>
    </cfRule>
  </conditionalFormatting>
  <conditionalFormatting sqref="CQ15">
    <cfRule type="cellIs" dxfId="425" priority="405" operator="lessThan">
      <formula>$C$4</formula>
    </cfRule>
  </conditionalFormatting>
  <conditionalFormatting sqref="CQ16">
    <cfRule type="cellIs" dxfId="424" priority="406" operator="lessThan">
      <formula>$C$4</formula>
    </cfRule>
  </conditionalFormatting>
  <conditionalFormatting sqref="CQ17">
    <cfRule type="cellIs" dxfId="423" priority="407" operator="lessThan">
      <formula>$C$4</formula>
    </cfRule>
  </conditionalFormatting>
  <conditionalFormatting sqref="CQ18">
    <cfRule type="cellIs" dxfId="422" priority="408" operator="lessThan">
      <formula>$C$4</formula>
    </cfRule>
  </conditionalFormatting>
  <conditionalFormatting sqref="CQ19">
    <cfRule type="cellIs" dxfId="421" priority="409" operator="lessThan">
      <formula>$C$4</formula>
    </cfRule>
  </conditionalFormatting>
  <conditionalFormatting sqref="CQ20">
    <cfRule type="cellIs" dxfId="420" priority="410" operator="lessThan">
      <formula>$C$4</formula>
    </cfRule>
  </conditionalFormatting>
  <conditionalFormatting sqref="CR11">
    <cfRule type="cellIs" dxfId="419" priority="411" operator="lessThan">
      <formula>$C$4</formula>
    </cfRule>
  </conditionalFormatting>
  <conditionalFormatting sqref="CR12">
    <cfRule type="cellIs" dxfId="418" priority="412" operator="lessThan">
      <formula>$C$4</formula>
    </cfRule>
  </conditionalFormatting>
  <conditionalFormatting sqref="CR13">
    <cfRule type="cellIs" dxfId="417" priority="413" operator="lessThan">
      <formula>$C$4</formula>
    </cfRule>
  </conditionalFormatting>
  <conditionalFormatting sqref="CR14">
    <cfRule type="cellIs" dxfId="416" priority="414" operator="lessThan">
      <formula>$C$4</formula>
    </cfRule>
  </conditionalFormatting>
  <conditionalFormatting sqref="CR15">
    <cfRule type="cellIs" dxfId="415" priority="415" operator="lessThan">
      <formula>$C$4</formula>
    </cfRule>
  </conditionalFormatting>
  <conditionalFormatting sqref="CR16">
    <cfRule type="cellIs" dxfId="414" priority="416" operator="lessThan">
      <formula>$C$4</formula>
    </cfRule>
  </conditionalFormatting>
  <conditionalFormatting sqref="CR17">
    <cfRule type="cellIs" dxfId="413" priority="417" operator="lessThan">
      <formula>$C$4</formula>
    </cfRule>
  </conditionalFormatting>
  <conditionalFormatting sqref="CR18">
    <cfRule type="cellIs" dxfId="412" priority="418" operator="lessThan">
      <formula>$C$4</formula>
    </cfRule>
  </conditionalFormatting>
  <conditionalFormatting sqref="CR19">
    <cfRule type="cellIs" dxfId="411" priority="419" operator="lessThan">
      <formula>$C$4</formula>
    </cfRule>
  </conditionalFormatting>
  <conditionalFormatting sqref="CR20">
    <cfRule type="cellIs" dxfId="410" priority="420" operator="lessThan">
      <formula>$C$4</formula>
    </cfRule>
  </conditionalFormatting>
  <conditionalFormatting sqref="CS11">
    <cfRule type="cellIs" dxfId="409" priority="421" operator="lessThan">
      <formula>$C$4</formula>
    </cfRule>
  </conditionalFormatting>
  <conditionalFormatting sqref="CS12">
    <cfRule type="cellIs" dxfId="408" priority="422" operator="lessThan">
      <formula>$C$4</formula>
    </cfRule>
  </conditionalFormatting>
  <conditionalFormatting sqref="CS13">
    <cfRule type="cellIs" dxfId="407" priority="423" operator="lessThan">
      <formula>$C$4</formula>
    </cfRule>
  </conditionalFormatting>
  <conditionalFormatting sqref="CS14">
    <cfRule type="cellIs" dxfId="406" priority="424" operator="lessThan">
      <formula>$C$4</formula>
    </cfRule>
  </conditionalFormatting>
  <conditionalFormatting sqref="CS15">
    <cfRule type="cellIs" dxfId="405" priority="425" operator="lessThan">
      <formula>$C$4</formula>
    </cfRule>
  </conditionalFormatting>
  <conditionalFormatting sqref="CS16">
    <cfRule type="cellIs" dxfId="404" priority="426" operator="lessThan">
      <formula>$C$4</formula>
    </cfRule>
  </conditionalFormatting>
  <conditionalFormatting sqref="CS17">
    <cfRule type="cellIs" dxfId="403" priority="427" operator="lessThan">
      <formula>$C$4</formula>
    </cfRule>
  </conditionalFormatting>
  <conditionalFormatting sqref="CS18">
    <cfRule type="cellIs" dxfId="402" priority="428" operator="lessThan">
      <formula>$C$4</formula>
    </cfRule>
  </conditionalFormatting>
  <conditionalFormatting sqref="CS19">
    <cfRule type="cellIs" dxfId="401" priority="429" operator="lessThan">
      <formula>$C$4</formula>
    </cfRule>
  </conditionalFormatting>
  <conditionalFormatting sqref="CS20">
    <cfRule type="cellIs" dxfId="400" priority="430" operator="lessThan">
      <formula>$C$4</formula>
    </cfRule>
  </conditionalFormatting>
  <conditionalFormatting sqref="DK11">
    <cfRule type="cellIs" dxfId="399" priority="361" operator="lessThan">
      <formula>$C$4</formula>
    </cfRule>
  </conditionalFormatting>
  <conditionalFormatting sqref="DK12">
    <cfRule type="cellIs" dxfId="398" priority="362" operator="lessThan">
      <formula>$C$4</formula>
    </cfRule>
  </conditionalFormatting>
  <conditionalFormatting sqref="DK13">
    <cfRule type="cellIs" dxfId="397" priority="363" operator="lessThan">
      <formula>$C$4</formula>
    </cfRule>
  </conditionalFormatting>
  <conditionalFormatting sqref="DK14">
    <cfRule type="cellIs" dxfId="396" priority="364" operator="lessThan">
      <formula>$C$4</formula>
    </cfRule>
  </conditionalFormatting>
  <conditionalFormatting sqref="DK15">
    <cfRule type="cellIs" dxfId="395" priority="365" operator="lessThan">
      <formula>$C$4</formula>
    </cfRule>
  </conditionalFormatting>
  <conditionalFormatting sqref="DK16">
    <cfRule type="cellIs" dxfId="394" priority="366" operator="lessThan">
      <formula>$C$4</formula>
    </cfRule>
  </conditionalFormatting>
  <conditionalFormatting sqref="DK17">
    <cfRule type="cellIs" dxfId="393" priority="367" operator="lessThan">
      <formula>$C$4</formula>
    </cfRule>
  </conditionalFormatting>
  <conditionalFormatting sqref="DK18">
    <cfRule type="cellIs" dxfId="392" priority="368" operator="lessThan">
      <formula>$C$4</formula>
    </cfRule>
  </conditionalFormatting>
  <conditionalFormatting sqref="DK19">
    <cfRule type="cellIs" dxfId="391" priority="369" operator="lessThan">
      <formula>$C$4</formula>
    </cfRule>
  </conditionalFormatting>
  <conditionalFormatting sqref="DK20">
    <cfRule type="cellIs" dxfId="390" priority="370" operator="lessThan">
      <formula>$C$4</formula>
    </cfRule>
  </conditionalFormatting>
  <conditionalFormatting sqref="DL11">
    <cfRule type="cellIs" dxfId="389" priority="371" operator="lessThan">
      <formula>$C$4</formula>
    </cfRule>
  </conditionalFormatting>
  <conditionalFormatting sqref="DL12">
    <cfRule type="cellIs" dxfId="388" priority="372" operator="lessThan">
      <formula>$C$4</formula>
    </cfRule>
  </conditionalFormatting>
  <conditionalFormatting sqref="DL13">
    <cfRule type="cellIs" dxfId="387" priority="373" operator="lessThan">
      <formula>$C$4</formula>
    </cfRule>
  </conditionalFormatting>
  <conditionalFormatting sqref="DL14">
    <cfRule type="cellIs" dxfId="386" priority="374" operator="lessThan">
      <formula>$C$4</formula>
    </cfRule>
  </conditionalFormatting>
  <conditionalFormatting sqref="DL15">
    <cfRule type="cellIs" dxfId="385" priority="375" operator="lessThan">
      <formula>$C$4</formula>
    </cfRule>
  </conditionalFormatting>
  <conditionalFormatting sqref="DL16">
    <cfRule type="cellIs" dxfId="384" priority="376" operator="lessThan">
      <formula>$C$4</formula>
    </cfRule>
  </conditionalFormatting>
  <conditionalFormatting sqref="DL17">
    <cfRule type="cellIs" dxfId="383" priority="377" operator="lessThan">
      <formula>$C$4</formula>
    </cfRule>
  </conditionalFormatting>
  <conditionalFormatting sqref="DL18">
    <cfRule type="cellIs" dxfId="382" priority="378" operator="lessThan">
      <formula>$C$4</formula>
    </cfRule>
  </conditionalFormatting>
  <conditionalFormatting sqref="DL19">
    <cfRule type="cellIs" dxfId="381" priority="379" operator="lessThan">
      <formula>$C$4</formula>
    </cfRule>
  </conditionalFormatting>
  <conditionalFormatting sqref="DL20">
    <cfRule type="cellIs" dxfId="380" priority="380" operator="lessThan">
      <formula>$C$4</formula>
    </cfRule>
  </conditionalFormatting>
  <conditionalFormatting sqref="DM11">
    <cfRule type="cellIs" dxfId="379" priority="381" operator="lessThan">
      <formula>$C$4</formula>
    </cfRule>
  </conditionalFormatting>
  <conditionalFormatting sqref="DM12">
    <cfRule type="cellIs" dxfId="378" priority="382" operator="lessThan">
      <formula>$C$4</formula>
    </cfRule>
  </conditionalFormatting>
  <conditionalFormatting sqref="DM13">
    <cfRule type="cellIs" dxfId="377" priority="383" operator="lessThan">
      <formula>$C$4</formula>
    </cfRule>
  </conditionalFormatting>
  <conditionalFormatting sqref="DM14">
    <cfRule type="cellIs" dxfId="376" priority="384" operator="lessThan">
      <formula>$C$4</formula>
    </cfRule>
  </conditionalFormatting>
  <conditionalFormatting sqref="DM15">
    <cfRule type="cellIs" dxfId="375" priority="385" operator="lessThan">
      <formula>$C$4</formula>
    </cfRule>
  </conditionalFormatting>
  <conditionalFormatting sqref="DM16">
    <cfRule type="cellIs" dxfId="374" priority="386" operator="lessThan">
      <formula>$C$4</formula>
    </cfRule>
  </conditionalFormatting>
  <conditionalFormatting sqref="DM17">
    <cfRule type="cellIs" dxfId="373" priority="387" operator="lessThan">
      <formula>$C$4</formula>
    </cfRule>
  </conditionalFormatting>
  <conditionalFormatting sqref="DM18">
    <cfRule type="cellIs" dxfId="372" priority="388" operator="lessThan">
      <formula>$C$4</formula>
    </cfRule>
  </conditionalFormatting>
  <conditionalFormatting sqref="DM19">
    <cfRule type="cellIs" dxfId="371" priority="389" operator="lessThan">
      <formula>$C$4</formula>
    </cfRule>
  </conditionalFormatting>
  <conditionalFormatting sqref="DM20">
    <cfRule type="cellIs" dxfId="370" priority="390" operator="lessThan">
      <formula>$C$4</formula>
    </cfRule>
  </conditionalFormatting>
  <conditionalFormatting sqref="DN11">
    <cfRule type="cellIs" dxfId="369" priority="391" operator="lessThan">
      <formula>$C$4</formula>
    </cfRule>
  </conditionalFormatting>
  <conditionalFormatting sqref="DN12">
    <cfRule type="cellIs" dxfId="368" priority="392" operator="lessThan">
      <formula>$C$4</formula>
    </cfRule>
  </conditionalFormatting>
  <conditionalFormatting sqref="DN13">
    <cfRule type="cellIs" dxfId="367" priority="393" operator="lessThan">
      <formula>$C$4</formula>
    </cfRule>
  </conditionalFormatting>
  <conditionalFormatting sqref="DN14">
    <cfRule type="cellIs" dxfId="366" priority="394" operator="lessThan">
      <formula>$C$4</formula>
    </cfRule>
  </conditionalFormatting>
  <conditionalFormatting sqref="DN15">
    <cfRule type="cellIs" dxfId="365" priority="395" operator="lessThan">
      <formula>$C$4</formula>
    </cfRule>
  </conditionalFormatting>
  <conditionalFormatting sqref="DN16">
    <cfRule type="cellIs" dxfId="364" priority="396" operator="lessThan">
      <formula>$C$4</formula>
    </cfRule>
  </conditionalFormatting>
  <conditionalFormatting sqref="DN17">
    <cfRule type="cellIs" dxfId="363" priority="397" operator="lessThan">
      <formula>$C$4</formula>
    </cfRule>
  </conditionalFormatting>
  <conditionalFormatting sqref="DN18">
    <cfRule type="cellIs" dxfId="362" priority="398" operator="lessThan">
      <formula>$C$4</formula>
    </cfRule>
  </conditionalFormatting>
  <conditionalFormatting sqref="DN19">
    <cfRule type="cellIs" dxfId="361" priority="399" operator="lessThan">
      <formula>$C$4</formula>
    </cfRule>
  </conditionalFormatting>
  <conditionalFormatting sqref="DN20">
    <cfRule type="cellIs" dxfId="360" priority="400" operator="lessThan">
      <formula>$C$4</formula>
    </cfRule>
  </conditionalFormatting>
  <conditionalFormatting sqref="DR11">
    <cfRule type="cellIs" dxfId="359" priority="321" operator="lessThan">
      <formula>$C$4</formula>
    </cfRule>
  </conditionalFormatting>
  <conditionalFormatting sqref="DR12">
    <cfRule type="cellIs" dxfId="358" priority="322" operator="lessThan">
      <formula>$C$4</formula>
    </cfRule>
  </conditionalFormatting>
  <conditionalFormatting sqref="DR13">
    <cfRule type="cellIs" dxfId="357" priority="323" operator="lessThan">
      <formula>$C$4</formula>
    </cfRule>
  </conditionalFormatting>
  <conditionalFormatting sqref="DR14">
    <cfRule type="cellIs" dxfId="356" priority="324" operator="lessThan">
      <formula>$C$4</formula>
    </cfRule>
  </conditionalFormatting>
  <conditionalFormatting sqref="DR15">
    <cfRule type="cellIs" dxfId="355" priority="325" operator="lessThan">
      <formula>$C$4</formula>
    </cfRule>
  </conditionalFormatting>
  <conditionalFormatting sqref="DR16">
    <cfRule type="cellIs" dxfId="354" priority="326" operator="lessThan">
      <formula>$C$4</formula>
    </cfRule>
  </conditionalFormatting>
  <conditionalFormatting sqref="DR17">
    <cfRule type="cellIs" dxfId="353" priority="327" operator="lessThan">
      <formula>$C$4</formula>
    </cfRule>
  </conditionalFormatting>
  <conditionalFormatting sqref="DR18">
    <cfRule type="cellIs" dxfId="352" priority="328" operator="lessThan">
      <formula>$C$4</formula>
    </cfRule>
  </conditionalFormatting>
  <conditionalFormatting sqref="DR19">
    <cfRule type="cellIs" dxfId="351" priority="329" operator="lessThan">
      <formula>$C$4</formula>
    </cfRule>
  </conditionalFormatting>
  <conditionalFormatting sqref="DR20">
    <cfRule type="cellIs" dxfId="350" priority="330" operator="lessThan">
      <formula>$C$4</formula>
    </cfRule>
  </conditionalFormatting>
  <conditionalFormatting sqref="DS11">
    <cfRule type="cellIs" dxfId="349" priority="331" operator="lessThan">
      <formula>$C$4</formula>
    </cfRule>
  </conditionalFormatting>
  <conditionalFormatting sqref="DS12">
    <cfRule type="cellIs" dxfId="348" priority="332" operator="lessThan">
      <formula>$C$4</formula>
    </cfRule>
  </conditionalFormatting>
  <conditionalFormatting sqref="DS13">
    <cfRule type="cellIs" dxfId="347" priority="333" operator="lessThan">
      <formula>$C$4</formula>
    </cfRule>
  </conditionalFormatting>
  <conditionalFormatting sqref="DS14">
    <cfRule type="cellIs" dxfId="346" priority="334" operator="lessThan">
      <formula>$C$4</formula>
    </cfRule>
  </conditionalFormatting>
  <conditionalFormatting sqref="DS15">
    <cfRule type="cellIs" dxfId="345" priority="335" operator="lessThan">
      <formula>$C$4</formula>
    </cfRule>
  </conditionalFormatting>
  <conditionalFormatting sqref="DS16">
    <cfRule type="cellIs" dxfId="344" priority="336" operator="lessThan">
      <formula>$C$4</formula>
    </cfRule>
  </conditionalFormatting>
  <conditionalFormatting sqref="DS17">
    <cfRule type="cellIs" dxfId="343" priority="337" operator="lessThan">
      <formula>$C$4</formula>
    </cfRule>
  </conditionalFormatting>
  <conditionalFormatting sqref="DS18">
    <cfRule type="cellIs" dxfId="342" priority="338" operator="lessThan">
      <formula>$C$4</formula>
    </cfRule>
  </conditionalFormatting>
  <conditionalFormatting sqref="DS19">
    <cfRule type="cellIs" dxfId="341" priority="339" operator="lessThan">
      <formula>$C$4</formula>
    </cfRule>
  </conditionalFormatting>
  <conditionalFormatting sqref="DS20">
    <cfRule type="cellIs" dxfId="340" priority="340" operator="lessThan">
      <formula>$C$4</formula>
    </cfRule>
  </conditionalFormatting>
  <conditionalFormatting sqref="DT11">
    <cfRule type="cellIs" dxfId="339" priority="341" operator="lessThan">
      <formula>$C$4</formula>
    </cfRule>
  </conditionalFormatting>
  <conditionalFormatting sqref="DT12">
    <cfRule type="cellIs" dxfId="338" priority="342" operator="lessThan">
      <formula>$C$4</formula>
    </cfRule>
  </conditionalFormatting>
  <conditionalFormatting sqref="DT13">
    <cfRule type="cellIs" dxfId="337" priority="343" operator="lessThan">
      <formula>$C$4</formula>
    </cfRule>
  </conditionalFormatting>
  <conditionalFormatting sqref="DT14">
    <cfRule type="cellIs" dxfId="336" priority="344" operator="lessThan">
      <formula>$C$4</formula>
    </cfRule>
  </conditionalFormatting>
  <conditionalFormatting sqref="DT15">
    <cfRule type="cellIs" dxfId="335" priority="345" operator="lessThan">
      <formula>$C$4</formula>
    </cfRule>
  </conditionalFormatting>
  <conditionalFormatting sqref="DT16">
    <cfRule type="cellIs" dxfId="334" priority="346" operator="lessThan">
      <formula>$C$4</formula>
    </cfRule>
  </conditionalFormatting>
  <conditionalFormatting sqref="DT17">
    <cfRule type="cellIs" dxfId="333" priority="347" operator="lessThan">
      <formula>$C$4</formula>
    </cfRule>
  </conditionalFormatting>
  <conditionalFormatting sqref="DT18">
    <cfRule type="cellIs" dxfId="332" priority="348" operator="lessThan">
      <formula>$C$4</formula>
    </cfRule>
  </conditionalFormatting>
  <conditionalFormatting sqref="DT19">
    <cfRule type="cellIs" dxfId="331" priority="349" operator="lessThan">
      <formula>$C$4</formula>
    </cfRule>
  </conditionalFormatting>
  <conditionalFormatting sqref="DT20">
    <cfRule type="cellIs" dxfId="330" priority="350" operator="lessThan">
      <formula>$C$4</formula>
    </cfRule>
  </conditionalFormatting>
  <conditionalFormatting sqref="DU11">
    <cfRule type="cellIs" dxfId="329" priority="351" operator="lessThan">
      <formula>$C$4</formula>
    </cfRule>
  </conditionalFormatting>
  <conditionalFormatting sqref="DU12">
    <cfRule type="cellIs" dxfId="328" priority="352" operator="lessThan">
      <formula>$C$4</formula>
    </cfRule>
  </conditionalFormatting>
  <conditionalFormatting sqref="DU13">
    <cfRule type="cellIs" dxfId="327" priority="353" operator="lessThan">
      <formula>$C$4</formula>
    </cfRule>
  </conditionalFormatting>
  <conditionalFormatting sqref="DU14">
    <cfRule type="cellIs" dxfId="326" priority="354" operator="lessThan">
      <formula>$C$4</formula>
    </cfRule>
  </conditionalFormatting>
  <conditionalFormatting sqref="DU15">
    <cfRule type="cellIs" dxfId="325" priority="355" operator="lessThan">
      <formula>$C$4</formula>
    </cfRule>
  </conditionalFormatting>
  <conditionalFormatting sqref="DU16">
    <cfRule type="cellIs" dxfId="324" priority="356" operator="lessThan">
      <formula>$C$4</formula>
    </cfRule>
  </conditionalFormatting>
  <conditionalFormatting sqref="DU17">
    <cfRule type="cellIs" dxfId="323" priority="357" operator="lessThan">
      <formula>$C$4</formula>
    </cfRule>
  </conditionalFormatting>
  <conditionalFormatting sqref="DU18">
    <cfRule type="cellIs" dxfId="322" priority="358" operator="lessThan">
      <formula>$C$4</formula>
    </cfRule>
  </conditionalFormatting>
  <conditionalFormatting sqref="DU19">
    <cfRule type="cellIs" dxfId="321" priority="359" operator="lessThan">
      <formula>$C$4</formula>
    </cfRule>
  </conditionalFormatting>
  <conditionalFormatting sqref="DU20">
    <cfRule type="cellIs" dxfId="320" priority="360" operator="lessThan">
      <formula>$C$4</formula>
    </cfRule>
  </conditionalFormatting>
  <conditionalFormatting sqref="DY11">
    <cfRule type="cellIs" dxfId="319" priority="281" operator="lessThan">
      <formula>$C$4</formula>
    </cfRule>
  </conditionalFormatting>
  <conditionalFormatting sqref="DY12">
    <cfRule type="cellIs" dxfId="318" priority="282" operator="lessThan">
      <formula>$C$4</formula>
    </cfRule>
  </conditionalFormatting>
  <conditionalFormatting sqref="DY13">
    <cfRule type="cellIs" dxfId="317" priority="283" operator="lessThan">
      <formula>$C$4</formula>
    </cfRule>
  </conditionalFormatting>
  <conditionalFormatting sqref="DY14">
    <cfRule type="cellIs" dxfId="316" priority="284" operator="lessThan">
      <formula>$C$4</formula>
    </cfRule>
  </conditionalFormatting>
  <conditionalFormatting sqref="DY15">
    <cfRule type="cellIs" dxfId="315" priority="285" operator="lessThan">
      <formula>$C$4</formula>
    </cfRule>
  </conditionalFormatting>
  <conditionalFormatting sqref="DY16">
    <cfRule type="cellIs" dxfId="314" priority="286" operator="lessThan">
      <formula>$C$4</formula>
    </cfRule>
  </conditionalFormatting>
  <conditionalFormatting sqref="DY17">
    <cfRule type="cellIs" dxfId="313" priority="287" operator="lessThan">
      <formula>$C$4</formula>
    </cfRule>
  </conditionalFormatting>
  <conditionalFormatting sqref="DY18">
    <cfRule type="cellIs" dxfId="312" priority="288" operator="lessThan">
      <formula>$C$4</formula>
    </cfRule>
  </conditionalFormatting>
  <conditionalFormatting sqref="DY19">
    <cfRule type="cellIs" dxfId="311" priority="289" operator="lessThan">
      <formula>$C$4</formula>
    </cfRule>
  </conditionalFormatting>
  <conditionalFormatting sqref="DY20">
    <cfRule type="cellIs" dxfId="310" priority="290" operator="lessThan">
      <formula>$C$4</formula>
    </cfRule>
  </conditionalFormatting>
  <conditionalFormatting sqref="DZ11">
    <cfRule type="cellIs" dxfId="309" priority="291" operator="lessThan">
      <formula>$C$4</formula>
    </cfRule>
  </conditionalFormatting>
  <conditionalFormatting sqref="DZ12">
    <cfRule type="cellIs" dxfId="308" priority="292" operator="lessThan">
      <formula>$C$4</formula>
    </cfRule>
  </conditionalFormatting>
  <conditionalFormatting sqref="DZ13">
    <cfRule type="cellIs" dxfId="307" priority="293" operator="lessThan">
      <formula>$C$4</formula>
    </cfRule>
  </conditionalFormatting>
  <conditionalFormatting sqref="DZ14">
    <cfRule type="cellIs" dxfId="306" priority="294" operator="lessThan">
      <formula>$C$4</formula>
    </cfRule>
  </conditionalFormatting>
  <conditionalFormatting sqref="DZ15">
    <cfRule type="cellIs" dxfId="305" priority="295" operator="lessThan">
      <formula>$C$4</formula>
    </cfRule>
  </conditionalFormatting>
  <conditionalFormatting sqref="DZ16">
    <cfRule type="cellIs" dxfId="304" priority="296" operator="lessThan">
      <formula>$C$4</formula>
    </cfRule>
  </conditionalFormatting>
  <conditionalFormatting sqref="DZ17">
    <cfRule type="cellIs" dxfId="303" priority="297" operator="lessThan">
      <formula>$C$4</formula>
    </cfRule>
  </conditionalFormatting>
  <conditionalFormatting sqref="DZ18">
    <cfRule type="cellIs" dxfId="302" priority="298" operator="lessThan">
      <formula>$C$4</formula>
    </cfRule>
  </conditionalFormatting>
  <conditionalFormatting sqref="DZ19">
    <cfRule type="cellIs" dxfId="301" priority="299" operator="lessThan">
      <formula>$C$4</formula>
    </cfRule>
  </conditionalFormatting>
  <conditionalFormatting sqref="DZ20">
    <cfRule type="cellIs" dxfId="300" priority="300" operator="lessThan">
      <formula>$C$4</formula>
    </cfRule>
  </conditionalFormatting>
  <conditionalFormatting sqref="EA11">
    <cfRule type="cellIs" dxfId="299" priority="301" operator="lessThan">
      <formula>$C$4</formula>
    </cfRule>
  </conditionalFormatting>
  <conditionalFormatting sqref="EA12">
    <cfRule type="cellIs" dxfId="298" priority="302" operator="lessThan">
      <formula>$C$4</formula>
    </cfRule>
  </conditionalFormatting>
  <conditionalFormatting sqref="EA13">
    <cfRule type="cellIs" dxfId="297" priority="303" operator="lessThan">
      <formula>$C$4</formula>
    </cfRule>
  </conditionalFormatting>
  <conditionalFormatting sqref="EA14">
    <cfRule type="cellIs" dxfId="296" priority="304" operator="lessThan">
      <formula>$C$4</formula>
    </cfRule>
  </conditionalFormatting>
  <conditionalFormatting sqref="EA15">
    <cfRule type="cellIs" dxfId="295" priority="305" operator="lessThan">
      <formula>$C$4</formula>
    </cfRule>
  </conditionalFormatting>
  <conditionalFormatting sqref="EA16">
    <cfRule type="cellIs" dxfId="294" priority="306" operator="lessThan">
      <formula>$C$4</formula>
    </cfRule>
  </conditionalFormatting>
  <conditionalFormatting sqref="EA17">
    <cfRule type="cellIs" dxfId="293" priority="307" operator="lessThan">
      <formula>$C$4</formula>
    </cfRule>
  </conditionalFormatting>
  <conditionalFormatting sqref="EA18">
    <cfRule type="cellIs" dxfId="292" priority="308" operator="lessThan">
      <formula>$C$4</formula>
    </cfRule>
  </conditionalFormatting>
  <conditionalFormatting sqref="EA19">
    <cfRule type="cellIs" dxfId="291" priority="309" operator="lessThan">
      <formula>$C$4</formula>
    </cfRule>
  </conditionalFormatting>
  <conditionalFormatting sqref="EA20">
    <cfRule type="cellIs" dxfId="290" priority="310" operator="lessThan">
      <formula>$C$4</formula>
    </cfRule>
  </conditionalFormatting>
  <conditionalFormatting sqref="EB11">
    <cfRule type="cellIs" dxfId="289" priority="311" operator="lessThan">
      <formula>$C$4</formula>
    </cfRule>
  </conditionalFormatting>
  <conditionalFormatting sqref="EB12">
    <cfRule type="cellIs" dxfId="288" priority="312" operator="lessThan">
      <formula>$C$4</formula>
    </cfRule>
  </conditionalFormatting>
  <conditionalFormatting sqref="EB13">
    <cfRule type="cellIs" dxfId="287" priority="313" operator="lessThan">
      <formula>$C$4</formula>
    </cfRule>
  </conditionalFormatting>
  <conditionalFormatting sqref="EB14">
    <cfRule type="cellIs" dxfId="286" priority="314" operator="lessThan">
      <formula>$C$4</formula>
    </cfRule>
  </conditionalFormatting>
  <conditionalFormatting sqref="EB15">
    <cfRule type="cellIs" dxfId="285" priority="315" operator="lessThan">
      <formula>$C$4</formula>
    </cfRule>
  </conditionalFormatting>
  <conditionalFormatting sqref="EB16">
    <cfRule type="cellIs" dxfId="284" priority="316" operator="lessThan">
      <formula>$C$4</formula>
    </cfRule>
  </conditionalFormatting>
  <conditionalFormatting sqref="EB17">
    <cfRule type="cellIs" dxfId="283" priority="317" operator="lessThan">
      <formula>$C$4</formula>
    </cfRule>
  </conditionalFormatting>
  <conditionalFormatting sqref="EB18">
    <cfRule type="cellIs" dxfId="282" priority="318" operator="lessThan">
      <formula>$C$4</formula>
    </cfRule>
  </conditionalFormatting>
  <conditionalFormatting sqref="EB19">
    <cfRule type="cellIs" dxfId="281" priority="319" operator="lessThan">
      <formula>$C$4</formula>
    </cfRule>
  </conditionalFormatting>
  <conditionalFormatting sqref="EB20">
    <cfRule type="cellIs" dxfId="280" priority="320" operator="lessThan">
      <formula>$C$4</formula>
    </cfRule>
  </conditionalFormatting>
  <conditionalFormatting sqref="EF11">
    <cfRule type="cellIs" dxfId="279" priority="241" operator="lessThan">
      <formula>$C$4</formula>
    </cfRule>
  </conditionalFormatting>
  <conditionalFormatting sqref="EF12">
    <cfRule type="cellIs" dxfId="278" priority="242" operator="lessThan">
      <formula>$C$4</formula>
    </cfRule>
  </conditionalFormatting>
  <conditionalFormatting sqref="EF13">
    <cfRule type="cellIs" dxfId="277" priority="243" operator="lessThan">
      <formula>$C$4</formula>
    </cfRule>
  </conditionalFormatting>
  <conditionalFormatting sqref="EF14">
    <cfRule type="cellIs" dxfId="276" priority="244" operator="lessThan">
      <formula>$C$4</formula>
    </cfRule>
  </conditionalFormatting>
  <conditionalFormatting sqref="EF15">
    <cfRule type="cellIs" dxfId="275" priority="245" operator="lessThan">
      <formula>$C$4</formula>
    </cfRule>
  </conditionalFormatting>
  <conditionalFormatting sqref="EF16">
    <cfRule type="cellIs" dxfId="274" priority="246" operator="lessThan">
      <formula>$C$4</formula>
    </cfRule>
  </conditionalFormatting>
  <conditionalFormatting sqref="EF17">
    <cfRule type="cellIs" dxfId="273" priority="247" operator="lessThan">
      <formula>$C$4</formula>
    </cfRule>
  </conditionalFormatting>
  <conditionalFormatting sqref="EF18">
    <cfRule type="cellIs" dxfId="272" priority="248" operator="lessThan">
      <formula>$C$4</formula>
    </cfRule>
  </conditionalFormatting>
  <conditionalFormatting sqref="EF19">
    <cfRule type="cellIs" dxfId="271" priority="249" operator="lessThan">
      <formula>$C$4</formula>
    </cfRule>
  </conditionalFormatting>
  <conditionalFormatting sqref="EF20">
    <cfRule type="cellIs" dxfId="270" priority="250" operator="lessThan">
      <formula>$C$4</formula>
    </cfRule>
  </conditionalFormatting>
  <conditionalFormatting sqref="EG11">
    <cfRule type="cellIs" dxfId="269" priority="251" operator="lessThan">
      <formula>$C$4</formula>
    </cfRule>
  </conditionalFormatting>
  <conditionalFormatting sqref="EG12">
    <cfRule type="cellIs" dxfId="268" priority="252" operator="lessThan">
      <formula>$C$4</formula>
    </cfRule>
  </conditionalFormatting>
  <conditionalFormatting sqref="EG13">
    <cfRule type="cellIs" dxfId="267" priority="253" operator="lessThan">
      <formula>$C$4</formula>
    </cfRule>
  </conditionalFormatting>
  <conditionalFormatting sqref="EG14">
    <cfRule type="cellIs" dxfId="266" priority="254" operator="lessThan">
      <formula>$C$4</formula>
    </cfRule>
  </conditionalFormatting>
  <conditionalFormatting sqref="EG15">
    <cfRule type="cellIs" dxfId="265" priority="255" operator="lessThan">
      <formula>$C$4</formula>
    </cfRule>
  </conditionalFormatting>
  <conditionalFormatting sqref="EG16">
    <cfRule type="cellIs" dxfId="264" priority="256" operator="lessThan">
      <formula>$C$4</formula>
    </cfRule>
  </conditionalFormatting>
  <conditionalFormatting sqref="EG17">
    <cfRule type="cellIs" dxfId="263" priority="257" operator="lessThan">
      <formula>$C$4</formula>
    </cfRule>
  </conditionalFormatting>
  <conditionalFormatting sqref="EG18">
    <cfRule type="cellIs" dxfId="262" priority="258" operator="lessThan">
      <formula>$C$4</formula>
    </cfRule>
  </conditionalFormatting>
  <conditionalFormatting sqref="EG19">
    <cfRule type="cellIs" dxfId="261" priority="259" operator="lessThan">
      <formula>$C$4</formula>
    </cfRule>
  </conditionalFormatting>
  <conditionalFormatting sqref="EG20">
    <cfRule type="cellIs" dxfId="260" priority="260" operator="lessThan">
      <formula>$C$4</formula>
    </cfRule>
  </conditionalFormatting>
  <conditionalFormatting sqref="EH11">
    <cfRule type="cellIs" dxfId="259" priority="261" operator="lessThan">
      <formula>$C$4</formula>
    </cfRule>
  </conditionalFormatting>
  <conditionalFormatting sqref="EH12">
    <cfRule type="cellIs" dxfId="258" priority="262" operator="lessThan">
      <formula>$C$4</formula>
    </cfRule>
  </conditionalFormatting>
  <conditionalFormatting sqref="EH13">
    <cfRule type="cellIs" dxfId="257" priority="263" operator="lessThan">
      <formula>$C$4</formula>
    </cfRule>
  </conditionalFormatting>
  <conditionalFormatting sqref="EH14">
    <cfRule type="cellIs" dxfId="256" priority="264" operator="lessThan">
      <formula>$C$4</formula>
    </cfRule>
  </conditionalFormatting>
  <conditionalFormatting sqref="EH15">
    <cfRule type="cellIs" dxfId="255" priority="265" operator="lessThan">
      <formula>$C$4</formula>
    </cfRule>
  </conditionalFormatting>
  <conditionalFormatting sqref="EH16">
    <cfRule type="cellIs" dxfId="254" priority="266" operator="lessThan">
      <formula>$C$4</formula>
    </cfRule>
  </conditionalFormatting>
  <conditionalFormatting sqref="EH17">
    <cfRule type="cellIs" dxfId="253" priority="267" operator="lessThan">
      <formula>$C$4</formula>
    </cfRule>
  </conditionalFormatting>
  <conditionalFormatting sqref="EH18">
    <cfRule type="cellIs" dxfId="252" priority="268" operator="lessThan">
      <formula>$C$4</formula>
    </cfRule>
  </conditionalFormatting>
  <conditionalFormatting sqref="EH19">
    <cfRule type="cellIs" dxfId="251" priority="269" operator="lessThan">
      <formula>$C$4</formula>
    </cfRule>
  </conditionalFormatting>
  <conditionalFormatting sqref="EH20">
    <cfRule type="cellIs" dxfId="250" priority="270" operator="lessThan">
      <formula>$C$4</formula>
    </cfRule>
  </conditionalFormatting>
  <conditionalFormatting sqref="EI11">
    <cfRule type="cellIs" dxfId="249" priority="271" operator="lessThan">
      <formula>$C$4</formula>
    </cfRule>
  </conditionalFormatting>
  <conditionalFormatting sqref="EI12">
    <cfRule type="cellIs" dxfId="248" priority="272" operator="lessThan">
      <formula>$C$4</formula>
    </cfRule>
  </conditionalFormatting>
  <conditionalFormatting sqref="EI13">
    <cfRule type="cellIs" dxfId="247" priority="273" operator="lessThan">
      <formula>$C$4</formula>
    </cfRule>
  </conditionalFormatting>
  <conditionalFormatting sqref="EI14">
    <cfRule type="cellIs" dxfId="246" priority="274" operator="lessThan">
      <formula>$C$4</formula>
    </cfRule>
  </conditionalFormatting>
  <conditionalFormatting sqref="EI15">
    <cfRule type="cellIs" dxfId="245" priority="275" operator="lessThan">
      <formula>$C$4</formula>
    </cfRule>
  </conditionalFormatting>
  <conditionalFormatting sqref="EI16">
    <cfRule type="cellIs" dxfId="244" priority="276" operator="lessThan">
      <formula>$C$4</formula>
    </cfRule>
  </conditionalFormatting>
  <conditionalFormatting sqref="EI17">
    <cfRule type="cellIs" dxfId="243" priority="277" operator="lessThan">
      <formula>$C$4</formula>
    </cfRule>
  </conditionalFormatting>
  <conditionalFormatting sqref="EI18">
    <cfRule type="cellIs" dxfId="242" priority="278" operator="lessThan">
      <formula>$C$4</formula>
    </cfRule>
  </conditionalFormatting>
  <conditionalFormatting sqref="EI19">
    <cfRule type="cellIs" dxfId="241" priority="279" operator="lessThan">
      <formula>$C$4</formula>
    </cfRule>
  </conditionalFormatting>
  <conditionalFormatting sqref="EI20">
    <cfRule type="cellIs" dxfId="240" priority="280" operator="lessThan">
      <formula>$C$4</formula>
    </cfRule>
  </conditionalFormatting>
  <conditionalFormatting sqref="EM11">
    <cfRule type="cellIs" dxfId="239" priority="201" operator="lessThan">
      <formula>$C$4</formula>
    </cfRule>
  </conditionalFormatting>
  <conditionalFormatting sqref="EM12">
    <cfRule type="cellIs" dxfId="238" priority="202" operator="lessThan">
      <formula>$C$4</formula>
    </cfRule>
  </conditionalFormatting>
  <conditionalFormatting sqref="EM13">
    <cfRule type="cellIs" dxfId="237" priority="203" operator="lessThan">
      <formula>$C$4</formula>
    </cfRule>
  </conditionalFormatting>
  <conditionalFormatting sqref="EM14">
    <cfRule type="cellIs" dxfId="236" priority="204" operator="lessThan">
      <formula>$C$4</formula>
    </cfRule>
  </conditionalFormatting>
  <conditionalFormatting sqref="EM15">
    <cfRule type="cellIs" dxfId="235" priority="205" operator="lessThan">
      <formula>$C$4</formula>
    </cfRule>
  </conditionalFormatting>
  <conditionalFormatting sqref="EM16">
    <cfRule type="cellIs" dxfId="234" priority="206" operator="lessThan">
      <formula>$C$4</formula>
    </cfRule>
  </conditionalFormatting>
  <conditionalFormatting sqref="EM17">
    <cfRule type="cellIs" dxfId="233" priority="207" operator="lessThan">
      <formula>$C$4</formula>
    </cfRule>
  </conditionalFormatting>
  <conditionalFormatting sqref="EM18">
    <cfRule type="cellIs" dxfId="232" priority="208" operator="lessThan">
      <formula>$C$4</formula>
    </cfRule>
  </conditionalFormatting>
  <conditionalFormatting sqref="EM19">
    <cfRule type="cellIs" dxfId="231" priority="209" operator="lessThan">
      <formula>$C$4</formula>
    </cfRule>
  </conditionalFormatting>
  <conditionalFormatting sqref="EM20">
    <cfRule type="cellIs" dxfId="230" priority="210" operator="lessThan">
      <formula>$C$4</formula>
    </cfRule>
  </conditionalFormatting>
  <conditionalFormatting sqref="EN11">
    <cfRule type="cellIs" dxfId="229" priority="211" operator="lessThan">
      <formula>$C$4</formula>
    </cfRule>
  </conditionalFormatting>
  <conditionalFormatting sqref="EN12">
    <cfRule type="cellIs" dxfId="228" priority="212" operator="lessThan">
      <formula>$C$4</formula>
    </cfRule>
  </conditionalFormatting>
  <conditionalFormatting sqref="EN13">
    <cfRule type="cellIs" dxfId="227" priority="213" operator="lessThan">
      <formula>$C$4</formula>
    </cfRule>
  </conditionalFormatting>
  <conditionalFormatting sqref="EN14">
    <cfRule type="cellIs" dxfId="226" priority="214" operator="lessThan">
      <formula>$C$4</formula>
    </cfRule>
  </conditionalFormatting>
  <conditionalFormatting sqref="EN15">
    <cfRule type="cellIs" dxfId="225" priority="215" operator="lessThan">
      <formula>$C$4</formula>
    </cfRule>
  </conditionalFormatting>
  <conditionalFormatting sqref="EN16">
    <cfRule type="cellIs" dxfId="224" priority="216" operator="lessThan">
      <formula>$C$4</formula>
    </cfRule>
  </conditionalFormatting>
  <conditionalFormatting sqref="EN17">
    <cfRule type="cellIs" dxfId="223" priority="217" operator="lessThan">
      <formula>$C$4</formula>
    </cfRule>
  </conditionalFormatting>
  <conditionalFormatting sqref="EN18">
    <cfRule type="cellIs" dxfId="222" priority="218" operator="lessThan">
      <formula>$C$4</formula>
    </cfRule>
  </conditionalFormatting>
  <conditionalFormatting sqref="EN19">
    <cfRule type="cellIs" dxfId="221" priority="219" operator="lessThan">
      <formula>$C$4</formula>
    </cfRule>
  </conditionalFormatting>
  <conditionalFormatting sqref="EN20">
    <cfRule type="cellIs" dxfId="220" priority="220" operator="lessThan">
      <formula>$C$4</formula>
    </cfRule>
  </conditionalFormatting>
  <conditionalFormatting sqref="EO11">
    <cfRule type="cellIs" dxfId="219" priority="221" operator="lessThan">
      <formula>$C$4</formula>
    </cfRule>
  </conditionalFormatting>
  <conditionalFormatting sqref="EO12">
    <cfRule type="cellIs" dxfId="218" priority="222" operator="lessThan">
      <formula>$C$4</formula>
    </cfRule>
  </conditionalFormatting>
  <conditionalFormatting sqref="EO13">
    <cfRule type="cellIs" dxfId="217" priority="223" operator="lessThan">
      <formula>$C$4</formula>
    </cfRule>
  </conditionalFormatting>
  <conditionalFormatting sqref="EO14">
    <cfRule type="cellIs" dxfId="216" priority="224" operator="lessThan">
      <formula>$C$4</formula>
    </cfRule>
  </conditionalFormatting>
  <conditionalFormatting sqref="EO15">
    <cfRule type="cellIs" dxfId="215" priority="225" operator="lessThan">
      <formula>$C$4</formula>
    </cfRule>
  </conditionalFormatting>
  <conditionalFormatting sqref="EO16">
    <cfRule type="cellIs" dxfId="214" priority="226" operator="lessThan">
      <formula>$C$4</formula>
    </cfRule>
  </conditionalFormatting>
  <conditionalFormatting sqref="EO17">
    <cfRule type="cellIs" dxfId="213" priority="227" operator="lessThan">
      <formula>$C$4</formula>
    </cfRule>
  </conditionalFormatting>
  <conditionalFormatting sqref="EO18">
    <cfRule type="cellIs" dxfId="212" priority="228" operator="lessThan">
      <formula>$C$4</formula>
    </cfRule>
  </conditionalFormatting>
  <conditionalFormatting sqref="EO19">
    <cfRule type="cellIs" dxfId="211" priority="229" operator="lessThan">
      <formula>$C$4</formula>
    </cfRule>
  </conditionalFormatting>
  <conditionalFormatting sqref="EO20">
    <cfRule type="cellIs" dxfId="210" priority="230" operator="lessThan">
      <formula>$C$4</formula>
    </cfRule>
  </conditionalFormatting>
  <conditionalFormatting sqref="EP11">
    <cfRule type="cellIs" dxfId="209" priority="231" operator="lessThan">
      <formula>$C$4</formula>
    </cfRule>
  </conditionalFormatting>
  <conditionalFormatting sqref="EP12">
    <cfRule type="cellIs" dxfId="208" priority="232" operator="lessThan">
      <formula>$C$4</formula>
    </cfRule>
  </conditionalFormatting>
  <conditionalFormatting sqref="EP13">
    <cfRule type="cellIs" dxfId="207" priority="233" operator="lessThan">
      <formula>$C$4</formula>
    </cfRule>
  </conditionalFormatting>
  <conditionalFormatting sqref="EP14">
    <cfRule type="cellIs" dxfId="206" priority="234" operator="lessThan">
      <formula>$C$4</formula>
    </cfRule>
  </conditionalFormatting>
  <conditionalFormatting sqref="EP15">
    <cfRule type="cellIs" dxfId="205" priority="235" operator="lessThan">
      <formula>$C$4</formula>
    </cfRule>
  </conditionalFormatting>
  <conditionalFormatting sqref="EP16">
    <cfRule type="cellIs" dxfId="204" priority="236" operator="lessThan">
      <formula>$C$4</formula>
    </cfRule>
  </conditionalFormatting>
  <conditionalFormatting sqref="EP17">
    <cfRule type="cellIs" dxfId="203" priority="237" operator="lessThan">
      <formula>$C$4</formula>
    </cfRule>
  </conditionalFormatting>
  <conditionalFormatting sqref="EP18">
    <cfRule type="cellIs" dxfId="202" priority="238" operator="lessThan">
      <formula>$C$4</formula>
    </cfRule>
  </conditionalFormatting>
  <conditionalFormatting sqref="EP19">
    <cfRule type="cellIs" dxfId="201" priority="239" operator="lessThan">
      <formula>$C$4</formula>
    </cfRule>
  </conditionalFormatting>
  <conditionalFormatting sqref="EP20">
    <cfRule type="cellIs" dxfId="200" priority="240" operator="lessThan">
      <formula>$C$4</formula>
    </cfRule>
  </conditionalFormatting>
  <conditionalFormatting sqref="EU11">
    <cfRule type="cellIs" dxfId="199" priority="161" operator="lessThan">
      <formula>$C$4</formula>
    </cfRule>
  </conditionalFormatting>
  <conditionalFormatting sqref="EU12">
    <cfRule type="cellIs" dxfId="198" priority="162" operator="lessThan">
      <formula>$C$4</formula>
    </cfRule>
  </conditionalFormatting>
  <conditionalFormatting sqref="EU13">
    <cfRule type="cellIs" dxfId="197" priority="163" operator="lessThan">
      <formula>$C$4</formula>
    </cfRule>
  </conditionalFormatting>
  <conditionalFormatting sqref="EU14">
    <cfRule type="cellIs" dxfId="196" priority="164" operator="lessThan">
      <formula>$C$4</formula>
    </cfRule>
  </conditionalFormatting>
  <conditionalFormatting sqref="EU15">
    <cfRule type="cellIs" dxfId="195" priority="165" operator="lessThan">
      <formula>$C$4</formula>
    </cfRule>
  </conditionalFormatting>
  <conditionalFormatting sqref="EU16">
    <cfRule type="cellIs" dxfId="194" priority="166" operator="lessThan">
      <formula>$C$4</formula>
    </cfRule>
  </conditionalFormatting>
  <conditionalFormatting sqref="EU17">
    <cfRule type="cellIs" dxfId="193" priority="167" operator="lessThan">
      <formula>$C$4</formula>
    </cfRule>
  </conditionalFormatting>
  <conditionalFormatting sqref="EU18">
    <cfRule type="cellIs" dxfId="192" priority="168" operator="lessThan">
      <formula>$C$4</formula>
    </cfRule>
  </conditionalFormatting>
  <conditionalFormatting sqref="EU19">
    <cfRule type="cellIs" dxfId="191" priority="169" operator="lessThan">
      <formula>$C$4</formula>
    </cfRule>
  </conditionalFormatting>
  <conditionalFormatting sqref="EU20">
    <cfRule type="cellIs" dxfId="190" priority="170" operator="lessThan">
      <formula>$C$4</formula>
    </cfRule>
  </conditionalFormatting>
  <conditionalFormatting sqref="EV11">
    <cfRule type="cellIs" dxfId="189" priority="171" operator="lessThan">
      <formula>$C$4</formula>
    </cfRule>
  </conditionalFormatting>
  <conditionalFormatting sqref="EV12">
    <cfRule type="cellIs" dxfId="188" priority="172" operator="lessThan">
      <formula>$C$4</formula>
    </cfRule>
  </conditionalFormatting>
  <conditionalFormatting sqref="EV13">
    <cfRule type="cellIs" dxfId="187" priority="173" operator="lessThan">
      <formula>$C$4</formula>
    </cfRule>
  </conditionalFormatting>
  <conditionalFormatting sqref="EV14">
    <cfRule type="cellIs" dxfId="186" priority="174" operator="lessThan">
      <formula>$C$4</formula>
    </cfRule>
  </conditionalFormatting>
  <conditionalFormatting sqref="EV15">
    <cfRule type="cellIs" dxfId="185" priority="175" operator="lessThan">
      <formula>$C$4</formula>
    </cfRule>
  </conditionalFormatting>
  <conditionalFormatting sqref="EV16">
    <cfRule type="cellIs" dxfId="184" priority="176" operator="lessThan">
      <formula>$C$4</formula>
    </cfRule>
  </conditionalFormatting>
  <conditionalFormatting sqref="EV17">
    <cfRule type="cellIs" dxfId="183" priority="177" operator="lessThan">
      <formula>$C$4</formula>
    </cfRule>
  </conditionalFormatting>
  <conditionalFormatting sqref="EV18">
    <cfRule type="cellIs" dxfId="182" priority="178" operator="lessThan">
      <formula>$C$4</formula>
    </cfRule>
  </conditionalFormatting>
  <conditionalFormatting sqref="EV19">
    <cfRule type="cellIs" dxfId="181" priority="179" operator="lessThan">
      <formula>$C$4</formula>
    </cfRule>
  </conditionalFormatting>
  <conditionalFormatting sqref="EV20">
    <cfRule type="cellIs" dxfId="180" priority="180" operator="lessThan">
      <formula>$C$4</formula>
    </cfRule>
  </conditionalFormatting>
  <conditionalFormatting sqref="EW11">
    <cfRule type="cellIs" dxfId="179" priority="181" operator="lessThan">
      <formula>$C$4</formula>
    </cfRule>
  </conditionalFormatting>
  <conditionalFormatting sqref="EW12">
    <cfRule type="cellIs" dxfId="178" priority="182" operator="lessThan">
      <formula>$C$4</formula>
    </cfRule>
  </conditionalFormatting>
  <conditionalFormatting sqref="EW13">
    <cfRule type="cellIs" dxfId="177" priority="183" operator="lessThan">
      <formula>$C$4</formula>
    </cfRule>
  </conditionalFormatting>
  <conditionalFormatting sqref="EW14">
    <cfRule type="cellIs" dxfId="176" priority="184" operator="lessThan">
      <formula>$C$4</formula>
    </cfRule>
  </conditionalFormatting>
  <conditionalFormatting sqref="EW15">
    <cfRule type="cellIs" dxfId="175" priority="185" operator="lessThan">
      <formula>$C$4</formula>
    </cfRule>
  </conditionalFormatting>
  <conditionalFormatting sqref="EW16">
    <cfRule type="cellIs" dxfId="174" priority="186" operator="lessThan">
      <formula>$C$4</formula>
    </cfRule>
  </conditionalFormatting>
  <conditionalFormatting sqref="EW17">
    <cfRule type="cellIs" dxfId="173" priority="187" operator="lessThan">
      <formula>$C$4</formula>
    </cfRule>
  </conditionalFormatting>
  <conditionalFormatting sqref="EW18">
    <cfRule type="cellIs" dxfId="172" priority="188" operator="lessThan">
      <formula>$C$4</formula>
    </cfRule>
  </conditionalFormatting>
  <conditionalFormatting sqref="EW19">
    <cfRule type="cellIs" dxfId="171" priority="189" operator="lessThan">
      <formula>$C$4</formula>
    </cfRule>
  </conditionalFormatting>
  <conditionalFormatting sqref="EW20">
    <cfRule type="cellIs" dxfId="170" priority="190" operator="lessThan">
      <formula>$C$4</formula>
    </cfRule>
  </conditionalFormatting>
  <conditionalFormatting sqref="EX11">
    <cfRule type="cellIs" dxfId="169" priority="191" operator="lessThan">
      <formula>$C$4</formula>
    </cfRule>
  </conditionalFormatting>
  <conditionalFormatting sqref="EX12">
    <cfRule type="cellIs" dxfId="168" priority="192" operator="lessThan">
      <formula>$C$4</formula>
    </cfRule>
  </conditionalFormatting>
  <conditionalFormatting sqref="EX13">
    <cfRule type="cellIs" dxfId="167" priority="193" operator="lessThan">
      <formula>$C$4</formula>
    </cfRule>
  </conditionalFormatting>
  <conditionalFormatting sqref="EX14">
    <cfRule type="cellIs" dxfId="166" priority="194" operator="lessThan">
      <formula>$C$4</formula>
    </cfRule>
  </conditionalFormatting>
  <conditionalFormatting sqref="EX15">
    <cfRule type="cellIs" dxfId="165" priority="195" operator="lessThan">
      <formula>$C$4</formula>
    </cfRule>
  </conditionalFormatting>
  <conditionalFormatting sqref="EX16">
    <cfRule type="cellIs" dxfId="164" priority="196" operator="lessThan">
      <formula>$C$4</formula>
    </cfRule>
  </conditionalFormatting>
  <conditionalFormatting sqref="EX17">
    <cfRule type="cellIs" dxfId="163" priority="197" operator="lessThan">
      <formula>$C$4</formula>
    </cfRule>
  </conditionalFormatting>
  <conditionalFormatting sqref="EX18">
    <cfRule type="cellIs" dxfId="162" priority="198" operator="lessThan">
      <formula>$C$4</formula>
    </cfRule>
  </conditionalFormatting>
  <conditionalFormatting sqref="EX19">
    <cfRule type="cellIs" dxfId="161" priority="199" operator="lessThan">
      <formula>$C$4</formula>
    </cfRule>
  </conditionalFormatting>
  <conditionalFormatting sqref="EX20">
    <cfRule type="cellIs" dxfId="160" priority="200" operator="lessThan">
      <formula>$C$4</formula>
    </cfRule>
  </conditionalFormatting>
  <conditionalFormatting sqref="FB11">
    <cfRule type="cellIs" dxfId="159" priority="121" operator="lessThan">
      <formula>$C$4</formula>
    </cfRule>
  </conditionalFormatting>
  <conditionalFormatting sqref="FB12">
    <cfRule type="cellIs" dxfId="158" priority="122" operator="lessThan">
      <formula>$C$4</formula>
    </cfRule>
  </conditionalFormatting>
  <conditionalFormatting sqref="FB13">
    <cfRule type="cellIs" dxfId="157" priority="123" operator="lessThan">
      <formula>$C$4</formula>
    </cfRule>
  </conditionalFormatting>
  <conditionalFormatting sqref="FB14">
    <cfRule type="cellIs" dxfId="156" priority="124" operator="lessThan">
      <formula>$C$4</formula>
    </cfRule>
  </conditionalFormatting>
  <conditionalFormatting sqref="FB15">
    <cfRule type="cellIs" dxfId="155" priority="125" operator="lessThan">
      <formula>$C$4</formula>
    </cfRule>
  </conditionalFormatting>
  <conditionalFormatting sqref="FB16">
    <cfRule type="cellIs" dxfId="154" priority="126" operator="lessThan">
      <formula>$C$4</formula>
    </cfRule>
  </conditionalFormatting>
  <conditionalFormatting sqref="FB17">
    <cfRule type="cellIs" dxfId="153" priority="127" operator="lessThan">
      <formula>$C$4</formula>
    </cfRule>
  </conditionalFormatting>
  <conditionalFormatting sqref="FB18">
    <cfRule type="cellIs" dxfId="152" priority="128" operator="lessThan">
      <formula>$C$4</formula>
    </cfRule>
  </conditionalFormatting>
  <conditionalFormatting sqref="FB19">
    <cfRule type="cellIs" dxfId="151" priority="129" operator="lessThan">
      <formula>$C$4</formula>
    </cfRule>
  </conditionalFormatting>
  <conditionalFormatting sqref="FB20">
    <cfRule type="cellIs" dxfId="150" priority="130" operator="lessThan">
      <formula>$C$4</formula>
    </cfRule>
  </conditionalFormatting>
  <conditionalFormatting sqref="FC11">
    <cfRule type="cellIs" dxfId="149" priority="131" operator="lessThan">
      <formula>$C$4</formula>
    </cfRule>
  </conditionalFormatting>
  <conditionalFormatting sqref="FC12">
    <cfRule type="cellIs" dxfId="148" priority="132" operator="lessThan">
      <formula>$C$4</formula>
    </cfRule>
  </conditionalFormatting>
  <conditionalFormatting sqref="FC13">
    <cfRule type="cellIs" dxfId="147" priority="133" operator="lessThan">
      <formula>$C$4</formula>
    </cfRule>
  </conditionalFormatting>
  <conditionalFormatting sqref="FC14">
    <cfRule type="cellIs" dxfId="146" priority="134" operator="lessThan">
      <formula>$C$4</formula>
    </cfRule>
  </conditionalFormatting>
  <conditionalFormatting sqref="FC15">
    <cfRule type="cellIs" dxfId="145" priority="135" operator="lessThan">
      <formula>$C$4</formula>
    </cfRule>
  </conditionalFormatting>
  <conditionalFormatting sqref="FC16">
    <cfRule type="cellIs" dxfId="144" priority="136" operator="lessThan">
      <formula>$C$4</formula>
    </cfRule>
  </conditionalFormatting>
  <conditionalFormatting sqref="FC17">
    <cfRule type="cellIs" dxfId="143" priority="137" operator="lessThan">
      <formula>$C$4</formula>
    </cfRule>
  </conditionalFormatting>
  <conditionalFormatting sqref="FC18">
    <cfRule type="cellIs" dxfId="142" priority="138" operator="lessThan">
      <formula>$C$4</formula>
    </cfRule>
  </conditionalFormatting>
  <conditionalFormatting sqref="FC19">
    <cfRule type="cellIs" dxfId="141" priority="139" operator="lessThan">
      <formula>$C$4</formula>
    </cfRule>
  </conditionalFormatting>
  <conditionalFormatting sqref="FC20">
    <cfRule type="cellIs" dxfId="140" priority="140" operator="lessThan">
      <formula>$C$4</formula>
    </cfRule>
  </conditionalFormatting>
  <conditionalFormatting sqref="FD11">
    <cfRule type="cellIs" dxfId="139" priority="141" operator="lessThan">
      <formula>$C$4</formula>
    </cfRule>
  </conditionalFormatting>
  <conditionalFormatting sqref="FD12">
    <cfRule type="cellIs" dxfId="138" priority="142" operator="lessThan">
      <formula>$C$4</formula>
    </cfRule>
  </conditionalFormatting>
  <conditionalFormatting sqref="FD13">
    <cfRule type="cellIs" dxfId="137" priority="143" operator="lessThan">
      <formula>$C$4</formula>
    </cfRule>
  </conditionalFormatting>
  <conditionalFormatting sqref="FD14">
    <cfRule type="cellIs" dxfId="136" priority="144" operator="lessThan">
      <formula>$C$4</formula>
    </cfRule>
  </conditionalFormatting>
  <conditionalFormatting sqref="FD15">
    <cfRule type="cellIs" dxfId="135" priority="145" operator="lessThan">
      <formula>$C$4</formula>
    </cfRule>
  </conditionalFormatting>
  <conditionalFormatting sqref="FD16">
    <cfRule type="cellIs" dxfId="134" priority="146" operator="lessThan">
      <formula>$C$4</formula>
    </cfRule>
  </conditionalFormatting>
  <conditionalFormatting sqref="FD17">
    <cfRule type="cellIs" dxfId="133" priority="147" operator="lessThan">
      <formula>$C$4</formula>
    </cfRule>
  </conditionalFormatting>
  <conditionalFormatting sqref="FD18">
    <cfRule type="cellIs" dxfId="132" priority="148" operator="lessThan">
      <formula>$C$4</formula>
    </cfRule>
  </conditionalFormatting>
  <conditionalFormatting sqref="FD19">
    <cfRule type="cellIs" dxfId="131" priority="149" operator="lessThan">
      <formula>$C$4</formula>
    </cfRule>
  </conditionalFormatting>
  <conditionalFormatting sqref="FD20">
    <cfRule type="cellIs" dxfId="130" priority="150" operator="lessThan">
      <formula>$C$4</formula>
    </cfRule>
  </conditionalFormatting>
  <conditionalFormatting sqref="FE11">
    <cfRule type="cellIs" dxfId="129" priority="151" operator="lessThan">
      <formula>$C$4</formula>
    </cfRule>
  </conditionalFormatting>
  <conditionalFormatting sqref="FE12">
    <cfRule type="cellIs" dxfId="128" priority="152" operator="lessThan">
      <formula>$C$4</formula>
    </cfRule>
  </conditionalFormatting>
  <conditionalFormatting sqref="FE13">
    <cfRule type="cellIs" dxfId="127" priority="153" operator="lessThan">
      <formula>$C$4</formula>
    </cfRule>
  </conditionalFormatting>
  <conditionalFormatting sqref="FE14">
    <cfRule type="cellIs" dxfId="126" priority="154" operator="lessThan">
      <formula>$C$4</formula>
    </cfRule>
  </conditionalFormatting>
  <conditionalFormatting sqref="FE15">
    <cfRule type="cellIs" dxfId="125" priority="155" operator="lessThan">
      <formula>$C$4</formula>
    </cfRule>
  </conditionalFormatting>
  <conditionalFormatting sqref="FE16">
    <cfRule type="cellIs" dxfId="124" priority="156" operator="lessThan">
      <formula>$C$4</formula>
    </cfRule>
  </conditionalFormatting>
  <conditionalFormatting sqref="FE17">
    <cfRule type="cellIs" dxfId="123" priority="157" operator="lessThan">
      <formula>$C$4</formula>
    </cfRule>
  </conditionalFormatting>
  <conditionalFormatting sqref="FE18">
    <cfRule type="cellIs" dxfId="122" priority="158" operator="lessThan">
      <formula>$C$4</formula>
    </cfRule>
  </conditionalFormatting>
  <conditionalFormatting sqref="FE19">
    <cfRule type="cellIs" dxfId="121" priority="159" operator="lessThan">
      <formula>$C$4</formula>
    </cfRule>
  </conditionalFormatting>
  <conditionalFormatting sqref="FE20">
    <cfRule type="cellIs" dxfId="120" priority="160" operator="lessThan">
      <formula>$C$4</formula>
    </cfRule>
  </conditionalFormatting>
  <conditionalFormatting sqref="FI11">
    <cfRule type="cellIs" dxfId="119" priority="81" operator="lessThan">
      <formula>$C$4</formula>
    </cfRule>
  </conditionalFormatting>
  <conditionalFormatting sqref="FI12">
    <cfRule type="cellIs" dxfId="118" priority="82" operator="lessThan">
      <formula>$C$4</formula>
    </cfRule>
  </conditionalFormatting>
  <conditionalFormatting sqref="FI13">
    <cfRule type="cellIs" dxfId="117" priority="83" operator="lessThan">
      <formula>$C$4</formula>
    </cfRule>
  </conditionalFormatting>
  <conditionalFormatting sqref="FI14">
    <cfRule type="cellIs" dxfId="116" priority="84" operator="lessThan">
      <formula>$C$4</formula>
    </cfRule>
  </conditionalFormatting>
  <conditionalFormatting sqref="FI15">
    <cfRule type="cellIs" dxfId="115" priority="85" operator="lessThan">
      <formula>$C$4</formula>
    </cfRule>
  </conditionalFormatting>
  <conditionalFormatting sqref="FI16">
    <cfRule type="cellIs" dxfId="114" priority="86" operator="lessThan">
      <formula>$C$4</formula>
    </cfRule>
  </conditionalFormatting>
  <conditionalFormatting sqref="FI17">
    <cfRule type="cellIs" dxfId="113" priority="87" operator="lessThan">
      <formula>$C$4</formula>
    </cfRule>
  </conditionalFormatting>
  <conditionalFormatting sqref="FI18">
    <cfRule type="cellIs" dxfId="112" priority="88" operator="lessThan">
      <formula>$C$4</formula>
    </cfRule>
  </conditionalFormatting>
  <conditionalFormatting sqref="FI19">
    <cfRule type="cellIs" dxfId="111" priority="89" operator="lessThan">
      <formula>$C$4</formula>
    </cfRule>
  </conditionalFormatting>
  <conditionalFormatting sqref="FI20">
    <cfRule type="cellIs" dxfId="110" priority="90" operator="lessThan">
      <formula>$C$4</formula>
    </cfRule>
  </conditionalFormatting>
  <conditionalFormatting sqref="FJ11">
    <cfRule type="cellIs" dxfId="109" priority="91" operator="lessThan">
      <formula>$C$4</formula>
    </cfRule>
  </conditionalFormatting>
  <conditionalFormatting sqref="FJ12">
    <cfRule type="cellIs" dxfId="108" priority="92" operator="lessThan">
      <formula>$C$4</formula>
    </cfRule>
  </conditionalFormatting>
  <conditionalFormatting sqref="FJ13">
    <cfRule type="cellIs" dxfId="107" priority="93" operator="lessThan">
      <formula>$C$4</formula>
    </cfRule>
  </conditionalFormatting>
  <conditionalFormatting sqref="FJ14">
    <cfRule type="cellIs" dxfId="106" priority="94" operator="lessThan">
      <formula>$C$4</formula>
    </cfRule>
  </conditionalFormatting>
  <conditionalFormatting sqref="FJ15">
    <cfRule type="cellIs" dxfId="105" priority="95" operator="lessThan">
      <formula>$C$4</formula>
    </cfRule>
  </conditionalFormatting>
  <conditionalFormatting sqref="FJ16">
    <cfRule type="cellIs" dxfId="104" priority="96" operator="lessThan">
      <formula>$C$4</formula>
    </cfRule>
  </conditionalFormatting>
  <conditionalFormatting sqref="FJ17">
    <cfRule type="cellIs" dxfId="103" priority="97" operator="lessThan">
      <formula>$C$4</formula>
    </cfRule>
  </conditionalFormatting>
  <conditionalFormatting sqref="FJ18">
    <cfRule type="cellIs" dxfId="102" priority="98" operator="lessThan">
      <formula>$C$4</formula>
    </cfRule>
  </conditionalFormatting>
  <conditionalFormatting sqref="FJ19">
    <cfRule type="cellIs" dxfId="101" priority="99" operator="lessThan">
      <formula>$C$4</formula>
    </cfRule>
  </conditionalFormatting>
  <conditionalFormatting sqref="FJ20">
    <cfRule type="cellIs" dxfId="100" priority="100" operator="lessThan">
      <formula>$C$4</formula>
    </cfRule>
  </conditionalFormatting>
  <conditionalFormatting sqref="FK11">
    <cfRule type="cellIs" dxfId="99" priority="101" operator="lessThan">
      <formula>$C$4</formula>
    </cfRule>
  </conditionalFormatting>
  <conditionalFormatting sqref="FK12">
    <cfRule type="cellIs" dxfId="98" priority="102" operator="lessThan">
      <formula>$C$4</formula>
    </cfRule>
  </conditionalFormatting>
  <conditionalFormatting sqref="FK13">
    <cfRule type="cellIs" dxfId="97" priority="103" operator="lessThan">
      <formula>$C$4</formula>
    </cfRule>
  </conditionalFormatting>
  <conditionalFormatting sqref="FK14">
    <cfRule type="cellIs" dxfId="96" priority="104" operator="lessThan">
      <formula>$C$4</formula>
    </cfRule>
  </conditionalFormatting>
  <conditionalFormatting sqref="FK15">
    <cfRule type="cellIs" dxfId="95" priority="105" operator="lessThan">
      <formula>$C$4</formula>
    </cfRule>
  </conditionalFormatting>
  <conditionalFormatting sqref="FK16">
    <cfRule type="cellIs" dxfId="94" priority="106" operator="lessThan">
      <formula>$C$4</formula>
    </cfRule>
  </conditionalFormatting>
  <conditionalFormatting sqref="FK17">
    <cfRule type="cellIs" dxfId="93" priority="107" operator="lessThan">
      <formula>$C$4</formula>
    </cfRule>
  </conditionalFormatting>
  <conditionalFormatting sqref="FK18">
    <cfRule type="cellIs" dxfId="92" priority="108" operator="lessThan">
      <formula>$C$4</formula>
    </cfRule>
  </conditionalFormatting>
  <conditionalFormatting sqref="FK19">
    <cfRule type="cellIs" dxfId="91" priority="109" operator="lessThan">
      <formula>$C$4</formula>
    </cfRule>
  </conditionalFormatting>
  <conditionalFormatting sqref="FK20">
    <cfRule type="cellIs" dxfId="90" priority="110" operator="lessThan">
      <formula>$C$4</formula>
    </cfRule>
  </conditionalFormatting>
  <conditionalFormatting sqref="FL11">
    <cfRule type="cellIs" dxfId="89" priority="111" operator="lessThan">
      <formula>$C$4</formula>
    </cfRule>
  </conditionalFormatting>
  <conditionalFormatting sqref="FL12">
    <cfRule type="cellIs" dxfId="88" priority="112" operator="lessThan">
      <formula>$C$4</formula>
    </cfRule>
  </conditionalFormatting>
  <conditionalFormatting sqref="FL13">
    <cfRule type="cellIs" dxfId="87" priority="113" operator="lessThan">
      <formula>$C$4</formula>
    </cfRule>
  </conditionalFormatting>
  <conditionalFormatting sqref="FL14">
    <cfRule type="cellIs" dxfId="86" priority="114" operator="lessThan">
      <formula>$C$4</formula>
    </cfRule>
  </conditionalFormatting>
  <conditionalFormatting sqref="FL15">
    <cfRule type="cellIs" dxfId="85" priority="115" operator="lessThan">
      <formula>$C$4</formula>
    </cfRule>
  </conditionalFormatting>
  <conditionalFormatting sqref="FL16">
    <cfRule type="cellIs" dxfId="84" priority="116" operator="lessThan">
      <formula>$C$4</formula>
    </cfRule>
  </conditionalFormatting>
  <conditionalFormatting sqref="FL17">
    <cfRule type="cellIs" dxfId="83" priority="117" operator="lessThan">
      <formula>$C$4</formula>
    </cfRule>
  </conditionalFormatting>
  <conditionalFormatting sqref="FL18">
    <cfRule type="cellIs" dxfId="82" priority="118" operator="lessThan">
      <formula>$C$4</formula>
    </cfRule>
  </conditionalFormatting>
  <conditionalFormatting sqref="FL19">
    <cfRule type="cellIs" dxfId="81" priority="119" operator="lessThan">
      <formula>$C$4</formula>
    </cfRule>
  </conditionalFormatting>
  <conditionalFormatting sqref="FL20">
    <cfRule type="cellIs" dxfId="80" priority="120" operator="lessThan">
      <formula>$C$4</formula>
    </cfRule>
  </conditionalFormatting>
  <conditionalFormatting sqref="FP11">
    <cfRule type="cellIs" dxfId="79" priority="41" operator="lessThan">
      <formula>$C$4</formula>
    </cfRule>
  </conditionalFormatting>
  <conditionalFormatting sqref="FP12">
    <cfRule type="cellIs" dxfId="78" priority="42" operator="lessThan">
      <formula>$C$4</formula>
    </cfRule>
  </conditionalFormatting>
  <conditionalFormatting sqref="FP13">
    <cfRule type="cellIs" dxfId="77" priority="43" operator="lessThan">
      <formula>$C$4</formula>
    </cfRule>
  </conditionalFormatting>
  <conditionalFormatting sqref="FP14">
    <cfRule type="cellIs" dxfId="76" priority="44" operator="lessThan">
      <formula>$C$4</formula>
    </cfRule>
  </conditionalFormatting>
  <conditionalFormatting sqref="FP15">
    <cfRule type="cellIs" dxfId="75" priority="45" operator="lessThan">
      <formula>$C$4</formula>
    </cfRule>
  </conditionalFormatting>
  <conditionalFormatting sqref="FP16">
    <cfRule type="cellIs" dxfId="74" priority="46" operator="lessThan">
      <formula>$C$4</formula>
    </cfRule>
  </conditionalFormatting>
  <conditionalFormatting sqref="FP17">
    <cfRule type="cellIs" dxfId="73" priority="47" operator="lessThan">
      <formula>$C$4</formula>
    </cfRule>
  </conditionalFormatting>
  <conditionalFormatting sqref="FP18">
    <cfRule type="cellIs" dxfId="72" priority="48" operator="lessThan">
      <formula>$C$4</formula>
    </cfRule>
  </conditionalFormatting>
  <conditionalFormatting sqref="FP19">
    <cfRule type="cellIs" dxfId="71" priority="49" operator="lessThan">
      <formula>$C$4</formula>
    </cfRule>
  </conditionalFormatting>
  <conditionalFormatting sqref="FP20">
    <cfRule type="cellIs" dxfId="70" priority="50" operator="lessThan">
      <formula>$C$4</formula>
    </cfRule>
  </conditionalFormatting>
  <conditionalFormatting sqref="FQ11">
    <cfRule type="cellIs" dxfId="69" priority="51" operator="lessThan">
      <formula>$C$4</formula>
    </cfRule>
  </conditionalFormatting>
  <conditionalFormatting sqref="FQ12">
    <cfRule type="cellIs" dxfId="68" priority="52" operator="lessThan">
      <formula>$C$4</formula>
    </cfRule>
  </conditionalFormatting>
  <conditionalFormatting sqref="FQ13">
    <cfRule type="cellIs" dxfId="67" priority="53" operator="lessThan">
      <formula>$C$4</formula>
    </cfRule>
  </conditionalFormatting>
  <conditionalFormatting sqref="FQ14">
    <cfRule type="cellIs" dxfId="66" priority="54" operator="lessThan">
      <formula>$C$4</formula>
    </cfRule>
  </conditionalFormatting>
  <conditionalFormatting sqref="FQ15">
    <cfRule type="cellIs" dxfId="65" priority="55" operator="lessThan">
      <formula>$C$4</formula>
    </cfRule>
  </conditionalFormatting>
  <conditionalFormatting sqref="FQ16">
    <cfRule type="cellIs" dxfId="64" priority="56" operator="lessThan">
      <formula>$C$4</formula>
    </cfRule>
  </conditionalFormatting>
  <conditionalFormatting sqref="FQ17">
    <cfRule type="cellIs" dxfId="63" priority="57" operator="lessThan">
      <formula>$C$4</formula>
    </cfRule>
  </conditionalFormatting>
  <conditionalFormatting sqref="FQ18">
    <cfRule type="cellIs" dxfId="62" priority="58" operator="lessThan">
      <formula>$C$4</formula>
    </cfRule>
  </conditionalFormatting>
  <conditionalFormatting sqref="FQ19">
    <cfRule type="cellIs" dxfId="61" priority="59" operator="lessThan">
      <formula>$C$4</formula>
    </cfRule>
  </conditionalFormatting>
  <conditionalFormatting sqref="FQ20">
    <cfRule type="cellIs" dxfId="60" priority="60" operator="lessThan">
      <formula>$C$4</formula>
    </cfRule>
  </conditionalFormatting>
  <conditionalFormatting sqref="FR11">
    <cfRule type="cellIs" dxfId="59" priority="61" operator="lessThan">
      <formula>$C$4</formula>
    </cfRule>
  </conditionalFormatting>
  <conditionalFormatting sqref="FR12">
    <cfRule type="cellIs" dxfId="58" priority="62" operator="lessThan">
      <formula>$C$4</formula>
    </cfRule>
  </conditionalFormatting>
  <conditionalFormatting sqref="FR13">
    <cfRule type="cellIs" dxfId="57" priority="63" operator="lessThan">
      <formula>$C$4</formula>
    </cfRule>
  </conditionalFormatting>
  <conditionalFormatting sqref="FR14">
    <cfRule type="cellIs" dxfId="56" priority="64" operator="lessThan">
      <formula>$C$4</formula>
    </cfRule>
  </conditionalFormatting>
  <conditionalFormatting sqref="FR15">
    <cfRule type="cellIs" dxfId="55" priority="65" operator="lessThan">
      <formula>$C$4</formula>
    </cfRule>
  </conditionalFormatting>
  <conditionalFormatting sqref="FR16">
    <cfRule type="cellIs" dxfId="54" priority="66" operator="lessThan">
      <formula>$C$4</formula>
    </cfRule>
  </conditionalFormatting>
  <conditionalFormatting sqref="FR17">
    <cfRule type="cellIs" dxfId="53" priority="67" operator="lessThan">
      <formula>$C$4</formula>
    </cfRule>
  </conditionalFormatting>
  <conditionalFormatting sqref="FR18">
    <cfRule type="cellIs" dxfId="52" priority="68" operator="lessThan">
      <formula>$C$4</formula>
    </cfRule>
  </conditionalFormatting>
  <conditionalFormatting sqref="FR19">
    <cfRule type="cellIs" dxfId="51" priority="69" operator="lessThan">
      <formula>$C$4</formula>
    </cfRule>
  </conditionalFormatting>
  <conditionalFormatting sqref="FR20">
    <cfRule type="cellIs" dxfId="50" priority="70" operator="lessThan">
      <formula>$C$4</formula>
    </cfRule>
  </conditionalFormatting>
  <conditionalFormatting sqref="FS11">
    <cfRule type="cellIs" dxfId="49" priority="71" operator="lessThan">
      <formula>$C$4</formula>
    </cfRule>
  </conditionalFormatting>
  <conditionalFormatting sqref="FS12">
    <cfRule type="cellIs" dxfId="48" priority="72" operator="lessThan">
      <formula>$C$4</formula>
    </cfRule>
  </conditionalFormatting>
  <conditionalFormatting sqref="FS13">
    <cfRule type="cellIs" dxfId="47" priority="73" operator="lessThan">
      <formula>$C$4</formula>
    </cfRule>
  </conditionalFormatting>
  <conditionalFormatting sqref="FS14">
    <cfRule type="cellIs" dxfId="46" priority="74" operator="lessThan">
      <formula>$C$4</formula>
    </cfRule>
  </conditionalFormatting>
  <conditionalFormatting sqref="FS15">
    <cfRule type="cellIs" dxfId="45" priority="75" operator="lessThan">
      <formula>$C$4</formula>
    </cfRule>
  </conditionalFormatting>
  <conditionalFormatting sqref="FS16">
    <cfRule type="cellIs" dxfId="44" priority="76" operator="lessThan">
      <formula>$C$4</formula>
    </cfRule>
  </conditionalFormatting>
  <conditionalFormatting sqref="FS17">
    <cfRule type="cellIs" dxfId="43" priority="77" operator="lessThan">
      <formula>$C$4</formula>
    </cfRule>
  </conditionalFormatting>
  <conditionalFormatting sqref="FS18">
    <cfRule type="cellIs" dxfId="42" priority="78" operator="lessThan">
      <formula>$C$4</formula>
    </cfRule>
  </conditionalFormatting>
  <conditionalFormatting sqref="FS19">
    <cfRule type="cellIs" dxfId="41" priority="79" operator="lessThan">
      <formula>$C$4</formula>
    </cfRule>
  </conditionalFormatting>
  <conditionalFormatting sqref="FS20">
    <cfRule type="cellIs" dxfId="40" priority="80" operator="lessThan">
      <formula>$C$4</formula>
    </cfRule>
  </conditionalFormatting>
  <conditionalFormatting sqref="FW11">
    <cfRule type="cellIs" dxfId="39" priority="1" operator="lessThan">
      <formula>$C$4</formula>
    </cfRule>
  </conditionalFormatting>
  <conditionalFormatting sqref="FW12">
    <cfRule type="cellIs" dxfId="38" priority="2" operator="lessThan">
      <formula>$C$4</formula>
    </cfRule>
  </conditionalFormatting>
  <conditionalFormatting sqref="FW13">
    <cfRule type="cellIs" dxfId="37" priority="3" operator="lessThan">
      <formula>$C$4</formula>
    </cfRule>
  </conditionalFormatting>
  <conditionalFormatting sqref="FW14">
    <cfRule type="cellIs" dxfId="36" priority="4" operator="lessThan">
      <formula>$C$4</formula>
    </cfRule>
  </conditionalFormatting>
  <conditionalFormatting sqref="FW15">
    <cfRule type="cellIs" dxfId="35" priority="5" operator="lessThan">
      <formula>$C$4</formula>
    </cfRule>
  </conditionalFormatting>
  <conditionalFormatting sqref="FW16">
    <cfRule type="cellIs" dxfId="34" priority="6" operator="lessThan">
      <formula>$C$4</formula>
    </cfRule>
  </conditionalFormatting>
  <conditionalFormatting sqref="FW17">
    <cfRule type="cellIs" dxfId="33" priority="7" operator="lessThan">
      <formula>$C$4</formula>
    </cfRule>
  </conditionalFormatting>
  <conditionalFormatting sqref="FW18">
    <cfRule type="cellIs" dxfId="32" priority="8" operator="lessThan">
      <formula>$C$4</formula>
    </cfRule>
  </conditionalFormatting>
  <conditionalFormatting sqref="FW19">
    <cfRule type="cellIs" dxfId="31" priority="9" operator="lessThan">
      <formula>$C$4</formula>
    </cfRule>
  </conditionalFormatting>
  <conditionalFormatting sqref="FW20">
    <cfRule type="cellIs" dxfId="30" priority="10" operator="lessThan">
      <formula>$C$4</formula>
    </cfRule>
  </conditionalFormatting>
  <conditionalFormatting sqref="FX11">
    <cfRule type="cellIs" dxfId="29" priority="11" operator="lessThan">
      <formula>$C$4</formula>
    </cfRule>
  </conditionalFormatting>
  <conditionalFormatting sqref="FX12">
    <cfRule type="cellIs" dxfId="28" priority="12" operator="lessThan">
      <formula>$C$4</formula>
    </cfRule>
  </conditionalFormatting>
  <conditionalFormatting sqref="FX13">
    <cfRule type="cellIs" dxfId="27" priority="13" operator="lessThan">
      <formula>$C$4</formula>
    </cfRule>
  </conditionalFormatting>
  <conditionalFormatting sqref="FX14">
    <cfRule type="cellIs" dxfId="26" priority="14" operator="lessThan">
      <formula>$C$4</formula>
    </cfRule>
  </conditionalFormatting>
  <conditionalFormatting sqref="FX15">
    <cfRule type="cellIs" dxfId="25" priority="15" operator="lessThan">
      <formula>$C$4</formula>
    </cfRule>
  </conditionalFormatting>
  <conditionalFormatting sqref="FX16">
    <cfRule type="cellIs" dxfId="24" priority="16" operator="lessThan">
      <formula>$C$4</formula>
    </cfRule>
  </conditionalFormatting>
  <conditionalFormatting sqref="FX17">
    <cfRule type="cellIs" dxfId="23" priority="17" operator="lessThan">
      <formula>$C$4</formula>
    </cfRule>
  </conditionalFormatting>
  <conditionalFormatting sqref="FX18">
    <cfRule type="cellIs" dxfId="22" priority="18" operator="lessThan">
      <formula>$C$4</formula>
    </cfRule>
  </conditionalFormatting>
  <conditionalFormatting sqref="FX19">
    <cfRule type="cellIs" dxfId="21" priority="19" operator="lessThan">
      <formula>$C$4</formula>
    </cfRule>
  </conditionalFormatting>
  <conditionalFormatting sqref="FX20">
    <cfRule type="cellIs" dxfId="20" priority="20" operator="lessThan">
      <formula>$C$4</formula>
    </cfRule>
  </conditionalFormatting>
  <conditionalFormatting sqref="FY11">
    <cfRule type="cellIs" dxfId="19" priority="21" operator="lessThan">
      <formula>$C$4</formula>
    </cfRule>
  </conditionalFormatting>
  <conditionalFormatting sqref="FY12">
    <cfRule type="cellIs" dxfId="18" priority="22" operator="lessThan">
      <formula>$C$4</formula>
    </cfRule>
  </conditionalFormatting>
  <conditionalFormatting sqref="FY13">
    <cfRule type="cellIs" dxfId="17" priority="23" operator="lessThan">
      <formula>$C$4</formula>
    </cfRule>
  </conditionalFormatting>
  <conditionalFormatting sqref="FY14">
    <cfRule type="cellIs" dxfId="16" priority="24" operator="lessThan">
      <formula>$C$4</formula>
    </cfRule>
  </conditionalFormatting>
  <conditionalFormatting sqref="FY15">
    <cfRule type="cellIs" dxfId="15" priority="25" operator="lessThan">
      <formula>$C$4</formula>
    </cfRule>
  </conditionalFormatting>
  <conditionalFormatting sqref="FY16">
    <cfRule type="cellIs" dxfId="14" priority="26" operator="lessThan">
      <formula>$C$4</formula>
    </cfRule>
  </conditionalFormatting>
  <conditionalFormatting sqref="FY17">
    <cfRule type="cellIs" dxfId="13" priority="27" operator="lessThan">
      <formula>$C$4</formula>
    </cfRule>
  </conditionalFormatting>
  <conditionalFormatting sqref="FY18">
    <cfRule type="cellIs" dxfId="12" priority="28" operator="lessThan">
      <formula>$C$4</formula>
    </cfRule>
  </conditionalFormatting>
  <conditionalFormatting sqref="FY19">
    <cfRule type="cellIs" dxfId="11" priority="29" operator="lessThan">
      <formula>$C$4</formula>
    </cfRule>
  </conditionalFormatting>
  <conditionalFormatting sqref="FY20">
    <cfRule type="cellIs" dxfId="10" priority="30" operator="lessThan">
      <formula>$C$4</formula>
    </cfRule>
  </conditionalFormatting>
  <conditionalFormatting sqref="FZ11">
    <cfRule type="cellIs" dxfId="9" priority="31" operator="lessThan">
      <formula>$C$4</formula>
    </cfRule>
  </conditionalFormatting>
  <conditionalFormatting sqref="FZ12">
    <cfRule type="cellIs" dxfId="8" priority="32" operator="lessThan">
      <formula>$C$4</formula>
    </cfRule>
  </conditionalFormatting>
  <conditionalFormatting sqref="FZ13">
    <cfRule type="cellIs" dxfId="7" priority="33" operator="lessThan">
      <formula>$C$4</formula>
    </cfRule>
  </conditionalFormatting>
  <conditionalFormatting sqref="FZ14">
    <cfRule type="cellIs" dxfId="6" priority="34" operator="lessThan">
      <formula>$C$4</formula>
    </cfRule>
  </conditionalFormatting>
  <conditionalFormatting sqref="FZ15">
    <cfRule type="cellIs" dxfId="5" priority="35" operator="lessThan">
      <formula>$C$4</formula>
    </cfRule>
  </conditionalFormatting>
  <conditionalFormatting sqref="FZ16">
    <cfRule type="cellIs" dxfId="4" priority="36" operator="lessThan">
      <formula>$C$4</formula>
    </cfRule>
  </conditionalFormatting>
  <conditionalFormatting sqref="FZ17">
    <cfRule type="cellIs" dxfId="3" priority="37" operator="lessThan">
      <formula>$C$4</formula>
    </cfRule>
  </conditionalFormatting>
  <conditionalFormatting sqref="FZ18">
    <cfRule type="cellIs" dxfId="2" priority="38" operator="lessThan">
      <formula>$C$4</formula>
    </cfRule>
  </conditionalFormatting>
  <conditionalFormatting sqref="FZ19">
    <cfRule type="cellIs" dxfId="1" priority="39" operator="lessThan">
      <formula>$C$4</formula>
    </cfRule>
  </conditionalFormatting>
  <conditionalFormatting sqref="FZ20">
    <cfRule type="cellIs" dxfId="0" priority="40" operator="lessThan">
      <formula>$C$4</formula>
    </cfRule>
  </conditionalFormatting>
  <dataValidations count="4">
    <dataValidation type="decimal" allowBlank="1" showInputMessage="1" showErrorMessage="1" prompt="isi antara 1-100" sqref="ET9 BR9" xr:uid="{00000000-0002-0000-0000-000000000000}">
      <formula1>1</formula1>
      <formula2>100</formula2>
    </dataValidation>
    <dataValidation type="decimal" allowBlank="1" showInputMessage="1" showErrorMessage="1" promptTitle="ANGKA" prompt="input antara 1-100" sqref="FW11:GB50 EM11:ER50 DK11:DP50 ET11:EZ50 DR11:DW50 FB11:FG50 CQ11:CU50 FI11:FN50 DY11:ED50 EF11:EK50 CE11:CI50 BY11:CC50 BR11:BW50 BL11:BP50 CK11:CO50 BF11:BJ50 AZ11:BD50 AT11:AX50 AN11:AR50 FP11:FU50" xr:uid="{00000000-0002-0000-0000-000002000000}">
      <formula1>1</formula1>
      <formula2>100</formula2>
    </dataValidation>
    <dataValidation allowBlank="1" showInputMessage="1" showErrorMessage="1" prompt="nilai rapor mid = rata2(kd1,kd2,kd3,kd4,kd5,mid)" sqref="K9:L9 E9:F9" xr:uid="{00000000-0002-0000-0000-000082110000}"/>
    <dataValidation allowBlank="1" showInputMessage="1" showErrorMessage="1" prompt="nilai rapor akshir = rata(nilai rapor mid , kd6,kd7,kd8,kd9,kd10,nilai uas)" sqref="M9:P9 G9:J9" xr:uid="{00000000-0002-0000-0000-000086110000}"/>
  </dataValidations>
  <pageMargins left="0.5" right="1.25" top="0.75" bottom="0.25" header="0.3" footer="0.3"/>
  <pageSetup paperSize="5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72"/>
  <sheetViews>
    <sheetView zoomScale="80" zoomScaleNormal="80" workbookViewId="0">
      <pane xSplit="4" ySplit="10" topLeftCell="E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4.5703125" style="1" customWidth="1"/>
    <col min="2" max="2" width="9.140625" style="1" hidden="1" customWidth="1"/>
    <col min="3" max="3" width="54.140625" style="1" customWidth="1"/>
    <col min="4" max="4" width="2.5703125" style="1" customWidth="1"/>
    <col min="5" max="5" width="7.7109375" style="1" customWidth="1"/>
    <col min="6" max="6" width="9.28515625" style="1" hidden="1" customWidth="1"/>
    <col min="7" max="8" width="7.7109375" style="1" customWidth="1"/>
    <col min="9" max="9" width="11.7109375" style="1" hidden="1" customWidth="1"/>
    <col min="10" max="10" width="80.42578125" style="1" customWidth="1"/>
    <col min="11" max="11" width="7.7109375" style="1" customWidth="1"/>
    <col min="12" max="12" width="7.7109375" style="1" hidden="1" customWidth="1"/>
    <col min="13" max="14" width="7.7109375" style="1" customWidth="1"/>
    <col min="15" max="15" width="11.7109375" style="1" hidden="1" customWidth="1"/>
    <col min="16" max="16" width="80.42578125" style="1" customWidth="1"/>
    <col min="17" max="20" width="20.7109375" style="1" hidden="1" customWidth="1"/>
    <col min="21" max="22" width="7.7109375" style="1" hidden="1" customWidth="1"/>
    <col min="23" max="34" width="9.140625" style="1" hidden="1" customWidth="1"/>
    <col min="35" max="35" width="7.7109375" style="1" customWidth="1"/>
    <col min="36" max="37" width="9.140625" style="1" customWidth="1"/>
    <col min="38" max="39" width="0" style="1" hidden="1" customWidth="1"/>
    <col min="40" max="42" width="4.7109375" style="1" customWidth="1"/>
    <col min="43" max="44" width="4.7109375" style="1" hidden="1" customWidth="1"/>
    <col min="45" max="48" width="4.7109375" style="1" customWidth="1"/>
    <col min="49" max="50" width="4.7109375" style="1" hidden="1" customWidth="1"/>
    <col min="51" max="54" width="4.7109375" style="1" customWidth="1"/>
    <col min="55" max="56" width="4.7109375" style="1" hidden="1" customWidth="1"/>
    <col min="57" max="60" width="4.7109375" style="1" customWidth="1"/>
    <col min="61" max="62" width="4.7109375" style="1" hidden="1" customWidth="1"/>
    <col min="63" max="66" width="4.7109375" style="1" customWidth="1"/>
    <col min="67" max="68" width="4.7109375" style="1" hidden="1" customWidth="1"/>
    <col min="69" max="69" width="4.7109375" style="1" customWidth="1"/>
    <col min="70" max="70" width="4.7109375" style="1" hidden="1" customWidth="1"/>
    <col min="71" max="73" width="4.7109375" style="1" customWidth="1"/>
    <col min="74" max="75" width="4.7109375" style="1" hidden="1" customWidth="1"/>
    <col min="76" max="79" width="4.7109375" style="1" customWidth="1"/>
    <col min="80" max="81" width="4.7109375" style="1" hidden="1" customWidth="1"/>
    <col min="82" max="85" width="4.7109375" style="1" customWidth="1"/>
    <col min="86" max="87" width="4.7109375" style="1" hidden="1" customWidth="1"/>
    <col min="88" max="91" width="4.7109375" style="1" customWidth="1"/>
    <col min="92" max="93" width="4.7109375" style="1" hidden="1" customWidth="1"/>
    <col min="94" max="97" width="4.7109375" style="1" customWidth="1"/>
    <col min="98" max="99" width="4.7109375" style="1" hidden="1" customWidth="1"/>
    <col min="100" max="100" width="4.7109375" style="1" customWidth="1"/>
    <col min="101" max="110" width="5.7109375" style="1" hidden="1" customWidth="1"/>
    <col min="111" max="112" width="9.140625" style="1" customWidth="1"/>
    <col min="113" max="114" width="5.140625" style="1" hidden="1" customWidth="1"/>
    <col min="115" max="118" width="5.140625" style="1" customWidth="1"/>
    <col min="119" max="120" width="5.140625" style="1" hidden="1" customWidth="1"/>
    <col min="121" max="125" width="5.140625" style="1" customWidth="1"/>
    <col min="126" max="127" width="5.140625" style="1" hidden="1" customWidth="1"/>
    <col min="128" max="132" width="5.140625" style="1" customWidth="1"/>
    <col min="133" max="134" width="5.140625" style="1" hidden="1" customWidth="1"/>
    <col min="135" max="139" width="5.140625" style="1" customWidth="1"/>
    <col min="140" max="141" width="5.140625" style="1" hidden="1" customWidth="1"/>
    <col min="142" max="146" width="5.140625" style="1" customWidth="1"/>
    <col min="147" max="148" width="5.140625" style="1" hidden="1" customWidth="1"/>
    <col min="149" max="149" width="5.140625" style="1" customWidth="1"/>
    <col min="150" max="150" width="5.140625" style="1" hidden="1" customWidth="1"/>
    <col min="151" max="154" width="5.140625" style="1" customWidth="1"/>
    <col min="155" max="156" width="5.140625" style="1" hidden="1" customWidth="1"/>
    <col min="157" max="161" width="5.140625" style="1" customWidth="1"/>
    <col min="162" max="163" width="5.140625" style="1" hidden="1" customWidth="1"/>
    <col min="164" max="168" width="5.140625" style="1" customWidth="1"/>
    <col min="169" max="170" width="5.140625" style="1" hidden="1" customWidth="1"/>
    <col min="171" max="175" width="5.140625" style="1" customWidth="1"/>
    <col min="176" max="177" width="5.140625" style="1" hidden="1" customWidth="1"/>
    <col min="178" max="182" width="5.140625" style="1" customWidth="1"/>
    <col min="183" max="183" width="5.140625" style="1" hidden="1" customWidth="1"/>
    <col min="184" max="184" width="4.140625" style="1" hidden="1" customWidth="1"/>
    <col min="185" max="185" width="5.140625" style="1" customWidth="1"/>
    <col min="186" max="195" width="5.7109375" style="1" hidden="1" customWidth="1"/>
    <col min="196" max="196" width="5.85546875" style="1" customWidth="1"/>
    <col min="197" max="197" width="10" style="1" customWidth="1"/>
    <col min="198" max="198" width="5.85546875" style="1" customWidth="1"/>
    <col min="199" max="199" width="15.7109375" style="1" customWidth="1"/>
    <col min="200" max="200" width="5.7109375" style="1" customWidth="1"/>
    <col min="201" max="201" width="15.7109375" style="1" customWidth="1"/>
    <col min="202" max="202" width="6.7109375" style="1" hidden="1" customWidth="1"/>
    <col min="203" max="203" width="6" style="1" hidden="1" customWidth="1"/>
    <col min="204" max="204" width="5.85546875" style="1" hidden="1" customWidth="1"/>
    <col min="205" max="205" width="10" style="1" hidden="1" customWidth="1"/>
    <col min="206" max="206" width="5.85546875" style="1" customWidth="1"/>
    <col min="207" max="207" width="15.7109375" style="1" customWidth="1"/>
    <col min="208" max="208" width="5.85546875" style="1" customWidth="1"/>
    <col min="209" max="209" width="15.7109375" style="1" customWidth="1"/>
    <col min="210" max="211" width="5.85546875" style="1" hidden="1" customWidth="1"/>
    <col min="212" max="213" width="5.85546875" hidden="1" customWidth="1"/>
    <col min="214" max="214" width="5.85546875" customWidth="1"/>
    <col min="215" max="215" width="9.140625" style="1" customWidth="1"/>
    <col min="216" max="216" width="14.28515625" style="1" customWidth="1"/>
    <col min="217" max="217" width="9.140625" style="1" customWidth="1"/>
    <col min="218" max="218" width="61" style="1" customWidth="1"/>
    <col min="219" max="219" width="9.140625" style="1" customWidth="1"/>
  </cols>
  <sheetData>
    <row r="1" spans="1:221" ht="18.75" customHeight="1" x14ac:dyDescent="0.3">
      <c r="A1" s="6">
        <v>65</v>
      </c>
      <c r="B1" s="11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28"/>
      <c r="HG1" s="9"/>
      <c r="HH1" s="9"/>
      <c r="HI1" s="9"/>
      <c r="HJ1" s="9"/>
      <c r="HK1" s="9"/>
      <c r="HL1" s="28"/>
      <c r="HM1" s="28"/>
    </row>
    <row r="2" spans="1:221" ht="18" customHeight="1" x14ac:dyDescent="0.25">
      <c r="A2" s="7" t="s">
        <v>1</v>
      </c>
      <c r="B2" s="12"/>
      <c r="C2" s="15" t="s">
        <v>2</v>
      </c>
      <c r="D2" s="9"/>
      <c r="E2" s="18" t="s">
        <v>108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17" t="s">
        <v>4</v>
      </c>
      <c r="AL2" s="117"/>
      <c r="AM2" s="117"/>
      <c r="AN2" s="117"/>
      <c r="AO2" s="117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28"/>
      <c r="HG2" s="9"/>
      <c r="HH2" s="9"/>
      <c r="HI2" s="9"/>
      <c r="HJ2" s="9"/>
      <c r="HK2" s="9"/>
      <c r="HL2" s="28"/>
      <c r="HM2" s="28"/>
    </row>
    <row r="3" spans="1:221" ht="18" customHeight="1" x14ac:dyDescent="0.25">
      <c r="A3" s="7" t="s">
        <v>5</v>
      </c>
      <c r="B3" s="13">
        <v>65</v>
      </c>
      <c r="C3" s="15" t="s">
        <v>6</v>
      </c>
      <c r="D3" s="9"/>
      <c r="E3" s="19" t="s">
        <v>7</v>
      </c>
      <c r="F3" s="9"/>
      <c r="G3" s="9"/>
      <c r="H3" s="9" t="s">
        <v>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29"/>
      <c r="AL3" s="29"/>
      <c r="AM3" s="29"/>
      <c r="AN3" s="76" t="s">
        <v>9</v>
      </c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8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73" t="s">
        <v>9</v>
      </c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5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28"/>
      <c r="HG3" s="9"/>
      <c r="HH3" s="9"/>
      <c r="HI3" s="9"/>
      <c r="HJ3" s="9"/>
      <c r="HK3" s="9"/>
      <c r="HL3" s="28"/>
      <c r="HM3" s="28"/>
    </row>
    <row r="4" spans="1:221" ht="18" customHeight="1" x14ac:dyDescent="0.25">
      <c r="A4" s="8" t="s">
        <v>10</v>
      </c>
      <c r="B4" s="12"/>
      <c r="C4" s="69">
        <v>70</v>
      </c>
      <c r="D4" s="9"/>
      <c r="E4" s="9"/>
      <c r="F4" s="9"/>
      <c r="G4" s="9"/>
      <c r="H4" s="9" t="s">
        <v>11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18" t="s">
        <v>12</v>
      </c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76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8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9"/>
      <c r="DH4" s="9"/>
      <c r="DI4" s="9"/>
      <c r="DJ4" s="9"/>
      <c r="DK4" s="127" t="s">
        <v>12</v>
      </c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8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28"/>
      <c r="HG4" s="9"/>
      <c r="HH4" s="9"/>
      <c r="HI4" s="9"/>
      <c r="HJ4" s="9"/>
      <c r="HK4" s="9"/>
      <c r="HL4" s="28"/>
      <c r="HM4" s="28"/>
    </row>
    <row r="5" spans="1:221" ht="15.75" hidden="1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28"/>
      <c r="HG5" s="9"/>
      <c r="HH5" s="9"/>
      <c r="HI5" s="9"/>
      <c r="HJ5" s="9"/>
      <c r="HK5" s="9"/>
      <c r="HL5" s="28"/>
      <c r="HM5" s="28"/>
    </row>
    <row r="6" spans="1:221" ht="15.75" hidden="1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6"/>
      <c r="AO6" s="16">
        <v>181</v>
      </c>
      <c r="AP6" s="16"/>
      <c r="AQ6" s="16"/>
      <c r="AR6" s="16"/>
      <c r="AS6" s="16"/>
      <c r="AT6" s="16"/>
      <c r="AU6" s="16">
        <v>182</v>
      </c>
      <c r="AV6" s="16"/>
      <c r="AW6" s="16"/>
      <c r="AX6" s="16"/>
      <c r="AY6" s="16"/>
      <c r="AZ6" s="16"/>
      <c r="BA6" s="16">
        <v>183</v>
      </c>
      <c r="BB6" s="16"/>
      <c r="BC6" s="16"/>
      <c r="BD6" s="16"/>
      <c r="BE6" s="16"/>
      <c r="BF6" s="16"/>
      <c r="BG6" s="16">
        <v>184</v>
      </c>
      <c r="BH6" s="16"/>
      <c r="BI6" s="16"/>
      <c r="BJ6" s="16"/>
      <c r="BK6" s="16"/>
      <c r="BL6" s="16"/>
      <c r="BM6" s="16">
        <v>185</v>
      </c>
      <c r="BN6" s="16"/>
      <c r="BO6" s="16"/>
      <c r="BP6" s="16"/>
      <c r="BQ6" s="16"/>
      <c r="BR6" s="16"/>
      <c r="BS6" s="16"/>
      <c r="BT6" s="16">
        <v>186</v>
      </c>
      <c r="BU6" s="16"/>
      <c r="BV6" s="16"/>
      <c r="BW6" s="16"/>
      <c r="BX6" s="16"/>
      <c r="BY6" s="16"/>
      <c r="BZ6" s="16">
        <v>187</v>
      </c>
      <c r="CA6" s="16"/>
      <c r="CB6" s="16"/>
      <c r="CC6" s="16"/>
      <c r="CD6" s="16"/>
      <c r="CE6" s="16"/>
      <c r="CF6" s="16">
        <v>188</v>
      </c>
      <c r="CG6" s="16"/>
      <c r="CH6" s="16"/>
      <c r="CI6" s="16"/>
      <c r="CJ6" s="16"/>
      <c r="CK6" s="16"/>
      <c r="CL6" s="16">
        <v>189</v>
      </c>
      <c r="CM6" s="16"/>
      <c r="CN6" s="16"/>
      <c r="CO6" s="16"/>
      <c r="CP6" s="16"/>
      <c r="CQ6" s="16"/>
      <c r="CR6" s="16">
        <v>190</v>
      </c>
      <c r="CS6" s="16"/>
      <c r="CT6" s="16"/>
      <c r="CU6" s="16"/>
      <c r="CV6" s="16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9"/>
      <c r="DH6" s="9"/>
      <c r="DI6" s="9"/>
      <c r="DJ6" s="9"/>
      <c r="DK6" s="9"/>
      <c r="DL6" s="9">
        <v>191</v>
      </c>
      <c r="DM6" s="9"/>
      <c r="DN6" s="9"/>
      <c r="DO6" s="9"/>
      <c r="DP6" s="9"/>
      <c r="DQ6" s="9"/>
      <c r="DR6" s="9"/>
      <c r="DS6" s="9">
        <v>192</v>
      </c>
      <c r="DT6" s="9"/>
      <c r="DU6" s="9"/>
      <c r="DV6" s="9"/>
      <c r="DW6" s="9"/>
      <c r="DX6" s="9"/>
      <c r="DY6" s="9"/>
      <c r="DZ6" s="9">
        <v>193</v>
      </c>
      <c r="EA6" s="9"/>
      <c r="EB6" s="9"/>
      <c r="EC6" s="9"/>
      <c r="ED6" s="9"/>
      <c r="EE6" s="9"/>
      <c r="EF6" s="9"/>
      <c r="EG6" s="9">
        <v>194</v>
      </c>
      <c r="EH6" s="9"/>
      <c r="EI6" s="9"/>
      <c r="EJ6" s="9"/>
      <c r="EK6" s="9"/>
      <c r="EL6" s="9"/>
      <c r="EM6" s="9"/>
      <c r="EN6" s="9">
        <v>195</v>
      </c>
      <c r="EO6" s="9"/>
      <c r="EP6" s="9"/>
      <c r="EQ6" s="9"/>
      <c r="ER6" s="9"/>
      <c r="ES6" s="9"/>
      <c r="ET6" s="9"/>
      <c r="EU6" s="10"/>
      <c r="EV6" s="10">
        <v>196</v>
      </c>
      <c r="EW6" s="10"/>
      <c r="EX6" s="10"/>
      <c r="EY6" s="10"/>
      <c r="EZ6" s="10"/>
      <c r="FA6" s="10"/>
      <c r="FB6" s="10"/>
      <c r="FC6" s="10">
        <v>197</v>
      </c>
      <c r="FD6" s="10"/>
      <c r="FE6" s="10"/>
      <c r="FF6" s="10"/>
      <c r="FG6" s="10"/>
      <c r="FH6" s="10"/>
      <c r="FI6" s="10"/>
      <c r="FJ6" s="10">
        <v>198</v>
      </c>
      <c r="FK6" s="10"/>
      <c r="FL6" s="10"/>
      <c r="FM6" s="10"/>
      <c r="FN6" s="10"/>
      <c r="FO6" s="10"/>
      <c r="FP6" s="10"/>
      <c r="FQ6" s="10">
        <v>199</v>
      </c>
      <c r="FR6" s="10"/>
      <c r="FS6" s="10"/>
      <c r="FT6" s="10"/>
      <c r="FU6" s="10"/>
      <c r="FV6" s="10"/>
      <c r="FW6" s="10"/>
      <c r="FX6" s="10">
        <v>200</v>
      </c>
      <c r="FY6" s="10"/>
      <c r="FZ6" s="10"/>
      <c r="GA6" s="10"/>
      <c r="GB6" s="10"/>
      <c r="GC6" s="10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28"/>
      <c r="HG6" s="9"/>
      <c r="HH6" s="9"/>
      <c r="HI6" s="9"/>
      <c r="HJ6" s="9"/>
      <c r="HK6" s="9"/>
      <c r="HL6" s="28"/>
      <c r="HM6" s="28"/>
    </row>
    <row r="7" spans="1:221" ht="18" customHeight="1" x14ac:dyDescent="0.25">
      <c r="A7" s="9"/>
      <c r="B7" s="14">
        <v>65</v>
      </c>
      <c r="C7" s="9"/>
      <c r="D7" s="9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8" t="s">
        <v>14</v>
      </c>
      <c r="AL7" s="31"/>
      <c r="AM7" s="31"/>
      <c r="AN7" s="83" t="s">
        <v>15</v>
      </c>
      <c r="AO7" s="83"/>
      <c r="AP7" s="83"/>
      <c r="AQ7" s="83"/>
      <c r="AR7" s="83"/>
      <c r="AS7" s="83"/>
      <c r="AT7" s="83" t="s">
        <v>16</v>
      </c>
      <c r="AU7" s="83"/>
      <c r="AV7" s="83"/>
      <c r="AW7" s="83"/>
      <c r="AX7" s="83"/>
      <c r="AY7" s="83"/>
      <c r="AZ7" s="83" t="s">
        <v>17</v>
      </c>
      <c r="BA7" s="83"/>
      <c r="BB7" s="83"/>
      <c r="BC7" s="83"/>
      <c r="BD7" s="83"/>
      <c r="BE7" s="83"/>
      <c r="BF7" s="83" t="s">
        <v>18</v>
      </c>
      <c r="BG7" s="83"/>
      <c r="BH7" s="83"/>
      <c r="BI7" s="83"/>
      <c r="BJ7" s="83"/>
      <c r="BK7" s="83"/>
      <c r="BL7" s="83" t="s">
        <v>19</v>
      </c>
      <c r="BM7" s="83"/>
      <c r="BN7" s="83"/>
      <c r="BO7" s="83"/>
      <c r="BP7" s="83"/>
      <c r="BQ7" s="83"/>
      <c r="BR7" s="10"/>
      <c r="BS7" s="84" t="s">
        <v>20</v>
      </c>
      <c r="BT7" s="84"/>
      <c r="BU7" s="84"/>
      <c r="BV7" s="84"/>
      <c r="BW7" s="84"/>
      <c r="BX7" s="84"/>
      <c r="BY7" s="84" t="s">
        <v>21</v>
      </c>
      <c r="BZ7" s="84"/>
      <c r="CA7" s="84"/>
      <c r="CB7" s="84"/>
      <c r="CC7" s="84"/>
      <c r="CD7" s="84"/>
      <c r="CE7" s="84" t="s">
        <v>22</v>
      </c>
      <c r="CF7" s="84"/>
      <c r="CG7" s="84"/>
      <c r="CH7" s="84"/>
      <c r="CI7" s="84"/>
      <c r="CJ7" s="84"/>
      <c r="CK7" s="84" t="s">
        <v>23</v>
      </c>
      <c r="CL7" s="84"/>
      <c r="CM7" s="84"/>
      <c r="CN7" s="84"/>
      <c r="CO7" s="84"/>
      <c r="CP7" s="84"/>
      <c r="CQ7" s="84" t="s">
        <v>24</v>
      </c>
      <c r="CR7" s="84"/>
      <c r="CS7" s="84"/>
      <c r="CT7" s="84"/>
      <c r="CU7" s="84"/>
      <c r="CV7" s="84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9"/>
      <c r="DH7" s="112" t="s">
        <v>25</v>
      </c>
      <c r="DI7" s="31"/>
      <c r="DJ7" s="31"/>
      <c r="DK7" s="125" t="s">
        <v>15</v>
      </c>
      <c r="DL7" s="126"/>
      <c r="DM7" s="126"/>
      <c r="DN7" s="126"/>
      <c r="DO7" s="126"/>
      <c r="DP7" s="126"/>
      <c r="DQ7" s="126"/>
      <c r="DR7" s="125" t="s">
        <v>16</v>
      </c>
      <c r="DS7" s="126"/>
      <c r="DT7" s="126"/>
      <c r="DU7" s="126"/>
      <c r="DV7" s="126"/>
      <c r="DW7" s="126"/>
      <c r="DX7" s="126"/>
      <c r="DY7" s="125" t="s">
        <v>17</v>
      </c>
      <c r="DZ7" s="126"/>
      <c r="EA7" s="126"/>
      <c r="EB7" s="126"/>
      <c r="EC7" s="126"/>
      <c r="ED7" s="126"/>
      <c r="EE7" s="126"/>
      <c r="EF7" s="125" t="s">
        <v>18</v>
      </c>
      <c r="EG7" s="126"/>
      <c r="EH7" s="126"/>
      <c r="EI7" s="126"/>
      <c r="EJ7" s="126"/>
      <c r="EK7" s="126"/>
      <c r="EL7" s="126"/>
      <c r="EM7" s="125" t="s">
        <v>19</v>
      </c>
      <c r="EN7" s="126"/>
      <c r="EO7" s="126"/>
      <c r="EP7" s="126"/>
      <c r="EQ7" s="126"/>
      <c r="ER7" s="126"/>
      <c r="ES7" s="126"/>
      <c r="ET7" s="9"/>
      <c r="EU7" s="120" t="s">
        <v>20</v>
      </c>
      <c r="EV7" s="120"/>
      <c r="EW7" s="120"/>
      <c r="EX7" s="120"/>
      <c r="EY7" s="120"/>
      <c r="EZ7" s="120"/>
      <c r="FA7" s="120"/>
      <c r="FB7" s="120" t="s">
        <v>21</v>
      </c>
      <c r="FC7" s="120"/>
      <c r="FD7" s="120"/>
      <c r="FE7" s="120"/>
      <c r="FF7" s="120"/>
      <c r="FG7" s="120"/>
      <c r="FH7" s="120"/>
      <c r="FI7" s="120" t="s">
        <v>22</v>
      </c>
      <c r="FJ7" s="120"/>
      <c r="FK7" s="120"/>
      <c r="FL7" s="120"/>
      <c r="FM7" s="120"/>
      <c r="FN7" s="120"/>
      <c r="FO7" s="120"/>
      <c r="FP7" s="120" t="s">
        <v>23</v>
      </c>
      <c r="FQ7" s="120"/>
      <c r="FR7" s="120"/>
      <c r="FS7" s="120"/>
      <c r="FT7" s="120"/>
      <c r="FU7" s="120"/>
      <c r="FV7" s="120"/>
      <c r="FW7" s="120" t="s">
        <v>24</v>
      </c>
      <c r="FX7" s="120"/>
      <c r="FY7" s="120"/>
      <c r="FZ7" s="120"/>
      <c r="GA7" s="120"/>
      <c r="GB7" s="120"/>
      <c r="GC7" s="120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9"/>
      <c r="GO7" s="9"/>
      <c r="GP7" s="106" t="s">
        <v>26</v>
      </c>
      <c r="GQ7" s="106"/>
      <c r="GR7" s="106"/>
      <c r="GS7" s="106"/>
      <c r="GT7" s="106"/>
      <c r="GU7" s="106"/>
      <c r="GV7" s="106"/>
      <c r="GW7" s="106"/>
      <c r="GX7" s="107" t="s">
        <v>27</v>
      </c>
      <c r="GY7" s="107"/>
      <c r="GZ7" s="107"/>
      <c r="HA7" s="107"/>
      <c r="HB7" s="107"/>
      <c r="HC7" s="107"/>
      <c r="HD7" s="107"/>
      <c r="HE7" s="107"/>
      <c r="HF7" s="28"/>
      <c r="HG7" s="9"/>
      <c r="HH7" s="9"/>
      <c r="HI7" s="9"/>
      <c r="HJ7" s="9"/>
      <c r="HK7" s="9"/>
      <c r="HL7" s="28"/>
      <c r="HM7" s="28"/>
    </row>
    <row r="8" spans="1:221" ht="57.75" customHeight="1" x14ac:dyDescent="0.25">
      <c r="A8" s="101" t="s">
        <v>28</v>
      </c>
      <c r="B8" s="103" t="s">
        <v>29</v>
      </c>
      <c r="C8" s="101" t="s">
        <v>30</v>
      </c>
      <c r="D8" s="9"/>
      <c r="E8" s="91" t="s">
        <v>31</v>
      </c>
      <c r="F8" s="92"/>
      <c r="G8" s="92"/>
      <c r="H8" s="92"/>
      <c r="I8" s="92"/>
      <c r="J8" s="93"/>
      <c r="K8" s="88" t="s">
        <v>25</v>
      </c>
      <c r="L8" s="89"/>
      <c r="M8" s="89"/>
      <c r="N8" s="89"/>
      <c r="O8" s="89"/>
      <c r="P8" s="90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9"/>
      <c r="AL8" s="31"/>
      <c r="AM8" s="31"/>
      <c r="AN8" s="32" t="s">
        <v>32</v>
      </c>
      <c r="AO8" s="82"/>
      <c r="AP8" s="82"/>
      <c r="AQ8" s="82"/>
      <c r="AR8" s="82"/>
      <c r="AS8" s="82"/>
      <c r="AT8" s="4" t="s">
        <v>32</v>
      </c>
      <c r="AU8" s="82"/>
      <c r="AV8" s="82"/>
      <c r="AW8" s="82"/>
      <c r="AX8" s="82"/>
      <c r="AY8" s="82"/>
      <c r="AZ8" s="4" t="s">
        <v>32</v>
      </c>
      <c r="BA8" s="82"/>
      <c r="BB8" s="82"/>
      <c r="BC8" s="82"/>
      <c r="BD8" s="82"/>
      <c r="BE8" s="82"/>
      <c r="BF8" s="4" t="s">
        <v>32</v>
      </c>
      <c r="BG8" s="82"/>
      <c r="BH8" s="82"/>
      <c r="BI8" s="82"/>
      <c r="BJ8" s="82"/>
      <c r="BK8" s="82"/>
      <c r="BL8" s="4" t="s">
        <v>32</v>
      </c>
      <c r="BM8" s="82"/>
      <c r="BN8" s="82"/>
      <c r="BO8" s="82"/>
      <c r="BP8" s="82"/>
      <c r="BQ8" s="82"/>
      <c r="BR8" s="71"/>
      <c r="BS8" s="5" t="s">
        <v>32</v>
      </c>
      <c r="BT8" s="82"/>
      <c r="BU8" s="82"/>
      <c r="BV8" s="82"/>
      <c r="BW8" s="82"/>
      <c r="BX8" s="82"/>
      <c r="BY8" s="5" t="s">
        <v>32</v>
      </c>
      <c r="BZ8" s="82"/>
      <c r="CA8" s="82"/>
      <c r="CB8" s="82"/>
      <c r="CC8" s="82"/>
      <c r="CD8" s="82"/>
      <c r="CE8" s="5" t="s">
        <v>32</v>
      </c>
      <c r="CF8" s="82"/>
      <c r="CG8" s="82"/>
      <c r="CH8" s="82"/>
      <c r="CI8" s="82"/>
      <c r="CJ8" s="82"/>
      <c r="CK8" s="5" t="s">
        <v>32</v>
      </c>
      <c r="CL8" s="82"/>
      <c r="CM8" s="82"/>
      <c r="CN8" s="82"/>
      <c r="CO8" s="82"/>
      <c r="CP8" s="82"/>
      <c r="CQ8" s="5" t="s">
        <v>32</v>
      </c>
      <c r="CR8" s="115"/>
      <c r="CS8" s="116"/>
      <c r="CT8" s="116"/>
      <c r="CU8" s="116"/>
      <c r="CV8" s="116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9"/>
      <c r="DH8" s="113"/>
      <c r="DI8" s="31"/>
      <c r="DJ8" s="31"/>
      <c r="DK8" s="45" t="s">
        <v>32</v>
      </c>
      <c r="DL8" s="122"/>
      <c r="DM8" s="123"/>
      <c r="DN8" s="123"/>
      <c r="DO8" s="123"/>
      <c r="DP8" s="123"/>
      <c r="DQ8" s="124"/>
      <c r="DR8" s="2" t="s">
        <v>32</v>
      </c>
      <c r="DS8" s="82"/>
      <c r="DT8" s="82"/>
      <c r="DU8" s="82"/>
      <c r="DV8" s="82"/>
      <c r="DW8" s="82"/>
      <c r="DX8" s="82"/>
      <c r="DY8" s="2" t="s">
        <v>32</v>
      </c>
      <c r="DZ8" s="82"/>
      <c r="EA8" s="82"/>
      <c r="EB8" s="82"/>
      <c r="EC8" s="82"/>
      <c r="ED8" s="82"/>
      <c r="EE8" s="82"/>
      <c r="EF8" s="2" t="s">
        <v>32</v>
      </c>
      <c r="EG8" s="82"/>
      <c r="EH8" s="82"/>
      <c r="EI8" s="82"/>
      <c r="EJ8" s="82"/>
      <c r="EK8" s="82"/>
      <c r="EL8" s="82"/>
      <c r="EM8" s="2" t="s">
        <v>32</v>
      </c>
      <c r="EN8" s="122"/>
      <c r="EO8" s="123"/>
      <c r="EP8" s="123"/>
      <c r="EQ8" s="123"/>
      <c r="ER8" s="123"/>
      <c r="ES8" s="124"/>
      <c r="ET8" s="72"/>
      <c r="EU8" s="3" t="s">
        <v>32</v>
      </c>
      <c r="EV8" s="82"/>
      <c r="EW8" s="82"/>
      <c r="EX8" s="82"/>
      <c r="EY8" s="82"/>
      <c r="EZ8" s="82"/>
      <c r="FA8" s="82"/>
      <c r="FB8" s="3" t="s">
        <v>32</v>
      </c>
      <c r="FC8" s="82"/>
      <c r="FD8" s="82"/>
      <c r="FE8" s="82"/>
      <c r="FF8" s="82"/>
      <c r="FG8" s="82"/>
      <c r="FH8" s="82"/>
      <c r="FI8" s="3" t="s">
        <v>32</v>
      </c>
      <c r="FJ8" s="82"/>
      <c r="FK8" s="82"/>
      <c r="FL8" s="82"/>
      <c r="FM8" s="82"/>
      <c r="FN8" s="82"/>
      <c r="FO8" s="82"/>
      <c r="FP8" s="3" t="s">
        <v>32</v>
      </c>
      <c r="FQ8" s="82"/>
      <c r="FR8" s="82"/>
      <c r="FS8" s="82"/>
      <c r="FT8" s="82"/>
      <c r="FU8" s="82"/>
      <c r="FV8" s="82"/>
      <c r="FW8" s="3" t="s">
        <v>32</v>
      </c>
      <c r="FX8" s="82"/>
      <c r="FY8" s="121"/>
      <c r="FZ8" s="121"/>
      <c r="GA8" s="121"/>
      <c r="GB8" s="121"/>
      <c r="GC8" s="121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9"/>
      <c r="GO8" s="9"/>
      <c r="GP8" s="106"/>
      <c r="GQ8" s="106"/>
      <c r="GR8" s="106"/>
      <c r="GS8" s="106"/>
      <c r="GT8" s="106"/>
      <c r="GU8" s="106"/>
      <c r="GV8" s="106"/>
      <c r="GW8" s="106"/>
      <c r="GX8" s="107"/>
      <c r="GY8" s="107"/>
      <c r="GZ8" s="107"/>
      <c r="HA8" s="107"/>
      <c r="HB8" s="107"/>
      <c r="HC8" s="107"/>
      <c r="HD8" s="107"/>
      <c r="HE8" s="107"/>
      <c r="HF8" s="28"/>
      <c r="HG8" s="9"/>
      <c r="HH8" s="9"/>
      <c r="HI8" s="9"/>
      <c r="HJ8" s="9"/>
      <c r="HK8" s="9"/>
      <c r="HL8" s="28"/>
      <c r="HM8" s="28"/>
    </row>
    <row r="9" spans="1:221" ht="15.75" customHeight="1" x14ac:dyDescent="0.25">
      <c r="A9" s="101"/>
      <c r="B9" s="103"/>
      <c r="C9" s="101"/>
      <c r="D9" s="9"/>
      <c r="E9" s="100" t="s">
        <v>33</v>
      </c>
      <c r="F9" s="100"/>
      <c r="G9" s="94" t="s">
        <v>34</v>
      </c>
      <c r="H9" s="95"/>
      <c r="I9" s="95"/>
      <c r="J9" s="96"/>
      <c r="K9" s="87" t="s">
        <v>33</v>
      </c>
      <c r="L9" s="87"/>
      <c r="M9" s="97" t="s">
        <v>34</v>
      </c>
      <c r="N9" s="98"/>
      <c r="O9" s="98"/>
      <c r="P9" s="9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9"/>
      <c r="AL9" s="31"/>
      <c r="AM9" s="31"/>
      <c r="AN9" s="33"/>
      <c r="AO9" s="81"/>
      <c r="AP9" s="81"/>
      <c r="AQ9" s="81"/>
      <c r="AR9" s="81"/>
      <c r="AS9" s="81"/>
      <c r="AT9" s="33"/>
      <c r="AU9" s="81"/>
      <c r="AV9" s="81"/>
      <c r="AW9" s="81"/>
      <c r="AX9" s="81"/>
      <c r="AY9" s="81"/>
      <c r="AZ9" s="33"/>
      <c r="BA9" s="81"/>
      <c r="BB9" s="81"/>
      <c r="BC9" s="81"/>
      <c r="BD9" s="81"/>
      <c r="BE9" s="81"/>
      <c r="BF9" s="33"/>
      <c r="BG9" s="81"/>
      <c r="BH9" s="81"/>
      <c r="BI9" s="81"/>
      <c r="BJ9" s="81"/>
      <c r="BK9" s="81"/>
      <c r="BL9" s="33"/>
      <c r="BM9" s="81"/>
      <c r="BN9" s="81"/>
      <c r="BO9" s="81"/>
      <c r="BP9" s="81"/>
      <c r="BQ9" s="81"/>
      <c r="BR9" s="39"/>
      <c r="BS9" s="33"/>
      <c r="BT9" s="81"/>
      <c r="BU9" s="81"/>
      <c r="BV9" s="81"/>
      <c r="BW9" s="81"/>
      <c r="BX9" s="81"/>
      <c r="BY9" s="33"/>
      <c r="BZ9" s="81"/>
      <c r="CA9" s="81"/>
      <c r="CB9" s="81"/>
      <c r="CC9" s="81"/>
      <c r="CD9" s="81"/>
      <c r="CE9" s="33"/>
      <c r="CF9" s="81"/>
      <c r="CG9" s="81"/>
      <c r="CH9" s="81"/>
      <c r="CI9" s="81"/>
      <c r="CJ9" s="81"/>
      <c r="CK9" s="33"/>
      <c r="CL9" s="81"/>
      <c r="CM9" s="81"/>
      <c r="CN9" s="81"/>
      <c r="CO9" s="81"/>
      <c r="CP9" s="81"/>
      <c r="CQ9" s="33"/>
      <c r="CR9" s="81"/>
      <c r="CS9" s="81"/>
      <c r="CT9" s="81"/>
      <c r="CU9" s="81"/>
      <c r="CV9" s="81"/>
      <c r="CW9" s="36" t="s">
        <v>15</v>
      </c>
      <c r="CX9" s="36" t="s">
        <v>16</v>
      </c>
      <c r="CY9" s="36" t="s">
        <v>17</v>
      </c>
      <c r="CZ9" s="36" t="s">
        <v>18</v>
      </c>
      <c r="DA9" s="36" t="s">
        <v>19</v>
      </c>
      <c r="DB9" s="36" t="s">
        <v>20</v>
      </c>
      <c r="DC9" s="36" t="s">
        <v>21</v>
      </c>
      <c r="DD9" s="36" t="s">
        <v>22</v>
      </c>
      <c r="DE9" s="36" t="s">
        <v>23</v>
      </c>
      <c r="DF9" s="36" t="s">
        <v>24</v>
      </c>
      <c r="DG9" s="9"/>
      <c r="DH9" s="113"/>
      <c r="DI9" s="31"/>
      <c r="DJ9" s="31"/>
      <c r="DK9" s="46"/>
      <c r="DL9" s="80"/>
      <c r="DM9" s="80"/>
      <c r="DN9" s="80"/>
      <c r="DO9" s="80"/>
      <c r="DP9" s="80"/>
      <c r="DQ9" s="47"/>
      <c r="DR9" s="46"/>
      <c r="DS9" s="80"/>
      <c r="DT9" s="80"/>
      <c r="DU9" s="80"/>
      <c r="DV9" s="80"/>
      <c r="DW9" s="80"/>
      <c r="DX9" s="80"/>
      <c r="DY9" s="46"/>
      <c r="DZ9" s="80"/>
      <c r="EA9" s="80"/>
      <c r="EB9" s="80"/>
      <c r="EC9" s="80"/>
      <c r="ED9" s="80"/>
      <c r="EE9" s="80"/>
      <c r="EF9" s="46"/>
      <c r="EG9" s="80"/>
      <c r="EH9" s="80"/>
      <c r="EI9" s="80"/>
      <c r="EJ9" s="80"/>
      <c r="EK9" s="80"/>
      <c r="EL9" s="80"/>
      <c r="EM9" s="46"/>
      <c r="EN9" s="80"/>
      <c r="EO9" s="80"/>
      <c r="EP9" s="80"/>
      <c r="EQ9" s="80"/>
      <c r="ER9" s="80"/>
      <c r="ES9" s="47"/>
      <c r="ET9" s="49"/>
      <c r="EU9" s="46"/>
      <c r="EV9" s="80"/>
      <c r="EW9" s="80"/>
      <c r="EX9" s="80"/>
      <c r="EY9" s="80"/>
      <c r="EZ9" s="80"/>
      <c r="FA9" s="80"/>
      <c r="FB9" s="46"/>
      <c r="FC9" s="80"/>
      <c r="FD9" s="80"/>
      <c r="FE9" s="80"/>
      <c r="FF9" s="80"/>
      <c r="FG9" s="80"/>
      <c r="FH9" s="80"/>
      <c r="FI9" s="46"/>
      <c r="FJ9" s="80"/>
      <c r="FK9" s="80"/>
      <c r="FL9" s="80"/>
      <c r="FM9" s="80"/>
      <c r="FN9" s="80"/>
      <c r="FO9" s="80"/>
      <c r="FP9" s="46"/>
      <c r="FQ9" s="80"/>
      <c r="FR9" s="80"/>
      <c r="FS9" s="80"/>
      <c r="FT9" s="80"/>
      <c r="FU9" s="80"/>
      <c r="FV9" s="80"/>
      <c r="FW9" s="46"/>
      <c r="FX9" s="80"/>
      <c r="FY9" s="80"/>
      <c r="FZ9" s="80"/>
      <c r="GA9" s="80"/>
      <c r="GB9" s="80"/>
      <c r="GC9" s="47"/>
      <c r="GD9" s="47" t="s">
        <v>15</v>
      </c>
      <c r="GE9" s="47" t="s">
        <v>16</v>
      </c>
      <c r="GF9" s="47" t="s">
        <v>17</v>
      </c>
      <c r="GG9" s="47" t="s">
        <v>18</v>
      </c>
      <c r="GH9" s="47" t="s">
        <v>19</v>
      </c>
      <c r="GI9" s="47" t="s">
        <v>20</v>
      </c>
      <c r="GJ9" s="47" t="s">
        <v>21</v>
      </c>
      <c r="GK9" s="47" t="s">
        <v>22</v>
      </c>
      <c r="GL9" s="47" t="s">
        <v>23</v>
      </c>
      <c r="GM9" s="47" t="s">
        <v>24</v>
      </c>
      <c r="GN9" s="9"/>
      <c r="GO9" s="9"/>
      <c r="GP9" s="106"/>
      <c r="GQ9" s="106"/>
      <c r="GR9" s="106"/>
      <c r="GS9" s="106"/>
      <c r="GT9" s="106"/>
      <c r="GU9" s="106"/>
      <c r="GV9" s="106"/>
      <c r="GW9" s="106"/>
      <c r="GX9" s="107"/>
      <c r="GY9" s="107"/>
      <c r="GZ9" s="107"/>
      <c r="HA9" s="107"/>
      <c r="HB9" s="107"/>
      <c r="HC9" s="107"/>
      <c r="HD9" s="107"/>
      <c r="HE9" s="107"/>
      <c r="HF9" s="28"/>
      <c r="HG9" s="9"/>
      <c r="HH9" s="9"/>
      <c r="HI9" s="9"/>
      <c r="HJ9" s="9"/>
      <c r="HK9" s="9"/>
      <c r="HL9" s="28"/>
      <c r="HM9" s="28"/>
    </row>
    <row r="10" spans="1:221" ht="87.75" customHeight="1" x14ac:dyDescent="0.25">
      <c r="A10" s="102"/>
      <c r="B10" s="104"/>
      <c r="C10" s="102"/>
      <c r="D10" s="9"/>
      <c r="E10" s="20" t="s">
        <v>35</v>
      </c>
      <c r="F10" s="20" t="s">
        <v>36</v>
      </c>
      <c r="G10" s="20" t="s">
        <v>35</v>
      </c>
      <c r="H10" s="20" t="s">
        <v>36</v>
      </c>
      <c r="I10" s="9"/>
      <c r="J10" s="20" t="s">
        <v>37</v>
      </c>
      <c r="K10" s="25" t="s">
        <v>35</v>
      </c>
      <c r="L10" s="25" t="s">
        <v>36</v>
      </c>
      <c r="M10" s="25" t="s">
        <v>35</v>
      </c>
      <c r="N10" s="25" t="s">
        <v>36</v>
      </c>
      <c r="O10" s="9"/>
      <c r="P10" s="25" t="s">
        <v>37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9"/>
      <c r="AL10" s="31"/>
      <c r="AM10" s="31"/>
      <c r="AN10" s="34" t="s">
        <v>38</v>
      </c>
      <c r="AO10" s="34" t="s">
        <v>39</v>
      </c>
      <c r="AP10" s="34" t="s">
        <v>40</v>
      </c>
      <c r="AQ10" s="37"/>
      <c r="AR10" s="37"/>
      <c r="AS10" s="34" t="s">
        <v>41</v>
      </c>
      <c r="AT10" s="34" t="s">
        <v>38</v>
      </c>
      <c r="AU10" s="34" t="s">
        <v>39</v>
      </c>
      <c r="AV10" s="34" t="s">
        <v>40</v>
      </c>
      <c r="AW10" s="37"/>
      <c r="AX10" s="37"/>
      <c r="AY10" s="34" t="s">
        <v>41</v>
      </c>
      <c r="AZ10" s="34" t="s">
        <v>38</v>
      </c>
      <c r="BA10" s="34" t="s">
        <v>39</v>
      </c>
      <c r="BB10" s="34" t="s">
        <v>40</v>
      </c>
      <c r="BC10" s="37"/>
      <c r="BD10" s="37"/>
      <c r="BE10" s="34" t="s">
        <v>41</v>
      </c>
      <c r="BF10" s="34" t="s">
        <v>38</v>
      </c>
      <c r="BG10" s="34" t="s">
        <v>39</v>
      </c>
      <c r="BH10" s="34" t="s">
        <v>40</v>
      </c>
      <c r="BI10" s="37"/>
      <c r="BJ10" s="37"/>
      <c r="BK10" s="34" t="s">
        <v>41</v>
      </c>
      <c r="BL10" s="34" t="s">
        <v>38</v>
      </c>
      <c r="BM10" s="34" t="s">
        <v>39</v>
      </c>
      <c r="BN10" s="34" t="s">
        <v>40</v>
      </c>
      <c r="BO10" s="37"/>
      <c r="BP10" s="37"/>
      <c r="BQ10" s="34" t="s">
        <v>41</v>
      </c>
      <c r="BR10" s="40"/>
      <c r="BS10" s="41" t="s">
        <v>38</v>
      </c>
      <c r="BT10" s="41" t="s">
        <v>39</v>
      </c>
      <c r="BU10" s="41" t="s">
        <v>40</v>
      </c>
      <c r="BV10" s="42"/>
      <c r="BW10" s="42"/>
      <c r="BX10" s="41" t="s">
        <v>41</v>
      </c>
      <c r="BY10" s="41" t="s">
        <v>38</v>
      </c>
      <c r="BZ10" s="41" t="s">
        <v>39</v>
      </c>
      <c r="CA10" s="41" t="s">
        <v>40</v>
      </c>
      <c r="CB10" s="42"/>
      <c r="CC10" s="42"/>
      <c r="CD10" s="41" t="s">
        <v>41</v>
      </c>
      <c r="CE10" s="41" t="s">
        <v>38</v>
      </c>
      <c r="CF10" s="41" t="s">
        <v>39</v>
      </c>
      <c r="CG10" s="41" t="s">
        <v>40</v>
      </c>
      <c r="CH10" s="42"/>
      <c r="CI10" s="42"/>
      <c r="CJ10" s="41" t="s">
        <v>41</v>
      </c>
      <c r="CK10" s="41" t="s">
        <v>38</v>
      </c>
      <c r="CL10" s="41" t="s">
        <v>39</v>
      </c>
      <c r="CM10" s="41" t="s">
        <v>40</v>
      </c>
      <c r="CN10" s="42"/>
      <c r="CO10" s="42"/>
      <c r="CP10" s="41" t="s">
        <v>41</v>
      </c>
      <c r="CQ10" s="41" t="s">
        <v>38</v>
      </c>
      <c r="CR10" s="41" t="s">
        <v>39</v>
      </c>
      <c r="CS10" s="41" t="s">
        <v>40</v>
      </c>
      <c r="CT10" s="42"/>
      <c r="CU10" s="42"/>
      <c r="CV10" s="41" t="s">
        <v>41</v>
      </c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9"/>
      <c r="DH10" s="113"/>
      <c r="DI10" s="31"/>
      <c r="DJ10" s="31"/>
      <c r="DK10" s="45" t="s">
        <v>42</v>
      </c>
      <c r="DL10" s="45" t="s">
        <v>43</v>
      </c>
      <c r="DM10" s="45" t="s">
        <v>44</v>
      </c>
      <c r="DN10" s="45" t="s">
        <v>45</v>
      </c>
      <c r="DO10" s="45"/>
      <c r="DP10" s="45"/>
      <c r="DQ10" s="45" t="s">
        <v>46</v>
      </c>
      <c r="DR10" s="45" t="s">
        <v>42</v>
      </c>
      <c r="DS10" s="45" t="s">
        <v>43</v>
      </c>
      <c r="DT10" s="45" t="s">
        <v>44</v>
      </c>
      <c r="DU10" s="45" t="s">
        <v>45</v>
      </c>
      <c r="DV10" s="45"/>
      <c r="DW10" s="45"/>
      <c r="DX10" s="45" t="s">
        <v>46</v>
      </c>
      <c r="DY10" s="45" t="s">
        <v>42</v>
      </c>
      <c r="DZ10" s="45" t="s">
        <v>43</v>
      </c>
      <c r="EA10" s="45" t="s">
        <v>44</v>
      </c>
      <c r="EB10" s="45" t="s">
        <v>45</v>
      </c>
      <c r="EC10" s="45"/>
      <c r="ED10" s="45"/>
      <c r="EE10" s="45" t="s">
        <v>46</v>
      </c>
      <c r="EF10" s="45" t="s">
        <v>42</v>
      </c>
      <c r="EG10" s="45" t="s">
        <v>43</v>
      </c>
      <c r="EH10" s="45" t="s">
        <v>44</v>
      </c>
      <c r="EI10" s="45" t="s">
        <v>45</v>
      </c>
      <c r="EJ10" s="45"/>
      <c r="EK10" s="45"/>
      <c r="EL10" s="45" t="s">
        <v>46</v>
      </c>
      <c r="EM10" s="45" t="s">
        <v>42</v>
      </c>
      <c r="EN10" s="45" t="s">
        <v>43</v>
      </c>
      <c r="EO10" s="45" t="s">
        <v>44</v>
      </c>
      <c r="EP10" s="45" t="s">
        <v>45</v>
      </c>
      <c r="EQ10" s="45"/>
      <c r="ER10" s="45"/>
      <c r="ES10" s="45" t="s">
        <v>46</v>
      </c>
      <c r="ET10" s="50"/>
      <c r="EU10" s="50" t="s">
        <v>42</v>
      </c>
      <c r="EV10" s="50" t="s">
        <v>43</v>
      </c>
      <c r="EW10" s="50" t="s">
        <v>44</v>
      </c>
      <c r="EX10" s="50" t="s">
        <v>45</v>
      </c>
      <c r="EY10" s="50"/>
      <c r="EZ10" s="50"/>
      <c r="FA10" s="50" t="s">
        <v>46</v>
      </c>
      <c r="FB10" s="50" t="s">
        <v>42</v>
      </c>
      <c r="FC10" s="50" t="s">
        <v>43</v>
      </c>
      <c r="FD10" s="50" t="s">
        <v>44</v>
      </c>
      <c r="FE10" s="50" t="s">
        <v>45</v>
      </c>
      <c r="FF10" s="50"/>
      <c r="FG10" s="50"/>
      <c r="FH10" s="50" t="s">
        <v>46</v>
      </c>
      <c r="FI10" s="50" t="s">
        <v>42</v>
      </c>
      <c r="FJ10" s="50" t="s">
        <v>43</v>
      </c>
      <c r="FK10" s="50" t="s">
        <v>44</v>
      </c>
      <c r="FL10" s="50" t="s">
        <v>45</v>
      </c>
      <c r="FM10" s="50"/>
      <c r="FN10" s="50"/>
      <c r="FO10" s="50" t="s">
        <v>46</v>
      </c>
      <c r="FP10" s="50" t="s">
        <v>42</v>
      </c>
      <c r="FQ10" s="50" t="s">
        <v>43</v>
      </c>
      <c r="FR10" s="50" t="s">
        <v>44</v>
      </c>
      <c r="FS10" s="50" t="s">
        <v>45</v>
      </c>
      <c r="FT10" s="50"/>
      <c r="FU10" s="50"/>
      <c r="FV10" s="50" t="s">
        <v>46</v>
      </c>
      <c r="FW10" s="50" t="s">
        <v>42</v>
      </c>
      <c r="FX10" s="50" t="s">
        <v>43</v>
      </c>
      <c r="FY10" s="50" t="s">
        <v>44</v>
      </c>
      <c r="FZ10" s="50" t="s">
        <v>45</v>
      </c>
      <c r="GA10" s="50"/>
      <c r="GB10" s="50"/>
      <c r="GC10" s="50" t="s">
        <v>46</v>
      </c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9"/>
      <c r="GO10" s="9"/>
      <c r="GP10" s="54" t="s">
        <v>47</v>
      </c>
      <c r="GQ10" s="54" t="s">
        <v>48</v>
      </c>
      <c r="GR10" s="54" t="s">
        <v>49</v>
      </c>
      <c r="GS10" s="54" t="s">
        <v>48</v>
      </c>
      <c r="GT10" s="9"/>
      <c r="GU10" s="9"/>
      <c r="GV10" s="9"/>
      <c r="GW10" s="55" t="s">
        <v>50</v>
      </c>
      <c r="GX10" s="56" t="s">
        <v>47</v>
      </c>
      <c r="GY10" s="56" t="s">
        <v>48</v>
      </c>
      <c r="GZ10" s="57" t="s">
        <v>49</v>
      </c>
      <c r="HA10" s="57" t="s">
        <v>48</v>
      </c>
      <c r="HB10" s="9"/>
      <c r="HC10" s="9"/>
      <c r="HD10" s="28"/>
      <c r="HE10" s="58" t="s">
        <v>51</v>
      </c>
      <c r="HF10" s="28"/>
      <c r="HG10" s="9"/>
      <c r="HH10" s="9" t="s">
        <v>37</v>
      </c>
      <c r="HI10" s="9"/>
      <c r="HJ10" s="9"/>
      <c r="HK10" s="9"/>
      <c r="HL10" s="28"/>
      <c r="HM10" s="28"/>
    </row>
    <row r="11" spans="1:221" ht="25.5" customHeight="1" x14ac:dyDescent="0.25">
      <c r="A11" s="10">
        <v>1</v>
      </c>
      <c r="B11" s="10">
        <v>4479</v>
      </c>
      <c r="C11" s="10" t="s">
        <v>109</v>
      </c>
      <c r="D11" s="9"/>
      <c r="E11" s="21" t="str">
        <f t="shared" ref="E11:E50" si="0">IF(SUM(AS11,AY11,BE11,BK11,BQ11)=0,"",ROUND(AVERAGE(AS11,AY11,BE11,BK11,BQ11),0))</f>
        <v/>
      </c>
      <c r="F11" s="21" t="str">
        <f t="shared" ref="F11:F50" si="1">IF(E11="","",IF(E11&gt;$HH$16,$HI$16,IF(E11&gt;$HH$15,$HI$15,IF(E11&gt;$HH$14,$HI$14,$HI$13))))</f>
        <v/>
      </c>
      <c r="G11" s="21" t="str">
        <f t="shared" ref="G11:G50" si="2">IF(SUM(AS11,AY11,BE11,BK11,BQ11,BX11,CD11,CJ11,CP11,CV11)=0,"",ROUND(AVERAGE(AS11,AY11,BE11,BK11,BQ11,BX11,CD11,CJ11,CP11,CV11),0))</f>
        <v/>
      </c>
      <c r="H11" s="21" t="str">
        <f t="shared" ref="H11:H50" si="3">IF(G11="","",IF(G11&gt;$HH$16,$HI$16,IF(G11&gt;$HH$15,$HI$15,IF(G11&gt;$HH$14,$HI$14,$HI$13))))</f>
        <v/>
      </c>
      <c r="I11" s="23"/>
      <c r="J11" s="24" t="str">
        <f t="shared" ref="J11:J50" si="4">IF(H11="","",IF(H11=$HI$13,CONCATENATE($HJ$13,GS11),IF(H11=$HI$14,CONCATENATE($HJ$15,GQ11," namun ",LOWER($HJ$14),GS11),IF(H11=$HI$15,CONCATENATE($HJ$15,GQ11),CONCATENATE($HJ$16,GQ11)))))</f>
        <v/>
      </c>
      <c r="K11" s="21" t="str">
        <f t="shared" ref="K11:K50" si="5">IF(SUM(DQ11,DX11,EE11,EL11,ES11)=0,"",ROUND(AVERAGE(DQ11,DX11,EE11,EL11,ES11),0))</f>
        <v/>
      </c>
      <c r="L11" s="21" t="str">
        <f t="shared" ref="L11:L50" si="6">IF(K11="","",IF(K11&gt;$HH$24,$HI$24,IF(K11&gt;$HH$23,$HI$23,IF(K11&gt;$HH$22,$HI$22,$HI$21))))</f>
        <v/>
      </c>
      <c r="M11" s="21" t="str">
        <f t="shared" ref="M11:M50" si="7">IF(SUM(DQ11,DX11,EE11,EL11,ES11,FA11,FH11,FO11,FV11,GC11)=0,"",ROUND(AVERAGE(DQ11,DX11,EE11,EL11,ES11,FA11,FH11,FO11,FV11,GC11),0))</f>
        <v/>
      </c>
      <c r="N11" s="21" t="str">
        <f t="shared" ref="N11:N50" si="8">IF(M11="","",IF(M11&gt;$HH$24,$HI$24,IF(M11&gt;$HH$23,$HI$23,IF(M11&gt;$HH$22,$HI$22,$HI$21))))</f>
        <v/>
      </c>
      <c r="O11" s="23"/>
      <c r="P11" s="24" t="str">
        <f t="shared" ref="P11:P50" si="9">IF(N11="","",IF(N11=$HI$21,CONCATENATE($HJ$21,HA11),IF(N11=$HI$22,CONCATENATE($HJ$23,GY11," namun ",LOWER($HJ$22),HA11),IF(N11=$HI$23,CONCATENATE($HJ$23,GY11),CONCATENATE($HJ$24,GY11)))))</f>
        <v/>
      </c>
      <c r="Q11" s="28"/>
      <c r="R11" s="28"/>
      <c r="S11" s="28"/>
      <c r="T11" s="28"/>
      <c r="U11" s="28"/>
      <c r="V11" s="2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9"/>
      <c r="AL11" s="9"/>
      <c r="AM11" s="9"/>
      <c r="AN11" s="70"/>
      <c r="AO11" s="70"/>
      <c r="AP11" s="70"/>
      <c r="AQ11" s="35"/>
      <c r="AR11" s="35"/>
      <c r="AS11" s="38" t="str">
        <f t="shared" ref="AS11:AS50" si="10">IF((COUNTA(AN11:AR11)&gt;0),(ROUND( AVERAGE(AN11:AR11),0)),"")</f>
        <v/>
      </c>
      <c r="AT11" s="70"/>
      <c r="AU11" s="70"/>
      <c r="AV11" s="70"/>
      <c r="AW11" s="35"/>
      <c r="AX11" s="35"/>
      <c r="AY11" s="38" t="str">
        <f t="shared" ref="AY11:AY50" si="11">IF((COUNTA(AT11:AX11)&gt;0),(ROUND( AVERAGE(AT11:AX11),0)),"")</f>
        <v/>
      </c>
      <c r="AZ11" s="70"/>
      <c r="BA11" s="70"/>
      <c r="BB11" s="70"/>
      <c r="BC11" s="35"/>
      <c r="BD11" s="35"/>
      <c r="BE11" s="38" t="str">
        <f t="shared" ref="BE11:BE50" si="12">IF((COUNTA(AZ11:BD11)&gt;0),(ROUND( AVERAGE(AZ11:BD11),0)),"")</f>
        <v/>
      </c>
      <c r="BF11" s="70"/>
      <c r="BG11" s="70"/>
      <c r="BH11" s="70"/>
      <c r="BI11" s="35"/>
      <c r="BJ11" s="35"/>
      <c r="BK11" s="38" t="str">
        <f t="shared" ref="BK11:BK50" si="13">IF((COUNTA(BF11:BJ11)&gt;0),(ROUND( AVERAGE(BF11:BJ11),0)),"")</f>
        <v/>
      </c>
      <c r="BL11" s="70"/>
      <c r="BM11" s="70"/>
      <c r="BN11" s="70"/>
      <c r="BO11" s="35"/>
      <c r="BP11" s="35"/>
      <c r="BQ11" s="38" t="str">
        <f t="shared" ref="BQ11:BQ50" si="14">IF((COUNTA(BL11:BP11)&gt;0),(ROUND( AVERAGE(BL11:BP11),0)),"")</f>
        <v/>
      </c>
      <c r="BR11" s="35"/>
      <c r="BS11" s="70"/>
      <c r="BT11" s="70"/>
      <c r="BU11" s="70"/>
      <c r="BV11" s="35"/>
      <c r="BW11" s="35"/>
      <c r="BX11" s="38" t="str">
        <f t="shared" ref="BX11:BX50" si="15">IF((COUNTA(BS11:BW11)&gt;0),(ROUND( AVERAGE(BS11:BW11),0)),"")</f>
        <v/>
      </c>
      <c r="BY11" s="70"/>
      <c r="BZ11" s="70"/>
      <c r="CA11" s="70"/>
      <c r="CB11" s="35"/>
      <c r="CC11" s="35"/>
      <c r="CD11" s="38" t="str">
        <f t="shared" ref="CD11:CD50" si="16">IF((COUNTA(BY11:CC11)&gt;0),(ROUND( AVERAGE(BY11:CC11),0)),"")</f>
        <v/>
      </c>
      <c r="CE11" s="70"/>
      <c r="CF11" s="70"/>
      <c r="CG11" s="70"/>
      <c r="CH11" s="35"/>
      <c r="CI11" s="35"/>
      <c r="CJ11" s="38" t="str">
        <f t="shared" ref="CJ11:CJ50" si="17">IF((COUNTA(CE11:CI11)&gt;0),(ROUND( AVERAGE(CE11:CI11),0)),"")</f>
        <v/>
      </c>
      <c r="CK11" s="70"/>
      <c r="CL11" s="70"/>
      <c r="CM11" s="70"/>
      <c r="CN11" s="35"/>
      <c r="CO11" s="35"/>
      <c r="CP11" s="38" t="str">
        <f t="shared" ref="CP11:CP50" si="18">IF((COUNTA(CK11:CO11)&gt;0),(ROUND( AVERAGE(CK11:CO11),0)),"")</f>
        <v/>
      </c>
      <c r="CQ11" s="70"/>
      <c r="CR11" s="70"/>
      <c r="CS11" s="70"/>
      <c r="CT11" s="35"/>
      <c r="CU11" s="35"/>
      <c r="CV11" s="38" t="str">
        <f t="shared" ref="CV11:CV50" si="19">IF((COUNTA(CQ11:CU11)&gt;0),(ROUND( AVERAGE(CQ11:CU11),0)),"")</f>
        <v/>
      </c>
      <c r="CW11" s="44" t="str">
        <f t="shared" ref="CW11:CW50" si="20">AS11</f>
        <v/>
      </c>
      <c r="CX11" s="44" t="str">
        <f t="shared" ref="CX11:CX50" si="21">AY11</f>
        <v/>
      </c>
      <c r="CY11" s="44" t="str">
        <f t="shared" ref="CY11:CY50" si="22">BE11</f>
        <v/>
      </c>
      <c r="CZ11" s="44" t="str">
        <f t="shared" ref="CZ11:CZ50" si="23">BK11</f>
        <v/>
      </c>
      <c r="DA11" s="44" t="str">
        <f t="shared" ref="DA11:DA50" si="24">BQ11</f>
        <v/>
      </c>
      <c r="DB11" s="44" t="str">
        <f t="shared" ref="DB11:DB50" si="25">BX11</f>
        <v/>
      </c>
      <c r="DC11" s="44" t="str">
        <f t="shared" ref="DC11:DC50" si="26">CD11</f>
        <v/>
      </c>
      <c r="DD11" s="44" t="str">
        <f t="shared" ref="DD11:DD50" si="27">CJ11</f>
        <v/>
      </c>
      <c r="DE11" s="44" t="str">
        <f t="shared" ref="DE11:DE50" si="28">CP11</f>
        <v/>
      </c>
      <c r="DF11" s="44" t="str">
        <f t="shared" ref="DF11:DF50" si="29">CV11</f>
        <v/>
      </c>
      <c r="DG11" s="9"/>
      <c r="DH11" s="113"/>
      <c r="DI11" s="9"/>
      <c r="DJ11" s="9"/>
      <c r="DK11" s="70"/>
      <c r="DL11" s="70"/>
      <c r="DM11" s="70"/>
      <c r="DN11" s="70"/>
      <c r="DO11" s="35"/>
      <c r="DP11" s="35"/>
      <c r="DQ11" s="48" t="str">
        <f t="shared" ref="DQ11:DQ50" si="30">IF((COUNTA(DK11:DP11)&gt;0),(ROUND( AVERAGE(DK11:DP11),0)),"")</f>
        <v/>
      </c>
      <c r="DR11" s="70"/>
      <c r="DS11" s="70"/>
      <c r="DT11" s="70"/>
      <c r="DU11" s="70"/>
      <c r="DV11" s="35"/>
      <c r="DW11" s="35"/>
      <c r="DX11" s="48" t="str">
        <f t="shared" ref="DX11:DX50" si="31">IF((COUNTA(DR11:DW11)&gt;0),(ROUND( AVERAGE(DR11:DW11),0)),"")</f>
        <v/>
      </c>
      <c r="DY11" s="70"/>
      <c r="DZ11" s="70"/>
      <c r="EA11" s="70"/>
      <c r="EB11" s="70"/>
      <c r="EC11" s="35"/>
      <c r="ED11" s="35"/>
      <c r="EE11" s="48" t="str">
        <f t="shared" ref="EE11:EE50" si="32">IF((COUNTA(DY11:ED11)&gt;0),(ROUND( AVERAGE(DY11:ED11),0)),"")</f>
        <v/>
      </c>
      <c r="EF11" s="70"/>
      <c r="EG11" s="70"/>
      <c r="EH11" s="70"/>
      <c r="EI11" s="70"/>
      <c r="EJ11" s="35"/>
      <c r="EK11" s="35"/>
      <c r="EL11" s="48" t="str">
        <f t="shared" ref="EL11:EL50" si="33">IF((COUNTA(EF11:EK11)&gt;0),(ROUND( AVERAGE(EF11:EK11),0)),"")</f>
        <v/>
      </c>
      <c r="EM11" s="70"/>
      <c r="EN11" s="70"/>
      <c r="EO11" s="70"/>
      <c r="EP11" s="70"/>
      <c r="EQ11" s="35"/>
      <c r="ER11" s="35"/>
      <c r="ES11" s="48" t="str">
        <f t="shared" ref="ES11:ES50" si="34">IF((COUNTA(EM11:ER11)&gt;0),(ROUND( AVERAGE(EM11:ER11),0)),"")</f>
        <v/>
      </c>
      <c r="ET11" s="35"/>
      <c r="EU11" s="70"/>
      <c r="EV11" s="70"/>
      <c r="EW11" s="70"/>
      <c r="EX11" s="70"/>
      <c r="EY11" s="35"/>
      <c r="EZ11" s="35"/>
      <c r="FA11" s="48" t="str">
        <f t="shared" ref="FA11:FA50" si="35">IF((COUNTA(EU11:EZ11)&gt;0),(ROUND( AVERAGE(EU11:EZ11),0)),"")</f>
        <v/>
      </c>
      <c r="FB11" s="70"/>
      <c r="FC11" s="70"/>
      <c r="FD11" s="70"/>
      <c r="FE11" s="70"/>
      <c r="FF11" s="35"/>
      <c r="FG11" s="35"/>
      <c r="FH11" s="48" t="str">
        <f t="shared" ref="FH11:FH50" si="36">IF((COUNTA(FB11:FG11)&gt;0),(ROUND( AVERAGE(FB11:FG11),0)),"")</f>
        <v/>
      </c>
      <c r="FI11" s="70"/>
      <c r="FJ11" s="70"/>
      <c r="FK11" s="70"/>
      <c r="FL11" s="70"/>
      <c r="FM11" s="35"/>
      <c r="FN11" s="35"/>
      <c r="FO11" s="48" t="str">
        <f t="shared" ref="FO11:FO50" si="37">IF((COUNTA(FI11:FN11)&gt;0),(ROUND( AVERAGE(FI11:FN11),0)),"")</f>
        <v/>
      </c>
      <c r="FP11" s="70"/>
      <c r="FQ11" s="70"/>
      <c r="FR11" s="70"/>
      <c r="FS11" s="70"/>
      <c r="FT11" s="35"/>
      <c r="FU11" s="35"/>
      <c r="FV11" s="48" t="str">
        <f t="shared" ref="FV11:FV50" si="38">IF((COUNTA(FP11:FU11)&gt;0),(ROUND( AVERAGE(FP11:FU11),0)),"")</f>
        <v/>
      </c>
      <c r="FW11" s="70"/>
      <c r="FX11" s="70"/>
      <c r="FY11" s="70"/>
      <c r="FZ11" s="70"/>
      <c r="GA11" s="35"/>
      <c r="GB11" s="35"/>
      <c r="GC11" s="48" t="str">
        <f t="shared" ref="GC11:GC50" si="39">IF((COUNTA(FW11:GB11)&gt;0),(ROUND( AVERAGE(FW11:GB11),0)),"")</f>
        <v/>
      </c>
      <c r="GD11" s="53" t="str">
        <f t="shared" ref="GD11:GD50" si="40">DQ11</f>
        <v/>
      </c>
      <c r="GE11" s="53" t="str">
        <f t="shared" ref="GE11:GE50" si="41">DX11</f>
        <v/>
      </c>
      <c r="GF11" s="53" t="str">
        <f t="shared" ref="GF11:GF50" si="42">EE11</f>
        <v/>
      </c>
      <c r="GG11" s="53" t="str">
        <f t="shared" ref="GG11:GG50" si="43">EL11</f>
        <v/>
      </c>
      <c r="GH11" s="53" t="str">
        <f t="shared" ref="GH11:GH50" si="44">ES11</f>
        <v/>
      </c>
      <c r="GI11" s="53" t="str">
        <f t="shared" ref="GI11:GI50" si="45">FA11</f>
        <v/>
      </c>
      <c r="GJ11" s="53" t="str">
        <f t="shared" ref="GJ11:GJ50" si="46">FH11</f>
        <v/>
      </c>
      <c r="GK11" s="53" t="str">
        <f t="shared" ref="GK11:GK50" si="47">FO11</f>
        <v/>
      </c>
      <c r="GL11" s="53" t="str">
        <f t="shared" ref="GL11:GL50" si="48">FV11</f>
        <v/>
      </c>
      <c r="GM11" s="53" t="str">
        <f t="shared" ref="GM11:GM50" si="49">GC11</f>
        <v/>
      </c>
      <c r="GN11" s="9"/>
      <c r="GO11" s="9"/>
      <c r="GP11" s="21" t="str">
        <f t="shared" ref="GP11:GP50" si="50">IF(SUM(AS11,AY11,BE11,BK11,BQ11,BX11,CD11,CJ11,CP11,CV11)=0,"",MAX(AS11,AY11,BE11,BK11,BQ11,BX11,CD11,CJ11,CP11,CV11))</f>
        <v/>
      </c>
      <c r="GQ11" s="21" t="str">
        <f t="shared" ref="GQ11:GQ50" si="51">IF(GP11="","",INDEX($GW$11:$GW$20,MATCH(GP11,CW11:DF11,0)))</f>
        <v/>
      </c>
      <c r="GR11" s="21" t="str">
        <f t="shared" ref="GR11:GR50" si="52">IF(SUM(AS11,AY11,BE11,BK11,BQ11,BX11,CD11,CJ11,CP11,CV11)=0,"",MIN(AS11,AY11,BE11,BK11,BQ11,BX11,CD11,CJ11,CP11,CV11))</f>
        <v/>
      </c>
      <c r="GS11" s="21" t="str">
        <f t="shared" ref="GS11:GS50" si="53">IF(GP11="","",INDEX($GW$11:$GW$20,MATCH(GR11,CW11:DF11,0)))</f>
        <v/>
      </c>
      <c r="GT11" s="23"/>
      <c r="GU11" s="23"/>
      <c r="GV11" s="23"/>
      <c r="GW11" s="21" t="str">
        <f>IF(AO8="","",AO8)</f>
        <v/>
      </c>
      <c r="GX11" s="21" t="str">
        <f t="shared" ref="GX11:GX50" si="54">IF(SUM(DQ11,DX11,EE11,EL11,ES11,FA11,FH11,FO11,FV11,GC11)=0,"",MAX(DQ11,DX11,EE11,EL11,ES11,FA11,FH11,FO11,FV11,GC11))</f>
        <v/>
      </c>
      <c r="GY11" s="21" t="str">
        <f t="shared" ref="GY11:GY50" si="55">IF(GX11="","",INDEX($HE$11:$HE$20,MATCH(GX11,GD11:GM11,0)))</f>
        <v/>
      </c>
      <c r="GZ11" s="21" t="str">
        <f t="shared" ref="GZ11:GZ50" si="56">IF(SUM(DQ11,DX11,EE11,EL11,ES11,FA11,FH11,FO11,FV11,GC11)=0,"",MIN(DQ11,DX11,EE11,EL11,ES11,FA11,FH11,FO11,FV11,GC11))</f>
        <v/>
      </c>
      <c r="HA11" s="21" t="str">
        <f t="shared" ref="HA11:HA50" si="57">IF(GZ11="","",INDEX($HE$11:$HE$20,MATCH(GZ11,GD11:GM11,0)))</f>
        <v/>
      </c>
      <c r="HB11" s="9"/>
      <c r="HC11" s="9"/>
      <c r="HD11" s="28"/>
      <c r="HE11" s="59" t="str">
        <f>IF(DL8="","",DL8)</f>
        <v/>
      </c>
      <c r="HF11" s="28"/>
      <c r="HG11" s="60"/>
      <c r="HH11" s="111" t="s">
        <v>53</v>
      </c>
      <c r="HI11" s="111"/>
      <c r="HJ11" s="111"/>
      <c r="HK11" s="9"/>
      <c r="HL11" s="28"/>
      <c r="HM11" s="28"/>
    </row>
    <row r="12" spans="1:221" ht="25.5" customHeight="1" x14ac:dyDescent="0.25">
      <c r="A12" s="10">
        <v>2</v>
      </c>
      <c r="B12" s="10">
        <v>4500</v>
      </c>
      <c r="C12" s="10" t="s">
        <v>110</v>
      </c>
      <c r="D12" s="9"/>
      <c r="E12" s="21" t="str">
        <f t="shared" si="0"/>
        <v/>
      </c>
      <c r="F12" s="21" t="str">
        <f t="shared" si="1"/>
        <v/>
      </c>
      <c r="G12" s="21" t="str">
        <f t="shared" si="2"/>
        <v/>
      </c>
      <c r="H12" s="21" t="str">
        <f t="shared" si="3"/>
        <v/>
      </c>
      <c r="I12" s="23"/>
      <c r="J12" s="24" t="str">
        <f t="shared" si="4"/>
        <v/>
      </c>
      <c r="K12" s="21" t="str">
        <f t="shared" si="5"/>
        <v/>
      </c>
      <c r="L12" s="21" t="str">
        <f t="shared" si="6"/>
        <v/>
      </c>
      <c r="M12" s="21" t="str">
        <f t="shared" si="7"/>
        <v/>
      </c>
      <c r="N12" s="21" t="str">
        <f t="shared" si="8"/>
        <v/>
      </c>
      <c r="O12" s="23"/>
      <c r="P12" s="24" t="str">
        <f t="shared" si="9"/>
        <v/>
      </c>
      <c r="Q12" s="28"/>
      <c r="R12" s="28"/>
      <c r="S12" s="28"/>
      <c r="T12" s="28"/>
      <c r="U12" s="28"/>
      <c r="V12" s="2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9"/>
      <c r="AL12" s="9"/>
      <c r="AM12" s="9"/>
      <c r="AN12" s="70"/>
      <c r="AO12" s="70"/>
      <c r="AP12" s="70"/>
      <c r="AQ12" s="35"/>
      <c r="AR12" s="35"/>
      <c r="AS12" s="38" t="str">
        <f t="shared" si="10"/>
        <v/>
      </c>
      <c r="AT12" s="70"/>
      <c r="AU12" s="70"/>
      <c r="AV12" s="70"/>
      <c r="AW12" s="35"/>
      <c r="AX12" s="35"/>
      <c r="AY12" s="38" t="str">
        <f t="shared" si="11"/>
        <v/>
      </c>
      <c r="AZ12" s="70"/>
      <c r="BA12" s="70"/>
      <c r="BB12" s="70"/>
      <c r="BC12" s="35"/>
      <c r="BD12" s="35"/>
      <c r="BE12" s="38" t="str">
        <f t="shared" si="12"/>
        <v/>
      </c>
      <c r="BF12" s="70"/>
      <c r="BG12" s="70"/>
      <c r="BH12" s="70"/>
      <c r="BI12" s="35"/>
      <c r="BJ12" s="35"/>
      <c r="BK12" s="38" t="str">
        <f t="shared" si="13"/>
        <v/>
      </c>
      <c r="BL12" s="70"/>
      <c r="BM12" s="70"/>
      <c r="BN12" s="70"/>
      <c r="BO12" s="35"/>
      <c r="BP12" s="35"/>
      <c r="BQ12" s="38" t="str">
        <f t="shared" si="14"/>
        <v/>
      </c>
      <c r="BR12" s="35"/>
      <c r="BS12" s="70"/>
      <c r="BT12" s="70"/>
      <c r="BU12" s="70"/>
      <c r="BV12" s="35"/>
      <c r="BW12" s="35"/>
      <c r="BX12" s="38" t="str">
        <f t="shared" si="15"/>
        <v/>
      </c>
      <c r="BY12" s="70"/>
      <c r="BZ12" s="70"/>
      <c r="CA12" s="70"/>
      <c r="CB12" s="35"/>
      <c r="CC12" s="35"/>
      <c r="CD12" s="38" t="str">
        <f t="shared" si="16"/>
        <v/>
      </c>
      <c r="CE12" s="70"/>
      <c r="CF12" s="70"/>
      <c r="CG12" s="70"/>
      <c r="CH12" s="35"/>
      <c r="CI12" s="35"/>
      <c r="CJ12" s="38" t="str">
        <f t="shared" si="17"/>
        <v/>
      </c>
      <c r="CK12" s="70"/>
      <c r="CL12" s="70"/>
      <c r="CM12" s="70"/>
      <c r="CN12" s="35"/>
      <c r="CO12" s="35"/>
      <c r="CP12" s="38" t="str">
        <f t="shared" si="18"/>
        <v/>
      </c>
      <c r="CQ12" s="70"/>
      <c r="CR12" s="70"/>
      <c r="CS12" s="70"/>
      <c r="CT12" s="35"/>
      <c r="CU12" s="35"/>
      <c r="CV12" s="38" t="str">
        <f t="shared" si="19"/>
        <v/>
      </c>
      <c r="CW12" s="44" t="str">
        <f t="shared" si="20"/>
        <v/>
      </c>
      <c r="CX12" s="44" t="str">
        <f t="shared" si="21"/>
        <v/>
      </c>
      <c r="CY12" s="44" t="str">
        <f t="shared" si="22"/>
        <v/>
      </c>
      <c r="CZ12" s="44" t="str">
        <f t="shared" si="23"/>
        <v/>
      </c>
      <c r="DA12" s="44" t="str">
        <f t="shared" si="24"/>
        <v/>
      </c>
      <c r="DB12" s="44" t="str">
        <f t="shared" si="25"/>
        <v/>
      </c>
      <c r="DC12" s="44" t="str">
        <f t="shared" si="26"/>
        <v/>
      </c>
      <c r="DD12" s="44" t="str">
        <f t="shared" si="27"/>
        <v/>
      </c>
      <c r="DE12" s="44" t="str">
        <f t="shared" si="28"/>
        <v/>
      </c>
      <c r="DF12" s="44" t="str">
        <f t="shared" si="29"/>
        <v/>
      </c>
      <c r="DG12" s="9"/>
      <c r="DH12" s="113"/>
      <c r="DI12" s="9"/>
      <c r="DJ12" s="9"/>
      <c r="DK12" s="70"/>
      <c r="DL12" s="70"/>
      <c r="DM12" s="70"/>
      <c r="DN12" s="70"/>
      <c r="DO12" s="35"/>
      <c r="DP12" s="35"/>
      <c r="DQ12" s="48" t="str">
        <f t="shared" si="30"/>
        <v/>
      </c>
      <c r="DR12" s="70"/>
      <c r="DS12" s="70"/>
      <c r="DT12" s="70"/>
      <c r="DU12" s="70"/>
      <c r="DV12" s="35"/>
      <c r="DW12" s="35"/>
      <c r="DX12" s="48" t="str">
        <f t="shared" si="31"/>
        <v/>
      </c>
      <c r="DY12" s="70"/>
      <c r="DZ12" s="70"/>
      <c r="EA12" s="70"/>
      <c r="EB12" s="70"/>
      <c r="EC12" s="35"/>
      <c r="ED12" s="35"/>
      <c r="EE12" s="48" t="str">
        <f t="shared" si="32"/>
        <v/>
      </c>
      <c r="EF12" s="70"/>
      <c r="EG12" s="70"/>
      <c r="EH12" s="70"/>
      <c r="EI12" s="70"/>
      <c r="EJ12" s="35"/>
      <c r="EK12" s="35"/>
      <c r="EL12" s="48" t="str">
        <f t="shared" si="33"/>
        <v/>
      </c>
      <c r="EM12" s="70"/>
      <c r="EN12" s="70"/>
      <c r="EO12" s="70"/>
      <c r="EP12" s="70"/>
      <c r="EQ12" s="35"/>
      <c r="ER12" s="35"/>
      <c r="ES12" s="48" t="str">
        <f t="shared" si="34"/>
        <v/>
      </c>
      <c r="ET12" s="35"/>
      <c r="EU12" s="70"/>
      <c r="EV12" s="70"/>
      <c r="EW12" s="70"/>
      <c r="EX12" s="70"/>
      <c r="EY12" s="35"/>
      <c r="EZ12" s="35"/>
      <c r="FA12" s="48" t="str">
        <f t="shared" si="35"/>
        <v/>
      </c>
      <c r="FB12" s="70"/>
      <c r="FC12" s="70"/>
      <c r="FD12" s="70"/>
      <c r="FE12" s="70"/>
      <c r="FF12" s="35"/>
      <c r="FG12" s="35"/>
      <c r="FH12" s="48" t="str">
        <f t="shared" si="36"/>
        <v/>
      </c>
      <c r="FI12" s="70"/>
      <c r="FJ12" s="70"/>
      <c r="FK12" s="70"/>
      <c r="FL12" s="70"/>
      <c r="FM12" s="35"/>
      <c r="FN12" s="35"/>
      <c r="FO12" s="48" t="str">
        <f t="shared" si="37"/>
        <v/>
      </c>
      <c r="FP12" s="70"/>
      <c r="FQ12" s="70"/>
      <c r="FR12" s="70"/>
      <c r="FS12" s="70"/>
      <c r="FT12" s="35"/>
      <c r="FU12" s="35"/>
      <c r="FV12" s="48" t="str">
        <f t="shared" si="38"/>
        <v/>
      </c>
      <c r="FW12" s="70"/>
      <c r="FX12" s="70"/>
      <c r="FY12" s="70"/>
      <c r="FZ12" s="70"/>
      <c r="GA12" s="35"/>
      <c r="GB12" s="35"/>
      <c r="GC12" s="48" t="str">
        <f t="shared" si="39"/>
        <v/>
      </c>
      <c r="GD12" s="53" t="str">
        <f t="shared" si="40"/>
        <v/>
      </c>
      <c r="GE12" s="53" t="str">
        <f t="shared" si="41"/>
        <v/>
      </c>
      <c r="GF12" s="53" t="str">
        <f t="shared" si="42"/>
        <v/>
      </c>
      <c r="GG12" s="53" t="str">
        <f t="shared" si="43"/>
        <v/>
      </c>
      <c r="GH12" s="53" t="str">
        <f t="shared" si="44"/>
        <v/>
      </c>
      <c r="GI12" s="53" t="str">
        <f t="shared" si="45"/>
        <v/>
      </c>
      <c r="GJ12" s="53" t="str">
        <f t="shared" si="46"/>
        <v/>
      </c>
      <c r="GK12" s="53" t="str">
        <f t="shared" si="47"/>
        <v/>
      </c>
      <c r="GL12" s="53" t="str">
        <f t="shared" si="48"/>
        <v/>
      </c>
      <c r="GM12" s="53" t="str">
        <f t="shared" si="49"/>
        <v/>
      </c>
      <c r="GN12" s="9"/>
      <c r="GO12" s="9"/>
      <c r="GP12" s="21" t="str">
        <f t="shared" si="50"/>
        <v/>
      </c>
      <c r="GQ12" s="21" t="str">
        <f t="shared" si="51"/>
        <v/>
      </c>
      <c r="GR12" s="21" t="str">
        <f t="shared" si="52"/>
        <v/>
      </c>
      <c r="GS12" s="21" t="str">
        <f t="shared" si="53"/>
        <v/>
      </c>
      <c r="GT12" s="23"/>
      <c r="GU12" s="23"/>
      <c r="GV12" s="23"/>
      <c r="GW12" s="21" t="str">
        <f>IF(AU8="","",AU8)</f>
        <v/>
      </c>
      <c r="GX12" s="21" t="str">
        <f t="shared" si="54"/>
        <v/>
      </c>
      <c r="GY12" s="21" t="str">
        <f t="shared" si="55"/>
        <v/>
      </c>
      <c r="GZ12" s="21" t="str">
        <f t="shared" si="56"/>
        <v/>
      </c>
      <c r="HA12" s="21" t="str">
        <f t="shared" si="57"/>
        <v/>
      </c>
      <c r="HB12" s="9"/>
      <c r="HC12" s="9"/>
      <c r="HD12" s="28"/>
      <c r="HE12" s="59" t="str">
        <f>IF(DS8="","",DS8)</f>
        <v/>
      </c>
      <c r="HF12" s="28"/>
      <c r="HG12" s="60"/>
      <c r="HH12" s="61" t="s">
        <v>55</v>
      </c>
      <c r="HI12" s="61" t="s">
        <v>56</v>
      </c>
      <c r="HJ12" s="61" t="s">
        <v>57</v>
      </c>
      <c r="HK12" s="9"/>
      <c r="HL12" s="28"/>
      <c r="HM12" s="28"/>
    </row>
    <row r="13" spans="1:221" ht="25.5" customHeight="1" x14ac:dyDescent="0.25">
      <c r="A13" s="10">
        <v>3</v>
      </c>
      <c r="B13" s="10">
        <v>4521</v>
      </c>
      <c r="C13" s="10" t="s">
        <v>111</v>
      </c>
      <c r="D13" s="9"/>
      <c r="E13" s="21" t="str">
        <f t="shared" si="0"/>
        <v/>
      </c>
      <c r="F13" s="21" t="str">
        <f t="shared" si="1"/>
        <v/>
      </c>
      <c r="G13" s="21" t="str">
        <f t="shared" si="2"/>
        <v/>
      </c>
      <c r="H13" s="21" t="str">
        <f t="shared" si="3"/>
        <v/>
      </c>
      <c r="I13" s="23"/>
      <c r="J13" s="24" t="str">
        <f t="shared" si="4"/>
        <v/>
      </c>
      <c r="K13" s="21" t="str">
        <f t="shared" si="5"/>
        <v/>
      </c>
      <c r="L13" s="21" t="str">
        <f t="shared" si="6"/>
        <v/>
      </c>
      <c r="M13" s="21" t="str">
        <f t="shared" si="7"/>
        <v/>
      </c>
      <c r="N13" s="21" t="str">
        <f t="shared" si="8"/>
        <v/>
      </c>
      <c r="O13" s="23"/>
      <c r="P13" s="24" t="str">
        <f t="shared" si="9"/>
        <v/>
      </c>
      <c r="Q13" s="28"/>
      <c r="R13" s="28"/>
      <c r="S13" s="28"/>
      <c r="T13" s="28"/>
      <c r="U13" s="28"/>
      <c r="V13" s="2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9"/>
      <c r="AL13" s="9"/>
      <c r="AM13" s="9"/>
      <c r="AN13" s="70"/>
      <c r="AO13" s="70"/>
      <c r="AP13" s="70"/>
      <c r="AQ13" s="35"/>
      <c r="AR13" s="35"/>
      <c r="AS13" s="38" t="str">
        <f t="shared" si="10"/>
        <v/>
      </c>
      <c r="AT13" s="70"/>
      <c r="AU13" s="70"/>
      <c r="AV13" s="70"/>
      <c r="AW13" s="35"/>
      <c r="AX13" s="35"/>
      <c r="AY13" s="38" t="str">
        <f t="shared" si="11"/>
        <v/>
      </c>
      <c r="AZ13" s="70"/>
      <c r="BA13" s="70"/>
      <c r="BB13" s="70"/>
      <c r="BC13" s="35"/>
      <c r="BD13" s="35"/>
      <c r="BE13" s="38" t="str">
        <f t="shared" si="12"/>
        <v/>
      </c>
      <c r="BF13" s="70"/>
      <c r="BG13" s="70"/>
      <c r="BH13" s="70"/>
      <c r="BI13" s="35"/>
      <c r="BJ13" s="35"/>
      <c r="BK13" s="38" t="str">
        <f t="shared" si="13"/>
        <v/>
      </c>
      <c r="BL13" s="70"/>
      <c r="BM13" s="70"/>
      <c r="BN13" s="70"/>
      <c r="BO13" s="35"/>
      <c r="BP13" s="35"/>
      <c r="BQ13" s="38" t="str">
        <f t="shared" si="14"/>
        <v/>
      </c>
      <c r="BR13" s="35"/>
      <c r="BS13" s="70"/>
      <c r="BT13" s="70"/>
      <c r="BU13" s="70"/>
      <c r="BV13" s="35"/>
      <c r="BW13" s="35"/>
      <c r="BX13" s="38" t="str">
        <f t="shared" si="15"/>
        <v/>
      </c>
      <c r="BY13" s="70"/>
      <c r="BZ13" s="70"/>
      <c r="CA13" s="70"/>
      <c r="CB13" s="35"/>
      <c r="CC13" s="35"/>
      <c r="CD13" s="38" t="str">
        <f t="shared" si="16"/>
        <v/>
      </c>
      <c r="CE13" s="70"/>
      <c r="CF13" s="70"/>
      <c r="CG13" s="70"/>
      <c r="CH13" s="35"/>
      <c r="CI13" s="35"/>
      <c r="CJ13" s="38" t="str">
        <f t="shared" si="17"/>
        <v/>
      </c>
      <c r="CK13" s="70"/>
      <c r="CL13" s="70"/>
      <c r="CM13" s="70"/>
      <c r="CN13" s="35"/>
      <c r="CO13" s="35"/>
      <c r="CP13" s="38" t="str">
        <f t="shared" si="18"/>
        <v/>
      </c>
      <c r="CQ13" s="70"/>
      <c r="CR13" s="70"/>
      <c r="CS13" s="70"/>
      <c r="CT13" s="35"/>
      <c r="CU13" s="35"/>
      <c r="CV13" s="38" t="str">
        <f t="shared" si="19"/>
        <v/>
      </c>
      <c r="CW13" s="44" t="str">
        <f t="shared" si="20"/>
        <v/>
      </c>
      <c r="CX13" s="44" t="str">
        <f t="shared" si="21"/>
        <v/>
      </c>
      <c r="CY13" s="44" t="str">
        <f t="shared" si="22"/>
        <v/>
      </c>
      <c r="CZ13" s="44" t="str">
        <f t="shared" si="23"/>
        <v/>
      </c>
      <c r="DA13" s="44" t="str">
        <f t="shared" si="24"/>
        <v/>
      </c>
      <c r="DB13" s="44" t="str">
        <f t="shared" si="25"/>
        <v/>
      </c>
      <c r="DC13" s="44" t="str">
        <f t="shared" si="26"/>
        <v/>
      </c>
      <c r="DD13" s="44" t="str">
        <f t="shared" si="27"/>
        <v/>
      </c>
      <c r="DE13" s="44" t="str">
        <f t="shared" si="28"/>
        <v/>
      </c>
      <c r="DF13" s="44" t="str">
        <f t="shared" si="29"/>
        <v/>
      </c>
      <c r="DG13" s="9"/>
      <c r="DH13" s="113"/>
      <c r="DI13" s="9"/>
      <c r="DJ13" s="9"/>
      <c r="DK13" s="70"/>
      <c r="DL13" s="70"/>
      <c r="DM13" s="70"/>
      <c r="DN13" s="70"/>
      <c r="DO13" s="35"/>
      <c r="DP13" s="35"/>
      <c r="DQ13" s="48" t="str">
        <f t="shared" si="30"/>
        <v/>
      </c>
      <c r="DR13" s="70"/>
      <c r="DS13" s="70"/>
      <c r="DT13" s="70"/>
      <c r="DU13" s="70"/>
      <c r="DV13" s="35"/>
      <c r="DW13" s="35"/>
      <c r="DX13" s="48" t="str">
        <f t="shared" si="31"/>
        <v/>
      </c>
      <c r="DY13" s="70"/>
      <c r="DZ13" s="70"/>
      <c r="EA13" s="70"/>
      <c r="EB13" s="70"/>
      <c r="EC13" s="35"/>
      <c r="ED13" s="35"/>
      <c r="EE13" s="48" t="str">
        <f t="shared" si="32"/>
        <v/>
      </c>
      <c r="EF13" s="70"/>
      <c r="EG13" s="70"/>
      <c r="EH13" s="70"/>
      <c r="EI13" s="70"/>
      <c r="EJ13" s="35"/>
      <c r="EK13" s="35"/>
      <c r="EL13" s="48" t="str">
        <f t="shared" si="33"/>
        <v/>
      </c>
      <c r="EM13" s="70"/>
      <c r="EN13" s="70"/>
      <c r="EO13" s="70"/>
      <c r="EP13" s="70"/>
      <c r="EQ13" s="35"/>
      <c r="ER13" s="35"/>
      <c r="ES13" s="48" t="str">
        <f t="shared" si="34"/>
        <v/>
      </c>
      <c r="ET13" s="35"/>
      <c r="EU13" s="70"/>
      <c r="EV13" s="70"/>
      <c r="EW13" s="70"/>
      <c r="EX13" s="70"/>
      <c r="EY13" s="35"/>
      <c r="EZ13" s="35"/>
      <c r="FA13" s="48" t="str">
        <f t="shared" si="35"/>
        <v/>
      </c>
      <c r="FB13" s="70"/>
      <c r="FC13" s="70"/>
      <c r="FD13" s="70"/>
      <c r="FE13" s="70"/>
      <c r="FF13" s="35"/>
      <c r="FG13" s="35"/>
      <c r="FH13" s="48" t="str">
        <f t="shared" si="36"/>
        <v/>
      </c>
      <c r="FI13" s="70"/>
      <c r="FJ13" s="70"/>
      <c r="FK13" s="70"/>
      <c r="FL13" s="70"/>
      <c r="FM13" s="35"/>
      <c r="FN13" s="35"/>
      <c r="FO13" s="48" t="str">
        <f t="shared" si="37"/>
        <v/>
      </c>
      <c r="FP13" s="70"/>
      <c r="FQ13" s="70"/>
      <c r="FR13" s="70"/>
      <c r="FS13" s="70"/>
      <c r="FT13" s="35"/>
      <c r="FU13" s="35"/>
      <c r="FV13" s="48" t="str">
        <f t="shared" si="38"/>
        <v/>
      </c>
      <c r="FW13" s="70"/>
      <c r="FX13" s="70"/>
      <c r="FY13" s="70"/>
      <c r="FZ13" s="70"/>
      <c r="GA13" s="35"/>
      <c r="GB13" s="35"/>
      <c r="GC13" s="48" t="str">
        <f t="shared" si="39"/>
        <v/>
      </c>
      <c r="GD13" s="53" t="str">
        <f t="shared" si="40"/>
        <v/>
      </c>
      <c r="GE13" s="53" t="str">
        <f t="shared" si="41"/>
        <v/>
      </c>
      <c r="GF13" s="53" t="str">
        <f t="shared" si="42"/>
        <v/>
      </c>
      <c r="GG13" s="53" t="str">
        <f t="shared" si="43"/>
        <v/>
      </c>
      <c r="GH13" s="53" t="str">
        <f t="shared" si="44"/>
        <v/>
      </c>
      <c r="GI13" s="53" t="str">
        <f t="shared" si="45"/>
        <v/>
      </c>
      <c r="GJ13" s="53" t="str">
        <f t="shared" si="46"/>
        <v/>
      </c>
      <c r="GK13" s="53" t="str">
        <f t="shared" si="47"/>
        <v/>
      </c>
      <c r="GL13" s="53" t="str">
        <f t="shared" si="48"/>
        <v/>
      </c>
      <c r="GM13" s="53" t="str">
        <f t="shared" si="49"/>
        <v/>
      </c>
      <c r="GN13" s="9"/>
      <c r="GO13" s="9"/>
      <c r="GP13" s="21" t="str">
        <f t="shared" si="50"/>
        <v/>
      </c>
      <c r="GQ13" s="21" t="str">
        <f t="shared" si="51"/>
        <v/>
      </c>
      <c r="GR13" s="21" t="str">
        <f t="shared" si="52"/>
        <v/>
      </c>
      <c r="GS13" s="21" t="str">
        <f t="shared" si="53"/>
        <v/>
      </c>
      <c r="GT13" s="23"/>
      <c r="GU13" s="23"/>
      <c r="GV13" s="23"/>
      <c r="GW13" s="21" t="str">
        <f>IF(BA8="","",BA8)</f>
        <v/>
      </c>
      <c r="GX13" s="21" t="str">
        <f t="shared" si="54"/>
        <v/>
      </c>
      <c r="GY13" s="21" t="str">
        <f t="shared" si="55"/>
        <v/>
      </c>
      <c r="GZ13" s="21" t="str">
        <f t="shared" si="56"/>
        <v/>
      </c>
      <c r="HA13" s="21" t="str">
        <f t="shared" si="57"/>
        <v/>
      </c>
      <c r="HB13" s="9"/>
      <c r="HC13" s="9"/>
      <c r="HD13" s="28"/>
      <c r="HE13" s="59" t="str">
        <f>IF(DZ8="","",DZ8)</f>
        <v/>
      </c>
      <c r="HF13" s="28"/>
      <c r="HG13" s="60"/>
      <c r="HH13" s="62">
        <v>0</v>
      </c>
      <c r="HI13" s="65" t="s">
        <v>59</v>
      </c>
      <c r="HJ13" s="67" t="s">
        <v>60</v>
      </c>
      <c r="HK13" s="9"/>
      <c r="HL13" s="28"/>
      <c r="HM13" s="28"/>
    </row>
    <row r="14" spans="1:221" ht="25.5" customHeight="1" x14ac:dyDescent="0.25">
      <c r="A14" s="10">
        <v>4</v>
      </c>
      <c r="B14" s="10">
        <v>4542</v>
      </c>
      <c r="C14" s="10" t="s">
        <v>112</v>
      </c>
      <c r="D14" s="9"/>
      <c r="E14" s="21" t="str">
        <f t="shared" si="0"/>
        <v/>
      </c>
      <c r="F14" s="21" t="str">
        <f t="shared" si="1"/>
        <v/>
      </c>
      <c r="G14" s="21" t="str">
        <f t="shared" si="2"/>
        <v/>
      </c>
      <c r="H14" s="21" t="str">
        <f t="shared" si="3"/>
        <v/>
      </c>
      <c r="I14" s="23"/>
      <c r="J14" s="24" t="str">
        <f t="shared" si="4"/>
        <v/>
      </c>
      <c r="K14" s="21" t="str">
        <f t="shared" si="5"/>
        <v/>
      </c>
      <c r="L14" s="21" t="str">
        <f t="shared" si="6"/>
        <v/>
      </c>
      <c r="M14" s="21" t="str">
        <f t="shared" si="7"/>
        <v/>
      </c>
      <c r="N14" s="21" t="str">
        <f t="shared" si="8"/>
        <v/>
      </c>
      <c r="O14" s="23"/>
      <c r="P14" s="24" t="str">
        <f t="shared" si="9"/>
        <v/>
      </c>
      <c r="Q14" s="28"/>
      <c r="R14" s="28"/>
      <c r="S14" s="28"/>
      <c r="T14" s="28"/>
      <c r="U14" s="28"/>
      <c r="V14" s="2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9"/>
      <c r="AL14" s="9"/>
      <c r="AM14" s="9"/>
      <c r="AN14" s="70"/>
      <c r="AO14" s="70"/>
      <c r="AP14" s="70"/>
      <c r="AQ14" s="35"/>
      <c r="AR14" s="35"/>
      <c r="AS14" s="38" t="str">
        <f t="shared" si="10"/>
        <v/>
      </c>
      <c r="AT14" s="70"/>
      <c r="AU14" s="70"/>
      <c r="AV14" s="70"/>
      <c r="AW14" s="35"/>
      <c r="AX14" s="35"/>
      <c r="AY14" s="38" t="str">
        <f t="shared" si="11"/>
        <v/>
      </c>
      <c r="AZ14" s="70"/>
      <c r="BA14" s="70"/>
      <c r="BB14" s="70"/>
      <c r="BC14" s="35"/>
      <c r="BD14" s="35"/>
      <c r="BE14" s="38" t="str">
        <f t="shared" si="12"/>
        <v/>
      </c>
      <c r="BF14" s="70"/>
      <c r="BG14" s="70"/>
      <c r="BH14" s="70"/>
      <c r="BI14" s="35"/>
      <c r="BJ14" s="35"/>
      <c r="BK14" s="38" t="str">
        <f t="shared" si="13"/>
        <v/>
      </c>
      <c r="BL14" s="70"/>
      <c r="BM14" s="70"/>
      <c r="BN14" s="70"/>
      <c r="BO14" s="35"/>
      <c r="BP14" s="35"/>
      <c r="BQ14" s="38" t="str">
        <f t="shared" si="14"/>
        <v/>
      </c>
      <c r="BR14" s="35"/>
      <c r="BS14" s="70"/>
      <c r="BT14" s="70"/>
      <c r="BU14" s="70"/>
      <c r="BV14" s="35"/>
      <c r="BW14" s="35"/>
      <c r="BX14" s="38" t="str">
        <f t="shared" si="15"/>
        <v/>
      </c>
      <c r="BY14" s="70"/>
      <c r="BZ14" s="70"/>
      <c r="CA14" s="70"/>
      <c r="CB14" s="35"/>
      <c r="CC14" s="35"/>
      <c r="CD14" s="38" t="str">
        <f t="shared" si="16"/>
        <v/>
      </c>
      <c r="CE14" s="70"/>
      <c r="CF14" s="70"/>
      <c r="CG14" s="70"/>
      <c r="CH14" s="35"/>
      <c r="CI14" s="35"/>
      <c r="CJ14" s="38" t="str">
        <f t="shared" si="17"/>
        <v/>
      </c>
      <c r="CK14" s="70"/>
      <c r="CL14" s="70"/>
      <c r="CM14" s="70"/>
      <c r="CN14" s="35"/>
      <c r="CO14" s="35"/>
      <c r="CP14" s="38" t="str">
        <f t="shared" si="18"/>
        <v/>
      </c>
      <c r="CQ14" s="70"/>
      <c r="CR14" s="70"/>
      <c r="CS14" s="70"/>
      <c r="CT14" s="35"/>
      <c r="CU14" s="35"/>
      <c r="CV14" s="38" t="str">
        <f t="shared" si="19"/>
        <v/>
      </c>
      <c r="CW14" s="44" t="str">
        <f t="shared" si="20"/>
        <v/>
      </c>
      <c r="CX14" s="44" t="str">
        <f t="shared" si="21"/>
        <v/>
      </c>
      <c r="CY14" s="44" t="str">
        <f t="shared" si="22"/>
        <v/>
      </c>
      <c r="CZ14" s="44" t="str">
        <f t="shared" si="23"/>
        <v/>
      </c>
      <c r="DA14" s="44" t="str">
        <f t="shared" si="24"/>
        <v/>
      </c>
      <c r="DB14" s="44" t="str">
        <f t="shared" si="25"/>
        <v/>
      </c>
      <c r="DC14" s="44" t="str">
        <f t="shared" si="26"/>
        <v/>
      </c>
      <c r="DD14" s="44" t="str">
        <f t="shared" si="27"/>
        <v/>
      </c>
      <c r="DE14" s="44" t="str">
        <f t="shared" si="28"/>
        <v/>
      </c>
      <c r="DF14" s="44" t="str">
        <f t="shared" si="29"/>
        <v/>
      </c>
      <c r="DG14" s="9"/>
      <c r="DH14" s="113"/>
      <c r="DI14" s="9"/>
      <c r="DJ14" s="9"/>
      <c r="DK14" s="70"/>
      <c r="DL14" s="70"/>
      <c r="DM14" s="70"/>
      <c r="DN14" s="70"/>
      <c r="DO14" s="35"/>
      <c r="DP14" s="35"/>
      <c r="DQ14" s="48" t="str">
        <f t="shared" si="30"/>
        <v/>
      </c>
      <c r="DR14" s="70"/>
      <c r="DS14" s="70"/>
      <c r="DT14" s="70"/>
      <c r="DU14" s="70"/>
      <c r="DV14" s="35"/>
      <c r="DW14" s="35"/>
      <c r="DX14" s="48" t="str">
        <f t="shared" si="31"/>
        <v/>
      </c>
      <c r="DY14" s="70"/>
      <c r="DZ14" s="70"/>
      <c r="EA14" s="70"/>
      <c r="EB14" s="70"/>
      <c r="EC14" s="35"/>
      <c r="ED14" s="35"/>
      <c r="EE14" s="48" t="str">
        <f t="shared" si="32"/>
        <v/>
      </c>
      <c r="EF14" s="70"/>
      <c r="EG14" s="70"/>
      <c r="EH14" s="70"/>
      <c r="EI14" s="70"/>
      <c r="EJ14" s="35"/>
      <c r="EK14" s="35"/>
      <c r="EL14" s="48" t="str">
        <f t="shared" si="33"/>
        <v/>
      </c>
      <c r="EM14" s="70"/>
      <c r="EN14" s="70"/>
      <c r="EO14" s="70"/>
      <c r="EP14" s="70"/>
      <c r="EQ14" s="35"/>
      <c r="ER14" s="35"/>
      <c r="ES14" s="48" t="str">
        <f t="shared" si="34"/>
        <v/>
      </c>
      <c r="ET14" s="35"/>
      <c r="EU14" s="70"/>
      <c r="EV14" s="70"/>
      <c r="EW14" s="70"/>
      <c r="EX14" s="70"/>
      <c r="EY14" s="35"/>
      <c r="EZ14" s="35"/>
      <c r="FA14" s="48" t="str">
        <f t="shared" si="35"/>
        <v/>
      </c>
      <c r="FB14" s="70"/>
      <c r="FC14" s="70"/>
      <c r="FD14" s="70"/>
      <c r="FE14" s="70"/>
      <c r="FF14" s="35"/>
      <c r="FG14" s="35"/>
      <c r="FH14" s="48" t="str">
        <f t="shared" si="36"/>
        <v/>
      </c>
      <c r="FI14" s="70"/>
      <c r="FJ14" s="70"/>
      <c r="FK14" s="70"/>
      <c r="FL14" s="70"/>
      <c r="FM14" s="35"/>
      <c r="FN14" s="35"/>
      <c r="FO14" s="48" t="str">
        <f t="shared" si="37"/>
        <v/>
      </c>
      <c r="FP14" s="70"/>
      <c r="FQ14" s="70"/>
      <c r="FR14" s="70"/>
      <c r="FS14" s="70"/>
      <c r="FT14" s="35"/>
      <c r="FU14" s="35"/>
      <c r="FV14" s="48" t="str">
        <f t="shared" si="38"/>
        <v/>
      </c>
      <c r="FW14" s="70"/>
      <c r="FX14" s="70"/>
      <c r="FY14" s="70"/>
      <c r="FZ14" s="70"/>
      <c r="GA14" s="35"/>
      <c r="GB14" s="35"/>
      <c r="GC14" s="48" t="str">
        <f t="shared" si="39"/>
        <v/>
      </c>
      <c r="GD14" s="53" t="str">
        <f t="shared" si="40"/>
        <v/>
      </c>
      <c r="GE14" s="53" t="str">
        <f t="shared" si="41"/>
        <v/>
      </c>
      <c r="GF14" s="53" t="str">
        <f t="shared" si="42"/>
        <v/>
      </c>
      <c r="GG14" s="53" t="str">
        <f t="shared" si="43"/>
        <v/>
      </c>
      <c r="GH14" s="53" t="str">
        <f t="shared" si="44"/>
        <v/>
      </c>
      <c r="GI14" s="53" t="str">
        <f t="shared" si="45"/>
        <v/>
      </c>
      <c r="GJ14" s="53" t="str">
        <f t="shared" si="46"/>
        <v/>
      </c>
      <c r="GK14" s="53" t="str">
        <f t="shared" si="47"/>
        <v/>
      </c>
      <c r="GL14" s="53" t="str">
        <f t="shared" si="48"/>
        <v/>
      </c>
      <c r="GM14" s="53" t="str">
        <f t="shared" si="49"/>
        <v/>
      </c>
      <c r="GN14" s="9"/>
      <c r="GO14" s="9"/>
      <c r="GP14" s="21" t="str">
        <f t="shared" si="50"/>
        <v/>
      </c>
      <c r="GQ14" s="21" t="str">
        <f t="shared" si="51"/>
        <v/>
      </c>
      <c r="GR14" s="21" t="str">
        <f t="shared" si="52"/>
        <v/>
      </c>
      <c r="GS14" s="21" t="str">
        <f t="shared" si="53"/>
        <v/>
      </c>
      <c r="GT14" s="23"/>
      <c r="GU14" s="23"/>
      <c r="GV14" s="23"/>
      <c r="GW14" s="21" t="str">
        <f>IF(BG8="","",BG8)</f>
        <v/>
      </c>
      <c r="GX14" s="21" t="str">
        <f t="shared" si="54"/>
        <v/>
      </c>
      <c r="GY14" s="21" t="str">
        <f t="shared" si="55"/>
        <v/>
      </c>
      <c r="GZ14" s="21" t="str">
        <f t="shared" si="56"/>
        <v/>
      </c>
      <c r="HA14" s="21" t="str">
        <f t="shared" si="57"/>
        <v/>
      </c>
      <c r="HB14" s="9"/>
      <c r="HC14" s="9"/>
      <c r="HD14" s="28"/>
      <c r="HE14" s="59" t="str">
        <f>IF(EG8="","",EG8)</f>
        <v/>
      </c>
      <c r="HF14" s="28"/>
      <c r="HG14" s="60"/>
      <c r="HH14" s="62">
        <v>65</v>
      </c>
      <c r="HI14" s="65" t="s">
        <v>62</v>
      </c>
      <c r="HJ14" s="67" t="s">
        <v>63</v>
      </c>
      <c r="HK14" s="9"/>
      <c r="HL14" s="28"/>
      <c r="HM14" s="28"/>
    </row>
    <row r="15" spans="1:221" ht="25.5" customHeight="1" x14ac:dyDescent="0.25">
      <c r="A15" s="10">
        <v>5</v>
      </c>
      <c r="B15" s="10">
        <v>4563</v>
      </c>
      <c r="C15" s="10" t="s">
        <v>113</v>
      </c>
      <c r="D15" s="9"/>
      <c r="E15" s="21" t="str">
        <f t="shared" si="0"/>
        <v/>
      </c>
      <c r="F15" s="21" t="str">
        <f t="shared" si="1"/>
        <v/>
      </c>
      <c r="G15" s="21" t="str">
        <f t="shared" si="2"/>
        <v/>
      </c>
      <c r="H15" s="21" t="str">
        <f t="shared" si="3"/>
        <v/>
      </c>
      <c r="I15" s="23"/>
      <c r="J15" s="24" t="str">
        <f t="shared" si="4"/>
        <v/>
      </c>
      <c r="K15" s="21" t="str">
        <f t="shared" si="5"/>
        <v/>
      </c>
      <c r="L15" s="21" t="str">
        <f t="shared" si="6"/>
        <v/>
      </c>
      <c r="M15" s="21" t="str">
        <f t="shared" si="7"/>
        <v/>
      </c>
      <c r="N15" s="21" t="str">
        <f t="shared" si="8"/>
        <v/>
      </c>
      <c r="O15" s="23"/>
      <c r="P15" s="24" t="str">
        <f t="shared" si="9"/>
        <v/>
      </c>
      <c r="Q15" s="28"/>
      <c r="R15" s="28"/>
      <c r="S15" s="28"/>
      <c r="T15" s="28"/>
      <c r="U15" s="28"/>
      <c r="V15" s="2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9"/>
      <c r="AL15" s="9"/>
      <c r="AM15" s="9"/>
      <c r="AN15" s="70"/>
      <c r="AO15" s="70"/>
      <c r="AP15" s="70"/>
      <c r="AQ15" s="35"/>
      <c r="AR15" s="35"/>
      <c r="AS15" s="38" t="str">
        <f t="shared" si="10"/>
        <v/>
      </c>
      <c r="AT15" s="70"/>
      <c r="AU15" s="70"/>
      <c r="AV15" s="70"/>
      <c r="AW15" s="35"/>
      <c r="AX15" s="35"/>
      <c r="AY15" s="38" t="str">
        <f t="shared" si="11"/>
        <v/>
      </c>
      <c r="AZ15" s="70"/>
      <c r="BA15" s="70"/>
      <c r="BB15" s="70"/>
      <c r="BC15" s="35"/>
      <c r="BD15" s="35"/>
      <c r="BE15" s="38" t="str">
        <f t="shared" si="12"/>
        <v/>
      </c>
      <c r="BF15" s="70"/>
      <c r="BG15" s="70"/>
      <c r="BH15" s="70"/>
      <c r="BI15" s="35"/>
      <c r="BJ15" s="35"/>
      <c r="BK15" s="38" t="str">
        <f t="shared" si="13"/>
        <v/>
      </c>
      <c r="BL15" s="70"/>
      <c r="BM15" s="70"/>
      <c r="BN15" s="70"/>
      <c r="BO15" s="35"/>
      <c r="BP15" s="35"/>
      <c r="BQ15" s="38" t="str">
        <f t="shared" si="14"/>
        <v/>
      </c>
      <c r="BR15" s="35"/>
      <c r="BS15" s="70"/>
      <c r="BT15" s="70"/>
      <c r="BU15" s="70"/>
      <c r="BV15" s="35"/>
      <c r="BW15" s="35"/>
      <c r="BX15" s="38" t="str">
        <f t="shared" si="15"/>
        <v/>
      </c>
      <c r="BY15" s="70"/>
      <c r="BZ15" s="70"/>
      <c r="CA15" s="70"/>
      <c r="CB15" s="35"/>
      <c r="CC15" s="35"/>
      <c r="CD15" s="38" t="str">
        <f t="shared" si="16"/>
        <v/>
      </c>
      <c r="CE15" s="70"/>
      <c r="CF15" s="70"/>
      <c r="CG15" s="70"/>
      <c r="CH15" s="35"/>
      <c r="CI15" s="35"/>
      <c r="CJ15" s="38" t="str">
        <f t="shared" si="17"/>
        <v/>
      </c>
      <c r="CK15" s="70"/>
      <c r="CL15" s="70"/>
      <c r="CM15" s="70"/>
      <c r="CN15" s="35"/>
      <c r="CO15" s="35"/>
      <c r="CP15" s="38" t="str">
        <f t="shared" si="18"/>
        <v/>
      </c>
      <c r="CQ15" s="70"/>
      <c r="CR15" s="70"/>
      <c r="CS15" s="70"/>
      <c r="CT15" s="35"/>
      <c r="CU15" s="35"/>
      <c r="CV15" s="38" t="str">
        <f t="shared" si="19"/>
        <v/>
      </c>
      <c r="CW15" s="44" t="str">
        <f t="shared" si="20"/>
        <v/>
      </c>
      <c r="CX15" s="44" t="str">
        <f t="shared" si="21"/>
        <v/>
      </c>
      <c r="CY15" s="44" t="str">
        <f t="shared" si="22"/>
        <v/>
      </c>
      <c r="CZ15" s="44" t="str">
        <f t="shared" si="23"/>
        <v/>
      </c>
      <c r="DA15" s="44" t="str">
        <f t="shared" si="24"/>
        <v/>
      </c>
      <c r="DB15" s="44" t="str">
        <f t="shared" si="25"/>
        <v/>
      </c>
      <c r="DC15" s="44" t="str">
        <f t="shared" si="26"/>
        <v/>
      </c>
      <c r="DD15" s="44" t="str">
        <f t="shared" si="27"/>
        <v/>
      </c>
      <c r="DE15" s="44" t="str">
        <f t="shared" si="28"/>
        <v/>
      </c>
      <c r="DF15" s="44" t="str">
        <f t="shared" si="29"/>
        <v/>
      </c>
      <c r="DG15" s="9"/>
      <c r="DH15" s="113"/>
      <c r="DI15" s="9"/>
      <c r="DJ15" s="9"/>
      <c r="DK15" s="70"/>
      <c r="DL15" s="70"/>
      <c r="DM15" s="70"/>
      <c r="DN15" s="70"/>
      <c r="DO15" s="35"/>
      <c r="DP15" s="35"/>
      <c r="DQ15" s="48" t="str">
        <f t="shared" si="30"/>
        <v/>
      </c>
      <c r="DR15" s="70"/>
      <c r="DS15" s="70"/>
      <c r="DT15" s="70"/>
      <c r="DU15" s="70"/>
      <c r="DV15" s="35"/>
      <c r="DW15" s="35"/>
      <c r="DX15" s="48" t="str">
        <f t="shared" si="31"/>
        <v/>
      </c>
      <c r="DY15" s="70"/>
      <c r="DZ15" s="70"/>
      <c r="EA15" s="70"/>
      <c r="EB15" s="70"/>
      <c r="EC15" s="35"/>
      <c r="ED15" s="35"/>
      <c r="EE15" s="48" t="str">
        <f t="shared" si="32"/>
        <v/>
      </c>
      <c r="EF15" s="70"/>
      <c r="EG15" s="70"/>
      <c r="EH15" s="70"/>
      <c r="EI15" s="70"/>
      <c r="EJ15" s="35"/>
      <c r="EK15" s="35"/>
      <c r="EL15" s="48" t="str">
        <f t="shared" si="33"/>
        <v/>
      </c>
      <c r="EM15" s="70"/>
      <c r="EN15" s="70"/>
      <c r="EO15" s="70"/>
      <c r="EP15" s="70"/>
      <c r="EQ15" s="35"/>
      <c r="ER15" s="35"/>
      <c r="ES15" s="48" t="str">
        <f t="shared" si="34"/>
        <v/>
      </c>
      <c r="ET15" s="35"/>
      <c r="EU15" s="70"/>
      <c r="EV15" s="70"/>
      <c r="EW15" s="70"/>
      <c r="EX15" s="70"/>
      <c r="EY15" s="35"/>
      <c r="EZ15" s="35"/>
      <c r="FA15" s="48" t="str">
        <f t="shared" si="35"/>
        <v/>
      </c>
      <c r="FB15" s="70"/>
      <c r="FC15" s="70"/>
      <c r="FD15" s="70"/>
      <c r="FE15" s="70"/>
      <c r="FF15" s="35"/>
      <c r="FG15" s="35"/>
      <c r="FH15" s="48" t="str">
        <f t="shared" si="36"/>
        <v/>
      </c>
      <c r="FI15" s="70"/>
      <c r="FJ15" s="70"/>
      <c r="FK15" s="70"/>
      <c r="FL15" s="70"/>
      <c r="FM15" s="35"/>
      <c r="FN15" s="35"/>
      <c r="FO15" s="48" t="str">
        <f t="shared" si="37"/>
        <v/>
      </c>
      <c r="FP15" s="70"/>
      <c r="FQ15" s="70"/>
      <c r="FR15" s="70"/>
      <c r="FS15" s="70"/>
      <c r="FT15" s="35"/>
      <c r="FU15" s="35"/>
      <c r="FV15" s="48" t="str">
        <f t="shared" si="38"/>
        <v/>
      </c>
      <c r="FW15" s="70"/>
      <c r="FX15" s="70"/>
      <c r="FY15" s="70"/>
      <c r="FZ15" s="70"/>
      <c r="GA15" s="35"/>
      <c r="GB15" s="35"/>
      <c r="GC15" s="48" t="str">
        <f t="shared" si="39"/>
        <v/>
      </c>
      <c r="GD15" s="53" t="str">
        <f t="shared" si="40"/>
        <v/>
      </c>
      <c r="GE15" s="53" t="str">
        <f t="shared" si="41"/>
        <v/>
      </c>
      <c r="GF15" s="53" t="str">
        <f t="shared" si="42"/>
        <v/>
      </c>
      <c r="GG15" s="53" t="str">
        <f t="shared" si="43"/>
        <v/>
      </c>
      <c r="GH15" s="53" t="str">
        <f t="shared" si="44"/>
        <v/>
      </c>
      <c r="GI15" s="53" t="str">
        <f t="shared" si="45"/>
        <v/>
      </c>
      <c r="GJ15" s="53" t="str">
        <f t="shared" si="46"/>
        <v/>
      </c>
      <c r="GK15" s="53" t="str">
        <f t="shared" si="47"/>
        <v/>
      </c>
      <c r="GL15" s="53" t="str">
        <f t="shared" si="48"/>
        <v/>
      </c>
      <c r="GM15" s="53" t="str">
        <f t="shared" si="49"/>
        <v/>
      </c>
      <c r="GN15" s="9"/>
      <c r="GO15" s="9"/>
      <c r="GP15" s="21" t="str">
        <f t="shared" si="50"/>
        <v/>
      </c>
      <c r="GQ15" s="21" t="str">
        <f t="shared" si="51"/>
        <v/>
      </c>
      <c r="GR15" s="21" t="str">
        <f t="shared" si="52"/>
        <v/>
      </c>
      <c r="GS15" s="21" t="str">
        <f t="shared" si="53"/>
        <v/>
      </c>
      <c r="GT15" s="23"/>
      <c r="GU15" s="23"/>
      <c r="GV15" s="23"/>
      <c r="GW15" s="21" t="str">
        <f>IF(BM8="","",BM8)</f>
        <v/>
      </c>
      <c r="GX15" s="21" t="str">
        <f t="shared" si="54"/>
        <v/>
      </c>
      <c r="GY15" s="21" t="str">
        <f t="shared" si="55"/>
        <v/>
      </c>
      <c r="GZ15" s="21" t="str">
        <f t="shared" si="56"/>
        <v/>
      </c>
      <c r="HA15" s="21" t="str">
        <f t="shared" si="57"/>
        <v/>
      </c>
      <c r="HB15" s="9"/>
      <c r="HC15" s="9"/>
      <c r="HD15" s="28"/>
      <c r="HE15" s="59" t="str">
        <f>IF(EN8="","",EN8)</f>
        <v/>
      </c>
      <c r="HF15" s="28"/>
      <c r="HG15" s="60"/>
      <c r="HH15" s="62">
        <v>77</v>
      </c>
      <c r="HI15" s="65" t="s">
        <v>65</v>
      </c>
      <c r="HJ15" s="67" t="s">
        <v>66</v>
      </c>
      <c r="HK15" s="9"/>
      <c r="HL15" s="28"/>
      <c r="HM15" s="28"/>
    </row>
    <row r="16" spans="1:221" ht="25.5" customHeight="1" x14ac:dyDescent="0.25">
      <c r="A16" s="10">
        <v>6</v>
      </c>
      <c r="B16" s="10">
        <v>4584</v>
      </c>
      <c r="C16" s="10" t="s">
        <v>114</v>
      </c>
      <c r="D16" s="9"/>
      <c r="E16" s="21" t="str">
        <f t="shared" si="0"/>
        <v/>
      </c>
      <c r="F16" s="21" t="str">
        <f t="shared" si="1"/>
        <v/>
      </c>
      <c r="G16" s="21" t="str">
        <f t="shared" si="2"/>
        <v/>
      </c>
      <c r="H16" s="21" t="str">
        <f t="shared" si="3"/>
        <v/>
      </c>
      <c r="I16" s="23"/>
      <c r="J16" s="24" t="str">
        <f t="shared" si="4"/>
        <v/>
      </c>
      <c r="K16" s="21" t="str">
        <f t="shared" si="5"/>
        <v/>
      </c>
      <c r="L16" s="21" t="str">
        <f t="shared" si="6"/>
        <v/>
      </c>
      <c r="M16" s="21" t="str">
        <f t="shared" si="7"/>
        <v/>
      </c>
      <c r="N16" s="21" t="str">
        <f t="shared" si="8"/>
        <v/>
      </c>
      <c r="O16" s="23"/>
      <c r="P16" s="24" t="str">
        <f t="shared" si="9"/>
        <v/>
      </c>
      <c r="Q16" s="28"/>
      <c r="R16" s="28"/>
      <c r="S16" s="28"/>
      <c r="T16" s="28"/>
      <c r="U16" s="28"/>
      <c r="V16" s="2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9"/>
      <c r="AL16" s="9"/>
      <c r="AM16" s="9"/>
      <c r="AN16" s="70"/>
      <c r="AO16" s="70"/>
      <c r="AP16" s="70"/>
      <c r="AQ16" s="35"/>
      <c r="AR16" s="35"/>
      <c r="AS16" s="38" t="str">
        <f t="shared" si="10"/>
        <v/>
      </c>
      <c r="AT16" s="70"/>
      <c r="AU16" s="70"/>
      <c r="AV16" s="70"/>
      <c r="AW16" s="35"/>
      <c r="AX16" s="35"/>
      <c r="AY16" s="38" t="str">
        <f t="shared" si="11"/>
        <v/>
      </c>
      <c r="AZ16" s="70"/>
      <c r="BA16" s="70"/>
      <c r="BB16" s="70"/>
      <c r="BC16" s="35"/>
      <c r="BD16" s="35"/>
      <c r="BE16" s="38" t="str">
        <f t="shared" si="12"/>
        <v/>
      </c>
      <c r="BF16" s="70"/>
      <c r="BG16" s="70"/>
      <c r="BH16" s="70"/>
      <c r="BI16" s="35"/>
      <c r="BJ16" s="35"/>
      <c r="BK16" s="38" t="str">
        <f t="shared" si="13"/>
        <v/>
      </c>
      <c r="BL16" s="70"/>
      <c r="BM16" s="70"/>
      <c r="BN16" s="70"/>
      <c r="BO16" s="35"/>
      <c r="BP16" s="35"/>
      <c r="BQ16" s="38" t="str">
        <f t="shared" si="14"/>
        <v/>
      </c>
      <c r="BR16" s="35"/>
      <c r="BS16" s="70"/>
      <c r="BT16" s="70"/>
      <c r="BU16" s="70"/>
      <c r="BV16" s="35"/>
      <c r="BW16" s="35"/>
      <c r="BX16" s="38" t="str">
        <f t="shared" si="15"/>
        <v/>
      </c>
      <c r="BY16" s="70"/>
      <c r="BZ16" s="70"/>
      <c r="CA16" s="70"/>
      <c r="CB16" s="35"/>
      <c r="CC16" s="35"/>
      <c r="CD16" s="38" t="str">
        <f t="shared" si="16"/>
        <v/>
      </c>
      <c r="CE16" s="70"/>
      <c r="CF16" s="70"/>
      <c r="CG16" s="70"/>
      <c r="CH16" s="35"/>
      <c r="CI16" s="35"/>
      <c r="CJ16" s="38" t="str">
        <f t="shared" si="17"/>
        <v/>
      </c>
      <c r="CK16" s="70"/>
      <c r="CL16" s="70"/>
      <c r="CM16" s="70"/>
      <c r="CN16" s="35"/>
      <c r="CO16" s="35"/>
      <c r="CP16" s="38" t="str">
        <f t="shared" si="18"/>
        <v/>
      </c>
      <c r="CQ16" s="70"/>
      <c r="CR16" s="70"/>
      <c r="CS16" s="70"/>
      <c r="CT16" s="35"/>
      <c r="CU16" s="35"/>
      <c r="CV16" s="38" t="str">
        <f t="shared" si="19"/>
        <v/>
      </c>
      <c r="CW16" s="44" t="str">
        <f t="shared" si="20"/>
        <v/>
      </c>
      <c r="CX16" s="44" t="str">
        <f t="shared" si="21"/>
        <v/>
      </c>
      <c r="CY16" s="44" t="str">
        <f t="shared" si="22"/>
        <v/>
      </c>
      <c r="CZ16" s="44" t="str">
        <f t="shared" si="23"/>
        <v/>
      </c>
      <c r="DA16" s="44" t="str">
        <f t="shared" si="24"/>
        <v/>
      </c>
      <c r="DB16" s="44" t="str">
        <f t="shared" si="25"/>
        <v/>
      </c>
      <c r="DC16" s="44" t="str">
        <f t="shared" si="26"/>
        <v/>
      </c>
      <c r="DD16" s="44" t="str">
        <f t="shared" si="27"/>
        <v/>
      </c>
      <c r="DE16" s="44" t="str">
        <f t="shared" si="28"/>
        <v/>
      </c>
      <c r="DF16" s="44" t="str">
        <f t="shared" si="29"/>
        <v/>
      </c>
      <c r="DG16" s="9"/>
      <c r="DH16" s="113"/>
      <c r="DI16" s="9"/>
      <c r="DJ16" s="9"/>
      <c r="DK16" s="70"/>
      <c r="DL16" s="70"/>
      <c r="DM16" s="70"/>
      <c r="DN16" s="70"/>
      <c r="DO16" s="35"/>
      <c r="DP16" s="35"/>
      <c r="DQ16" s="48" t="str">
        <f t="shared" si="30"/>
        <v/>
      </c>
      <c r="DR16" s="70"/>
      <c r="DS16" s="70"/>
      <c r="DT16" s="70"/>
      <c r="DU16" s="70"/>
      <c r="DV16" s="35"/>
      <c r="DW16" s="35"/>
      <c r="DX16" s="48" t="str">
        <f t="shared" si="31"/>
        <v/>
      </c>
      <c r="DY16" s="70"/>
      <c r="DZ16" s="70"/>
      <c r="EA16" s="70"/>
      <c r="EB16" s="70"/>
      <c r="EC16" s="35"/>
      <c r="ED16" s="35"/>
      <c r="EE16" s="48" t="str">
        <f t="shared" si="32"/>
        <v/>
      </c>
      <c r="EF16" s="70"/>
      <c r="EG16" s="70"/>
      <c r="EH16" s="70"/>
      <c r="EI16" s="70"/>
      <c r="EJ16" s="35"/>
      <c r="EK16" s="35"/>
      <c r="EL16" s="48" t="str">
        <f t="shared" si="33"/>
        <v/>
      </c>
      <c r="EM16" s="70"/>
      <c r="EN16" s="70"/>
      <c r="EO16" s="70"/>
      <c r="EP16" s="70"/>
      <c r="EQ16" s="35"/>
      <c r="ER16" s="35"/>
      <c r="ES16" s="48" t="str">
        <f t="shared" si="34"/>
        <v/>
      </c>
      <c r="ET16" s="35"/>
      <c r="EU16" s="70"/>
      <c r="EV16" s="70"/>
      <c r="EW16" s="70"/>
      <c r="EX16" s="70"/>
      <c r="EY16" s="35"/>
      <c r="EZ16" s="35"/>
      <c r="FA16" s="48" t="str">
        <f t="shared" si="35"/>
        <v/>
      </c>
      <c r="FB16" s="70"/>
      <c r="FC16" s="70"/>
      <c r="FD16" s="70"/>
      <c r="FE16" s="70"/>
      <c r="FF16" s="35"/>
      <c r="FG16" s="35"/>
      <c r="FH16" s="48" t="str">
        <f t="shared" si="36"/>
        <v/>
      </c>
      <c r="FI16" s="70"/>
      <c r="FJ16" s="70"/>
      <c r="FK16" s="70"/>
      <c r="FL16" s="70"/>
      <c r="FM16" s="35"/>
      <c r="FN16" s="35"/>
      <c r="FO16" s="48" t="str">
        <f t="shared" si="37"/>
        <v/>
      </c>
      <c r="FP16" s="70"/>
      <c r="FQ16" s="70"/>
      <c r="FR16" s="70"/>
      <c r="FS16" s="70"/>
      <c r="FT16" s="35"/>
      <c r="FU16" s="35"/>
      <c r="FV16" s="48" t="str">
        <f t="shared" si="38"/>
        <v/>
      </c>
      <c r="FW16" s="70"/>
      <c r="FX16" s="70"/>
      <c r="FY16" s="70"/>
      <c r="FZ16" s="70"/>
      <c r="GA16" s="35"/>
      <c r="GB16" s="35"/>
      <c r="GC16" s="48" t="str">
        <f t="shared" si="39"/>
        <v/>
      </c>
      <c r="GD16" s="53" t="str">
        <f t="shared" si="40"/>
        <v/>
      </c>
      <c r="GE16" s="53" t="str">
        <f t="shared" si="41"/>
        <v/>
      </c>
      <c r="GF16" s="53" t="str">
        <f t="shared" si="42"/>
        <v/>
      </c>
      <c r="GG16" s="53" t="str">
        <f t="shared" si="43"/>
        <v/>
      </c>
      <c r="GH16" s="53" t="str">
        <f t="shared" si="44"/>
        <v/>
      </c>
      <c r="GI16" s="53" t="str">
        <f t="shared" si="45"/>
        <v/>
      </c>
      <c r="GJ16" s="53" t="str">
        <f t="shared" si="46"/>
        <v/>
      </c>
      <c r="GK16" s="53" t="str">
        <f t="shared" si="47"/>
        <v/>
      </c>
      <c r="GL16" s="53" t="str">
        <f t="shared" si="48"/>
        <v/>
      </c>
      <c r="GM16" s="53" t="str">
        <f t="shared" si="49"/>
        <v/>
      </c>
      <c r="GN16" s="9"/>
      <c r="GO16" s="9"/>
      <c r="GP16" s="21" t="str">
        <f t="shared" si="50"/>
        <v/>
      </c>
      <c r="GQ16" s="21" t="str">
        <f t="shared" si="51"/>
        <v/>
      </c>
      <c r="GR16" s="21" t="str">
        <f t="shared" si="52"/>
        <v/>
      </c>
      <c r="GS16" s="21" t="str">
        <f t="shared" si="53"/>
        <v/>
      </c>
      <c r="GT16" s="23"/>
      <c r="GU16" s="23"/>
      <c r="GV16" s="23"/>
      <c r="GW16" s="21" t="str">
        <f>IF(BT8="","",BT8)</f>
        <v/>
      </c>
      <c r="GX16" s="21" t="str">
        <f t="shared" si="54"/>
        <v/>
      </c>
      <c r="GY16" s="21" t="str">
        <f t="shared" si="55"/>
        <v/>
      </c>
      <c r="GZ16" s="21" t="str">
        <f t="shared" si="56"/>
        <v/>
      </c>
      <c r="HA16" s="21" t="str">
        <f t="shared" si="57"/>
        <v/>
      </c>
      <c r="HB16" s="9"/>
      <c r="HC16" s="9"/>
      <c r="HD16" s="28"/>
      <c r="HE16" s="59" t="str">
        <f>IF(EV8="","",EV8)</f>
        <v/>
      </c>
      <c r="HF16" s="28"/>
      <c r="HG16" s="60"/>
      <c r="HH16" s="62">
        <v>89</v>
      </c>
      <c r="HI16" s="35" t="s">
        <v>68</v>
      </c>
      <c r="HJ16" s="68" t="s">
        <v>69</v>
      </c>
      <c r="HK16" s="9"/>
      <c r="HL16" s="28"/>
      <c r="HM16" s="28"/>
    </row>
    <row r="17" spans="1:221" ht="25.5" customHeight="1" x14ac:dyDescent="0.25">
      <c r="A17" s="10">
        <v>7</v>
      </c>
      <c r="B17" s="10">
        <v>4605</v>
      </c>
      <c r="C17" s="10" t="s">
        <v>115</v>
      </c>
      <c r="D17" s="9"/>
      <c r="E17" s="21" t="str">
        <f t="shared" si="0"/>
        <v/>
      </c>
      <c r="F17" s="21" t="str">
        <f t="shared" si="1"/>
        <v/>
      </c>
      <c r="G17" s="21" t="str">
        <f t="shared" si="2"/>
        <v/>
      </c>
      <c r="H17" s="21" t="str">
        <f t="shared" si="3"/>
        <v/>
      </c>
      <c r="I17" s="23"/>
      <c r="J17" s="24" t="str">
        <f t="shared" si="4"/>
        <v/>
      </c>
      <c r="K17" s="21" t="str">
        <f t="shared" si="5"/>
        <v/>
      </c>
      <c r="L17" s="21" t="str">
        <f t="shared" si="6"/>
        <v/>
      </c>
      <c r="M17" s="21" t="str">
        <f t="shared" si="7"/>
        <v/>
      </c>
      <c r="N17" s="21" t="str">
        <f t="shared" si="8"/>
        <v/>
      </c>
      <c r="O17" s="23"/>
      <c r="P17" s="24" t="str">
        <f t="shared" si="9"/>
        <v/>
      </c>
      <c r="Q17" s="28"/>
      <c r="R17" s="28"/>
      <c r="S17" s="28"/>
      <c r="T17" s="28"/>
      <c r="U17" s="28"/>
      <c r="V17" s="2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9"/>
      <c r="AL17" s="9"/>
      <c r="AM17" s="9"/>
      <c r="AN17" s="70"/>
      <c r="AO17" s="70"/>
      <c r="AP17" s="70"/>
      <c r="AQ17" s="35"/>
      <c r="AR17" s="35"/>
      <c r="AS17" s="38" t="str">
        <f t="shared" si="10"/>
        <v/>
      </c>
      <c r="AT17" s="70"/>
      <c r="AU17" s="70"/>
      <c r="AV17" s="70"/>
      <c r="AW17" s="35"/>
      <c r="AX17" s="35"/>
      <c r="AY17" s="38" t="str">
        <f t="shared" si="11"/>
        <v/>
      </c>
      <c r="AZ17" s="70"/>
      <c r="BA17" s="70"/>
      <c r="BB17" s="70"/>
      <c r="BC17" s="35"/>
      <c r="BD17" s="35"/>
      <c r="BE17" s="38" t="str">
        <f t="shared" si="12"/>
        <v/>
      </c>
      <c r="BF17" s="70"/>
      <c r="BG17" s="70"/>
      <c r="BH17" s="70"/>
      <c r="BI17" s="35"/>
      <c r="BJ17" s="35"/>
      <c r="BK17" s="38" t="str">
        <f t="shared" si="13"/>
        <v/>
      </c>
      <c r="BL17" s="70"/>
      <c r="BM17" s="70"/>
      <c r="BN17" s="70"/>
      <c r="BO17" s="35"/>
      <c r="BP17" s="35"/>
      <c r="BQ17" s="38" t="str">
        <f t="shared" si="14"/>
        <v/>
      </c>
      <c r="BR17" s="35"/>
      <c r="BS17" s="70"/>
      <c r="BT17" s="70"/>
      <c r="BU17" s="70"/>
      <c r="BV17" s="35"/>
      <c r="BW17" s="35"/>
      <c r="BX17" s="38" t="str">
        <f t="shared" si="15"/>
        <v/>
      </c>
      <c r="BY17" s="70"/>
      <c r="BZ17" s="70"/>
      <c r="CA17" s="70"/>
      <c r="CB17" s="35"/>
      <c r="CC17" s="35"/>
      <c r="CD17" s="38" t="str">
        <f t="shared" si="16"/>
        <v/>
      </c>
      <c r="CE17" s="70"/>
      <c r="CF17" s="70"/>
      <c r="CG17" s="70"/>
      <c r="CH17" s="35"/>
      <c r="CI17" s="35"/>
      <c r="CJ17" s="38" t="str">
        <f t="shared" si="17"/>
        <v/>
      </c>
      <c r="CK17" s="70"/>
      <c r="CL17" s="70"/>
      <c r="CM17" s="70"/>
      <c r="CN17" s="35"/>
      <c r="CO17" s="35"/>
      <c r="CP17" s="38" t="str">
        <f t="shared" si="18"/>
        <v/>
      </c>
      <c r="CQ17" s="70"/>
      <c r="CR17" s="70"/>
      <c r="CS17" s="70"/>
      <c r="CT17" s="35"/>
      <c r="CU17" s="35"/>
      <c r="CV17" s="38" t="str">
        <f t="shared" si="19"/>
        <v/>
      </c>
      <c r="CW17" s="44" t="str">
        <f t="shared" si="20"/>
        <v/>
      </c>
      <c r="CX17" s="44" t="str">
        <f t="shared" si="21"/>
        <v/>
      </c>
      <c r="CY17" s="44" t="str">
        <f t="shared" si="22"/>
        <v/>
      </c>
      <c r="CZ17" s="44" t="str">
        <f t="shared" si="23"/>
        <v/>
      </c>
      <c r="DA17" s="44" t="str">
        <f t="shared" si="24"/>
        <v/>
      </c>
      <c r="DB17" s="44" t="str">
        <f t="shared" si="25"/>
        <v/>
      </c>
      <c r="DC17" s="44" t="str">
        <f t="shared" si="26"/>
        <v/>
      </c>
      <c r="DD17" s="44" t="str">
        <f t="shared" si="27"/>
        <v/>
      </c>
      <c r="DE17" s="44" t="str">
        <f t="shared" si="28"/>
        <v/>
      </c>
      <c r="DF17" s="44" t="str">
        <f t="shared" si="29"/>
        <v/>
      </c>
      <c r="DG17" s="9"/>
      <c r="DH17" s="113"/>
      <c r="DI17" s="9"/>
      <c r="DJ17" s="9"/>
      <c r="DK17" s="70"/>
      <c r="DL17" s="70"/>
      <c r="DM17" s="70"/>
      <c r="DN17" s="70"/>
      <c r="DO17" s="35"/>
      <c r="DP17" s="35"/>
      <c r="DQ17" s="48" t="str">
        <f t="shared" si="30"/>
        <v/>
      </c>
      <c r="DR17" s="70"/>
      <c r="DS17" s="70"/>
      <c r="DT17" s="70"/>
      <c r="DU17" s="70"/>
      <c r="DV17" s="35"/>
      <c r="DW17" s="35"/>
      <c r="DX17" s="48" t="str">
        <f t="shared" si="31"/>
        <v/>
      </c>
      <c r="DY17" s="70"/>
      <c r="DZ17" s="70"/>
      <c r="EA17" s="70"/>
      <c r="EB17" s="70"/>
      <c r="EC17" s="35"/>
      <c r="ED17" s="35"/>
      <c r="EE17" s="48" t="str">
        <f t="shared" si="32"/>
        <v/>
      </c>
      <c r="EF17" s="70"/>
      <c r="EG17" s="70"/>
      <c r="EH17" s="70"/>
      <c r="EI17" s="70"/>
      <c r="EJ17" s="35"/>
      <c r="EK17" s="35"/>
      <c r="EL17" s="48" t="str">
        <f t="shared" si="33"/>
        <v/>
      </c>
      <c r="EM17" s="70"/>
      <c r="EN17" s="70"/>
      <c r="EO17" s="70"/>
      <c r="EP17" s="70"/>
      <c r="EQ17" s="35"/>
      <c r="ER17" s="35"/>
      <c r="ES17" s="48" t="str">
        <f t="shared" si="34"/>
        <v/>
      </c>
      <c r="ET17" s="35"/>
      <c r="EU17" s="70"/>
      <c r="EV17" s="70"/>
      <c r="EW17" s="70"/>
      <c r="EX17" s="70"/>
      <c r="EY17" s="35"/>
      <c r="EZ17" s="35"/>
      <c r="FA17" s="48" t="str">
        <f t="shared" si="35"/>
        <v/>
      </c>
      <c r="FB17" s="70"/>
      <c r="FC17" s="70"/>
      <c r="FD17" s="70"/>
      <c r="FE17" s="70"/>
      <c r="FF17" s="35"/>
      <c r="FG17" s="35"/>
      <c r="FH17" s="48" t="str">
        <f t="shared" si="36"/>
        <v/>
      </c>
      <c r="FI17" s="70"/>
      <c r="FJ17" s="70"/>
      <c r="FK17" s="70"/>
      <c r="FL17" s="70"/>
      <c r="FM17" s="35"/>
      <c r="FN17" s="35"/>
      <c r="FO17" s="48" t="str">
        <f t="shared" si="37"/>
        <v/>
      </c>
      <c r="FP17" s="70"/>
      <c r="FQ17" s="70"/>
      <c r="FR17" s="70"/>
      <c r="FS17" s="70"/>
      <c r="FT17" s="35"/>
      <c r="FU17" s="35"/>
      <c r="FV17" s="48" t="str">
        <f t="shared" si="38"/>
        <v/>
      </c>
      <c r="FW17" s="70"/>
      <c r="FX17" s="70"/>
      <c r="FY17" s="70"/>
      <c r="FZ17" s="70"/>
      <c r="GA17" s="35"/>
      <c r="GB17" s="35"/>
      <c r="GC17" s="48" t="str">
        <f t="shared" si="39"/>
        <v/>
      </c>
      <c r="GD17" s="53" t="str">
        <f t="shared" si="40"/>
        <v/>
      </c>
      <c r="GE17" s="53" t="str">
        <f t="shared" si="41"/>
        <v/>
      </c>
      <c r="GF17" s="53" t="str">
        <f t="shared" si="42"/>
        <v/>
      </c>
      <c r="GG17" s="53" t="str">
        <f t="shared" si="43"/>
        <v/>
      </c>
      <c r="GH17" s="53" t="str">
        <f t="shared" si="44"/>
        <v/>
      </c>
      <c r="GI17" s="53" t="str">
        <f t="shared" si="45"/>
        <v/>
      </c>
      <c r="GJ17" s="53" t="str">
        <f t="shared" si="46"/>
        <v/>
      </c>
      <c r="GK17" s="53" t="str">
        <f t="shared" si="47"/>
        <v/>
      </c>
      <c r="GL17" s="53" t="str">
        <f t="shared" si="48"/>
        <v/>
      </c>
      <c r="GM17" s="53" t="str">
        <f t="shared" si="49"/>
        <v/>
      </c>
      <c r="GN17" s="9"/>
      <c r="GO17" s="9"/>
      <c r="GP17" s="21" t="str">
        <f t="shared" si="50"/>
        <v/>
      </c>
      <c r="GQ17" s="21" t="str">
        <f t="shared" si="51"/>
        <v/>
      </c>
      <c r="GR17" s="21" t="str">
        <f t="shared" si="52"/>
        <v/>
      </c>
      <c r="GS17" s="21" t="str">
        <f t="shared" si="53"/>
        <v/>
      </c>
      <c r="GT17" s="23"/>
      <c r="GU17" s="23"/>
      <c r="GV17" s="23"/>
      <c r="GW17" s="21" t="str">
        <f>IF(BZ8="","",BZ8)</f>
        <v/>
      </c>
      <c r="GX17" s="21" t="str">
        <f t="shared" si="54"/>
        <v/>
      </c>
      <c r="GY17" s="21" t="str">
        <f t="shared" si="55"/>
        <v/>
      </c>
      <c r="GZ17" s="21" t="str">
        <f t="shared" si="56"/>
        <v/>
      </c>
      <c r="HA17" s="21" t="str">
        <f t="shared" si="57"/>
        <v/>
      </c>
      <c r="HB17" s="9"/>
      <c r="HC17" s="9"/>
      <c r="HD17" s="28"/>
      <c r="HE17" s="59" t="str">
        <f>IF(FC8="","",FC8)</f>
        <v/>
      </c>
      <c r="HF17" s="28"/>
      <c r="HG17" s="60"/>
      <c r="HH17" s="63"/>
      <c r="HI17" s="66"/>
      <c r="HJ17" s="28"/>
      <c r="HK17" s="9"/>
      <c r="HL17" s="28"/>
      <c r="HM17" s="28"/>
    </row>
    <row r="18" spans="1:221" ht="25.5" customHeight="1" x14ac:dyDescent="0.25">
      <c r="A18" s="10">
        <v>8</v>
      </c>
      <c r="B18" s="10">
        <v>4626</v>
      </c>
      <c r="C18" s="10" t="s">
        <v>116</v>
      </c>
      <c r="D18" s="9"/>
      <c r="E18" s="21" t="str">
        <f t="shared" si="0"/>
        <v/>
      </c>
      <c r="F18" s="21" t="str">
        <f t="shared" si="1"/>
        <v/>
      </c>
      <c r="G18" s="21" t="str">
        <f t="shared" si="2"/>
        <v/>
      </c>
      <c r="H18" s="21" t="str">
        <f t="shared" si="3"/>
        <v/>
      </c>
      <c r="I18" s="23"/>
      <c r="J18" s="24" t="str">
        <f t="shared" si="4"/>
        <v/>
      </c>
      <c r="K18" s="21" t="str">
        <f t="shared" si="5"/>
        <v/>
      </c>
      <c r="L18" s="21" t="str">
        <f t="shared" si="6"/>
        <v/>
      </c>
      <c r="M18" s="21" t="str">
        <f t="shared" si="7"/>
        <v/>
      </c>
      <c r="N18" s="21" t="str">
        <f t="shared" si="8"/>
        <v/>
      </c>
      <c r="O18" s="23"/>
      <c r="P18" s="24" t="str">
        <f t="shared" si="9"/>
        <v/>
      </c>
      <c r="Q18" s="28"/>
      <c r="R18" s="28"/>
      <c r="S18" s="28"/>
      <c r="T18" s="28"/>
      <c r="U18" s="28"/>
      <c r="V18" s="2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9"/>
      <c r="AL18" s="9"/>
      <c r="AM18" s="9"/>
      <c r="AN18" s="70"/>
      <c r="AO18" s="70"/>
      <c r="AP18" s="70"/>
      <c r="AQ18" s="35"/>
      <c r="AR18" s="35"/>
      <c r="AS18" s="38" t="str">
        <f t="shared" si="10"/>
        <v/>
      </c>
      <c r="AT18" s="70"/>
      <c r="AU18" s="70"/>
      <c r="AV18" s="70"/>
      <c r="AW18" s="35"/>
      <c r="AX18" s="35"/>
      <c r="AY18" s="38" t="str">
        <f t="shared" si="11"/>
        <v/>
      </c>
      <c r="AZ18" s="70"/>
      <c r="BA18" s="70"/>
      <c r="BB18" s="70"/>
      <c r="BC18" s="35"/>
      <c r="BD18" s="35"/>
      <c r="BE18" s="38" t="str">
        <f t="shared" si="12"/>
        <v/>
      </c>
      <c r="BF18" s="70"/>
      <c r="BG18" s="70"/>
      <c r="BH18" s="70"/>
      <c r="BI18" s="35"/>
      <c r="BJ18" s="35"/>
      <c r="BK18" s="38" t="str">
        <f t="shared" si="13"/>
        <v/>
      </c>
      <c r="BL18" s="70"/>
      <c r="BM18" s="70"/>
      <c r="BN18" s="70"/>
      <c r="BO18" s="35"/>
      <c r="BP18" s="35"/>
      <c r="BQ18" s="38" t="str">
        <f t="shared" si="14"/>
        <v/>
      </c>
      <c r="BR18" s="35"/>
      <c r="BS18" s="70"/>
      <c r="BT18" s="70"/>
      <c r="BU18" s="70"/>
      <c r="BV18" s="35"/>
      <c r="BW18" s="35"/>
      <c r="BX18" s="38" t="str">
        <f t="shared" si="15"/>
        <v/>
      </c>
      <c r="BY18" s="70"/>
      <c r="BZ18" s="70"/>
      <c r="CA18" s="70"/>
      <c r="CB18" s="35"/>
      <c r="CC18" s="35"/>
      <c r="CD18" s="38" t="str">
        <f t="shared" si="16"/>
        <v/>
      </c>
      <c r="CE18" s="70"/>
      <c r="CF18" s="70"/>
      <c r="CG18" s="70"/>
      <c r="CH18" s="35"/>
      <c r="CI18" s="35"/>
      <c r="CJ18" s="38" t="str">
        <f t="shared" si="17"/>
        <v/>
      </c>
      <c r="CK18" s="70"/>
      <c r="CL18" s="70"/>
      <c r="CM18" s="70"/>
      <c r="CN18" s="35"/>
      <c r="CO18" s="35"/>
      <c r="CP18" s="38" t="str">
        <f t="shared" si="18"/>
        <v/>
      </c>
      <c r="CQ18" s="70"/>
      <c r="CR18" s="70"/>
      <c r="CS18" s="70"/>
      <c r="CT18" s="35"/>
      <c r="CU18" s="35"/>
      <c r="CV18" s="38" t="str">
        <f t="shared" si="19"/>
        <v/>
      </c>
      <c r="CW18" s="44" t="str">
        <f t="shared" si="20"/>
        <v/>
      </c>
      <c r="CX18" s="44" t="str">
        <f t="shared" si="21"/>
        <v/>
      </c>
      <c r="CY18" s="44" t="str">
        <f t="shared" si="22"/>
        <v/>
      </c>
      <c r="CZ18" s="44" t="str">
        <f t="shared" si="23"/>
        <v/>
      </c>
      <c r="DA18" s="44" t="str">
        <f t="shared" si="24"/>
        <v/>
      </c>
      <c r="DB18" s="44" t="str">
        <f t="shared" si="25"/>
        <v/>
      </c>
      <c r="DC18" s="44" t="str">
        <f t="shared" si="26"/>
        <v/>
      </c>
      <c r="DD18" s="44" t="str">
        <f t="shared" si="27"/>
        <v/>
      </c>
      <c r="DE18" s="44" t="str">
        <f t="shared" si="28"/>
        <v/>
      </c>
      <c r="DF18" s="44" t="str">
        <f t="shared" si="29"/>
        <v/>
      </c>
      <c r="DG18" s="9"/>
      <c r="DH18" s="113"/>
      <c r="DI18" s="9"/>
      <c r="DJ18" s="9"/>
      <c r="DK18" s="70"/>
      <c r="DL18" s="70"/>
      <c r="DM18" s="70"/>
      <c r="DN18" s="70"/>
      <c r="DO18" s="35"/>
      <c r="DP18" s="35"/>
      <c r="DQ18" s="48" t="str">
        <f t="shared" si="30"/>
        <v/>
      </c>
      <c r="DR18" s="70"/>
      <c r="DS18" s="70"/>
      <c r="DT18" s="70"/>
      <c r="DU18" s="70"/>
      <c r="DV18" s="35"/>
      <c r="DW18" s="35"/>
      <c r="DX18" s="48" t="str">
        <f t="shared" si="31"/>
        <v/>
      </c>
      <c r="DY18" s="70"/>
      <c r="DZ18" s="70"/>
      <c r="EA18" s="70"/>
      <c r="EB18" s="70"/>
      <c r="EC18" s="35"/>
      <c r="ED18" s="35"/>
      <c r="EE18" s="48" t="str">
        <f t="shared" si="32"/>
        <v/>
      </c>
      <c r="EF18" s="70"/>
      <c r="EG18" s="70"/>
      <c r="EH18" s="70"/>
      <c r="EI18" s="70"/>
      <c r="EJ18" s="35"/>
      <c r="EK18" s="35"/>
      <c r="EL18" s="48" t="str">
        <f t="shared" si="33"/>
        <v/>
      </c>
      <c r="EM18" s="70"/>
      <c r="EN18" s="70"/>
      <c r="EO18" s="70"/>
      <c r="EP18" s="70"/>
      <c r="EQ18" s="35"/>
      <c r="ER18" s="35"/>
      <c r="ES18" s="48" t="str">
        <f t="shared" si="34"/>
        <v/>
      </c>
      <c r="ET18" s="35"/>
      <c r="EU18" s="70"/>
      <c r="EV18" s="70"/>
      <c r="EW18" s="70"/>
      <c r="EX18" s="70"/>
      <c r="EY18" s="35"/>
      <c r="EZ18" s="35"/>
      <c r="FA18" s="48" t="str">
        <f t="shared" si="35"/>
        <v/>
      </c>
      <c r="FB18" s="70"/>
      <c r="FC18" s="70"/>
      <c r="FD18" s="70"/>
      <c r="FE18" s="70"/>
      <c r="FF18" s="35"/>
      <c r="FG18" s="35"/>
      <c r="FH18" s="48" t="str">
        <f t="shared" si="36"/>
        <v/>
      </c>
      <c r="FI18" s="70"/>
      <c r="FJ18" s="70"/>
      <c r="FK18" s="70"/>
      <c r="FL18" s="70"/>
      <c r="FM18" s="35"/>
      <c r="FN18" s="35"/>
      <c r="FO18" s="48" t="str">
        <f t="shared" si="37"/>
        <v/>
      </c>
      <c r="FP18" s="70"/>
      <c r="FQ18" s="70"/>
      <c r="FR18" s="70"/>
      <c r="FS18" s="70"/>
      <c r="FT18" s="35"/>
      <c r="FU18" s="35"/>
      <c r="FV18" s="48" t="str">
        <f t="shared" si="38"/>
        <v/>
      </c>
      <c r="FW18" s="70"/>
      <c r="FX18" s="70"/>
      <c r="FY18" s="70"/>
      <c r="FZ18" s="70"/>
      <c r="GA18" s="35"/>
      <c r="GB18" s="35"/>
      <c r="GC18" s="48" t="str">
        <f t="shared" si="39"/>
        <v/>
      </c>
      <c r="GD18" s="53" t="str">
        <f t="shared" si="40"/>
        <v/>
      </c>
      <c r="GE18" s="53" t="str">
        <f t="shared" si="41"/>
        <v/>
      </c>
      <c r="GF18" s="53" t="str">
        <f t="shared" si="42"/>
        <v/>
      </c>
      <c r="GG18" s="53" t="str">
        <f t="shared" si="43"/>
        <v/>
      </c>
      <c r="GH18" s="53" t="str">
        <f t="shared" si="44"/>
        <v/>
      </c>
      <c r="GI18" s="53" t="str">
        <f t="shared" si="45"/>
        <v/>
      </c>
      <c r="GJ18" s="53" t="str">
        <f t="shared" si="46"/>
        <v/>
      </c>
      <c r="GK18" s="53" t="str">
        <f t="shared" si="47"/>
        <v/>
      </c>
      <c r="GL18" s="53" t="str">
        <f t="shared" si="48"/>
        <v/>
      </c>
      <c r="GM18" s="53" t="str">
        <f t="shared" si="49"/>
        <v/>
      </c>
      <c r="GN18" s="9"/>
      <c r="GO18" s="9"/>
      <c r="GP18" s="21" t="str">
        <f t="shared" si="50"/>
        <v/>
      </c>
      <c r="GQ18" s="21" t="str">
        <f t="shared" si="51"/>
        <v/>
      </c>
      <c r="GR18" s="21" t="str">
        <f t="shared" si="52"/>
        <v/>
      </c>
      <c r="GS18" s="21" t="str">
        <f t="shared" si="53"/>
        <v/>
      </c>
      <c r="GT18" s="23"/>
      <c r="GU18" s="23"/>
      <c r="GV18" s="23"/>
      <c r="GW18" s="21" t="str">
        <f>IF(CF8="","",CF8)</f>
        <v/>
      </c>
      <c r="GX18" s="21" t="str">
        <f t="shared" si="54"/>
        <v/>
      </c>
      <c r="GY18" s="21" t="str">
        <f t="shared" si="55"/>
        <v/>
      </c>
      <c r="GZ18" s="21" t="str">
        <f t="shared" si="56"/>
        <v/>
      </c>
      <c r="HA18" s="21" t="str">
        <f t="shared" si="57"/>
        <v/>
      </c>
      <c r="HB18" s="9"/>
      <c r="HC18" s="9"/>
      <c r="HD18" s="28"/>
      <c r="HE18" s="59" t="str">
        <f>IF(FJ8="","",FJ8)</f>
        <v/>
      </c>
      <c r="HF18" s="28"/>
      <c r="HG18" s="60"/>
      <c r="HH18" s="63"/>
      <c r="HI18" s="66"/>
      <c r="HJ18" s="28"/>
      <c r="HK18" s="9"/>
      <c r="HL18" s="28"/>
      <c r="HM18" s="28"/>
    </row>
    <row r="19" spans="1:221" ht="25.5" customHeight="1" x14ac:dyDescent="0.25">
      <c r="A19" s="10">
        <v>9</v>
      </c>
      <c r="B19" s="10">
        <v>4647</v>
      </c>
      <c r="C19" s="10" t="s">
        <v>117</v>
      </c>
      <c r="D19" s="9"/>
      <c r="E19" s="21" t="str">
        <f t="shared" si="0"/>
        <v/>
      </c>
      <c r="F19" s="21" t="str">
        <f t="shared" si="1"/>
        <v/>
      </c>
      <c r="G19" s="21" t="str">
        <f t="shared" si="2"/>
        <v/>
      </c>
      <c r="H19" s="21" t="str">
        <f t="shared" si="3"/>
        <v/>
      </c>
      <c r="I19" s="23"/>
      <c r="J19" s="24" t="str">
        <f t="shared" si="4"/>
        <v/>
      </c>
      <c r="K19" s="21" t="str">
        <f t="shared" si="5"/>
        <v/>
      </c>
      <c r="L19" s="21" t="str">
        <f t="shared" si="6"/>
        <v/>
      </c>
      <c r="M19" s="21" t="str">
        <f t="shared" si="7"/>
        <v/>
      </c>
      <c r="N19" s="21" t="str">
        <f t="shared" si="8"/>
        <v/>
      </c>
      <c r="O19" s="23"/>
      <c r="P19" s="24" t="str">
        <f t="shared" si="9"/>
        <v/>
      </c>
      <c r="Q19" s="28"/>
      <c r="R19" s="28"/>
      <c r="S19" s="28"/>
      <c r="T19" s="28"/>
      <c r="U19" s="28"/>
      <c r="V19" s="2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9"/>
      <c r="AL19" s="9"/>
      <c r="AM19" s="9"/>
      <c r="AN19" s="70"/>
      <c r="AO19" s="70"/>
      <c r="AP19" s="70"/>
      <c r="AQ19" s="35"/>
      <c r="AR19" s="35"/>
      <c r="AS19" s="38" t="str">
        <f t="shared" si="10"/>
        <v/>
      </c>
      <c r="AT19" s="70"/>
      <c r="AU19" s="70"/>
      <c r="AV19" s="70"/>
      <c r="AW19" s="35"/>
      <c r="AX19" s="35"/>
      <c r="AY19" s="38" t="str">
        <f t="shared" si="11"/>
        <v/>
      </c>
      <c r="AZ19" s="70"/>
      <c r="BA19" s="70"/>
      <c r="BB19" s="70"/>
      <c r="BC19" s="35"/>
      <c r="BD19" s="35"/>
      <c r="BE19" s="38" t="str">
        <f t="shared" si="12"/>
        <v/>
      </c>
      <c r="BF19" s="70"/>
      <c r="BG19" s="70"/>
      <c r="BH19" s="70"/>
      <c r="BI19" s="35"/>
      <c r="BJ19" s="35"/>
      <c r="BK19" s="38" t="str">
        <f t="shared" si="13"/>
        <v/>
      </c>
      <c r="BL19" s="70"/>
      <c r="BM19" s="70"/>
      <c r="BN19" s="70"/>
      <c r="BO19" s="35"/>
      <c r="BP19" s="35"/>
      <c r="BQ19" s="38" t="str">
        <f t="shared" si="14"/>
        <v/>
      </c>
      <c r="BR19" s="35"/>
      <c r="BS19" s="70"/>
      <c r="BT19" s="70"/>
      <c r="BU19" s="70"/>
      <c r="BV19" s="35"/>
      <c r="BW19" s="35"/>
      <c r="BX19" s="38" t="str">
        <f t="shared" si="15"/>
        <v/>
      </c>
      <c r="BY19" s="70"/>
      <c r="BZ19" s="70"/>
      <c r="CA19" s="70"/>
      <c r="CB19" s="35"/>
      <c r="CC19" s="35"/>
      <c r="CD19" s="38" t="str">
        <f t="shared" si="16"/>
        <v/>
      </c>
      <c r="CE19" s="70"/>
      <c r="CF19" s="70"/>
      <c r="CG19" s="70"/>
      <c r="CH19" s="35"/>
      <c r="CI19" s="35"/>
      <c r="CJ19" s="38" t="str">
        <f t="shared" si="17"/>
        <v/>
      </c>
      <c r="CK19" s="70"/>
      <c r="CL19" s="70"/>
      <c r="CM19" s="70"/>
      <c r="CN19" s="35"/>
      <c r="CO19" s="35"/>
      <c r="CP19" s="38" t="str">
        <f t="shared" si="18"/>
        <v/>
      </c>
      <c r="CQ19" s="70"/>
      <c r="CR19" s="70"/>
      <c r="CS19" s="70"/>
      <c r="CT19" s="35"/>
      <c r="CU19" s="35"/>
      <c r="CV19" s="38" t="str">
        <f t="shared" si="19"/>
        <v/>
      </c>
      <c r="CW19" s="44" t="str">
        <f t="shared" si="20"/>
        <v/>
      </c>
      <c r="CX19" s="44" t="str">
        <f t="shared" si="21"/>
        <v/>
      </c>
      <c r="CY19" s="44" t="str">
        <f t="shared" si="22"/>
        <v/>
      </c>
      <c r="CZ19" s="44" t="str">
        <f t="shared" si="23"/>
        <v/>
      </c>
      <c r="DA19" s="44" t="str">
        <f t="shared" si="24"/>
        <v/>
      </c>
      <c r="DB19" s="44" t="str">
        <f t="shared" si="25"/>
        <v/>
      </c>
      <c r="DC19" s="44" t="str">
        <f t="shared" si="26"/>
        <v/>
      </c>
      <c r="DD19" s="44" t="str">
        <f t="shared" si="27"/>
        <v/>
      </c>
      <c r="DE19" s="44" t="str">
        <f t="shared" si="28"/>
        <v/>
      </c>
      <c r="DF19" s="44" t="str">
        <f t="shared" si="29"/>
        <v/>
      </c>
      <c r="DG19" s="9"/>
      <c r="DH19" s="113"/>
      <c r="DI19" s="9"/>
      <c r="DJ19" s="9"/>
      <c r="DK19" s="70"/>
      <c r="DL19" s="70"/>
      <c r="DM19" s="70"/>
      <c r="DN19" s="70"/>
      <c r="DO19" s="35"/>
      <c r="DP19" s="35"/>
      <c r="DQ19" s="48" t="str">
        <f t="shared" si="30"/>
        <v/>
      </c>
      <c r="DR19" s="70"/>
      <c r="DS19" s="70"/>
      <c r="DT19" s="70"/>
      <c r="DU19" s="70"/>
      <c r="DV19" s="35"/>
      <c r="DW19" s="35"/>
      <c r="DX19" s="48" t="str">
        <f t="shared" si="31"/>
        <v/>
      </c>
      <c r="DY19" s="70"/>
      <c r="DZ19" s="70"/>
      <c r="EA19" s="70"/>
      <c r="EB19" s="70"/>
      <c r="EC19" s="35"/>
      <c r="ED19" s="35"/>
      <c r="EE19" s="48" t="str">
        <f t="shared" si="32"/>
        <v/>
      </c>
      <c r="EF19" s="70"/>
      <c r="EG19" s="70"/>
      <c r="EH19" s="70"/>
      <c r="EI19" s="70"/>
      <c r="EJ19" s="35"/>
      <c r="EK19" s="35"/>
      <c r="EL19" s="48" t="str">
        <f t="shared" si="33"/>
        <v/>
      </c>
      <c r="EM19" s="70"/>
      <c r="EN19" s="70"/>
      <c r="EO19" s="70"/>
      <c r="EP19" s="70"/>
      <c r="EQ19" s="35"/>
      <c r="ER19" s="35"/>
      <c r="ES19" s="48" t="str">
        <f t="shared" si="34"/>
        <v/>
      </c>
      <c r="ET19" s="35"/>
      <c r="EU19" s="70"/>
      <c r="EV19" s="70"/>
      <c r="EW19" s="70"/>
      <c r="EX19" s="70"/>
      <c r="EY19" s="35"/>
      <c r="EZ19" s="35"/>
      <c r="FA19" s="48" t="str">
        <f t="shared" si="35"/>
        <v/>
      </c>
      <c r="FB19" s="70"/>
      <c r="FC19" s="70"/>
      <c r="FD19" s="70"/>
      <c r="FE19" s="70"/>
      <c r="FF19" s="35"/>
      <c r="FG19" s="35"/>
      <c r="FH19" s="48" t="str">
        <f t="shared" si="36"/>
        <v/>
      </c>
      <c r="FI19" s="70"/>
      <c r="FJ19" s="70"/>
      <c r="FK19" s="70"/>
      <c r="FL19" s="70"/>
      <c r="FM19" s="35"/>
      <c r="FN19" s="35"/>
      <c r="FO19" s="48" t="str">
        <f t="shared" si="37"/>
        <v/>
      </c>
      <c r="FP19" s="70"/>
      <c r="FQ19" s="70"/>
      <c r="FR19" s="70"/>
      <c r="FS19" s="70"/>
      <c r="FT19" s="35"/>
      <c r="FU19" s="35"/>
      <c r="FV19" s="48" t="str">
        <f t="shared" si="38"/>
        <v/>
      </c>
      <c r="FW19" s="70"/>
      <c r="FX19" s="70"/>
      <c r="FY19" s="70"/>
      <c r="FZ19" s="70"/>
      <c r="GA19" s="35"/>
      <c r="GB19" s="35"/>
      <c r="GC19" s="48" t="str">
        <f t="shared" si="39"/>
        <v/>
      </c>
      <c r="GD19" s="53" t="str">
        <f t="shared" si="40"/>
        <v/>
      </c>
      <c r="GE19" s="53" t="str">
        <f t="shared" si="41"/>
        <v/>
      </c>
      <c r="GF19" s="53" t="str">
        <f t="shared" si="42"/>
        <v/>
      </c>
      <c r="GG19" s="53" t="str">
        <f t="shared" si="43"/>
        <v/>
      </c>
      <c r="GH19" s="53" t="str">
        <f t="shared" si="44"/>
        <v/>
      </c>
      <c r="GI19" s="53" t="str">
        <f t="shared" si="45"/>
        <v/>
      </c>
      <c r="GJ19" s="53" t="str">
        <f t="shared" si="46"/>
        <v/>
      </c>
      <c r="GK19" s="53" t="str">
        <f t="shared" si="47"/>
        <v/>
      </c>
      <c r="GL19" s="53" t="str">
        <f t="shared" si="48"/>
        <v/>
      </c>
      <c r="GM19" s="53" t="str">
        <f t="shared" si="49"/>
        <v/>
      </c>
      <c r="GN19" s="9"/>
      <c r="GO19" s="9"/>
      <c r="GP19" s="21" t="str">
        <f t="shared" si="50"/>
        <v/>
      </c>
      <c r="GQ19" s="21" t="str">
        <f t="shared" si="51"/>
        <v/>
      </c>
      <c r="GR19" s="21" t="str">
        <f t="shared" si="52"/>
        <v/>
      </c>
      <c r="GS19" s="21" t="str">
        <f t="shared" si="53"/>
        <v/>
      </c>
      <c r="GT19" s="23"/>
      <c r="GU19" s="23"/>
      <c r="GV19" s="23"/>
      <c r="GW19" s="21" t="str">
        <f>IF(CL8="","",CL8)</f>
        <v/>
      </c>
      <c r="GX19" s="21" t="str">
        <f t="shared" si="54"/>
        <v/>
      </c>
      <c r="GY19" s="21" t="str">
        <f t="shared" si="55"/>
        <v/>
      </c>
      <c r="GZ19" s="21" t="str">
        <f t="shared" si="56"/>
        <v/>
      </c>
      <c r="HA19" s="21" t="str">
        <f t="shared" si="57"/>
        <v/>
      </c>
      <c r="HB19" s="9"/>
      <c r="HC19" s="9"/>
      <c r="HD19" s="28"/>
      <c r="HE19" s="59" t="str">
        <f>IF(FQ8="","",FQ8)</f>
        <v/>
      </c>
      <c r="HF19" s="28"/>
      <c r="HG19" s="60"/>
      <c r="HH19" s="105" t="s">
        <v>73</v>
      </c>
      <c r="HI19" s="105"/>
      <c r="HJ19" s="105"/>
      <c r="HK19" s="9"/>
      <c r="HL19" s="28"/>
      <c r="HM19" s="28"/>
    </row>
    <row r="20" spans="1:221" ht="25.5" customHeight="1" x14ac:dyDescent="0.25">
      <c r="A20" s="10">
        <v>10</v>
      </c>
      <c r="B20" s="10">
        <v>4668</v>
      </c>
      <c r="C20" s="10" t="s">
        <v>118</v>
      </c>
      <c r="D20" s="9"/>
      <c r="E20" s="21" t="str">
        <f t="shared" si="0"/>
        <v/>
      </c>
      <c r="F20" s="21" t="str">
        <f t="shared" si="1"/>
        <v/>
      </c>
      <c r="G20" s="21" t="str">
        <f t="shared" si="2"/>
        <v/>
      </c>
      <c r="H20" s="21" t="str">
        <f t="shared" si="3"/>
        <v/>
      </c>
      <c r="I20" s="23"/>
      <c r="J20" s="24" t="str">
        <f t="shared" si="4"/>
        <v/>
      </c>
      <c r="K20" s="21" t="str">
        <f t="shared" si="5"/>
        <v/>
      </c>
      <c r="L20" s="21" t="str">
        <f t="shared" si="6"/>
        <v/>
      </c>
      <c r="M20" s="21" t="str">
        <f t="shared" si="7"/>
        <v/>
      </c>
      <c r="N20" s="21" t="str">
        <f t="shared" si="8"/>
        <v/>
      </c>
      <c r="O20" s="23"/>
      <c r="P20" s="24" t="str">
        <f t="shared" si="9"/>
        <v/>
      </c>
      <c r="Q20" s="28"/>
      <c r="R20" s="28"/>
      <c r="S20" s="28"/>
      <c r="T20" s="28"/>
      <c r="U20" s="28"/>
      <c r="V20" s="2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9"/>
      <c r="AL20" s="9"/>
      <c r="AM20" s="9"/>
      <c r="AN20" s="70"/>
      <c r="AO20" s="70"/>
      <c r="AP20" s="70"/>
      <c r="AQ20" s="35"/>
      <c r="AR20" s="35"/>
      <c r="AS20" s="38" t="str">
        <f t="shared" si="10"/>
        <v/>
      </c>
      <c r="AT20" s="70"/>
      <c r="AU20" s="70"/>
      <c r="AV20" s="70"/>
      <c r="AW20" s="35"/>
      <c r="AX20" s="35"/>
      <c r="AY20" s="38" t="str">
        <f t="shared" si="11"/>
        <v/>
      </c>
      <c r="AZ20" s="70"/>
      <c r="BA20" s="70"/>
      <c r="BB20" s="70"/>
      <c r="BC20" s="35"/>
      <c r="BD20" s="35"/>
      <c r="BE20" s="38" t="str">
        <f t="shared" si="12"/>
        <v/>
      </c>
      <c r="BF20" s="70"/>
      <c r="BG20" s="70"/>
      <c r="BH20" s="70"/>
      <c r="BI20" s="35"/>
      <c r="BJ20" s="35"/>
      <c r="BK20" s="38" t="str">
        <f t="shared" si="13"/>
        <v/>
      </c>
      <c r="BL20" s="70"/>
      <c r="BM20" s="70"/>
      <c r="BN20" s="70"/>
      <c r="BO20" s="35"/>
      <c r="BP20" s="35"/>
      <c r="BQ20" s="38" t="str">
        <f t="shared" si="14"/>
        <v/>
      </c>
      <c r="BR20" s="35"/>
      <c r="BS20" s="70"/>
      <c r="BT20" s="70"/>
      <c r="BU20" s="70"/>
      <c r="BV20" s="35"/>
      <c r="BW20" s="35"/>
      <c r="BX20" s="38" t="str">
        <f t="shared" si="15"/>
        <v/>
      </c>
      <c r="BY20" s="70"/>
      <c r="BZ20" s="70"/>
      <c r="CA20" s="70"/>
      <c r="CB20" s="35"/>
      <c r="CC20" s="35"/>
      <c r="CD20" s="38" t="str">
        <f t="shared" si="16"/>
        <v/>
      </c>
      <c r="CE20" s="70"/>
      <c r="CF20" s="70"/>
      <c r="CG20" s="70"/>
      <c r="CH20" s="35"/>
      <c r="CI20" s="35"/>
      <c r="CJ20" s="38" t="str">
        <f t="shared" si="17"/>
        <v/>
      </c>
      <c r="CK20" s="70"/>
      <c r="CL20" s="70"/>
      <c r="CM20" s="70"/>
      <c r="CN20" s="35"/>
      <c r="CO20" s="35"/>
      <c r="CP20" s="38" t="str">
        <f t="shared" si="18"/>
        <v/>
      </c>
      <c r="CQ20" s="70"/>
      <c r="CR20" s="70"/>
      <c r="CS20" s="70"/>
      <c r="CT20" s="35"/>
      <c r="CU20" s="35"/>
      <c r="CV20" s="38" t="str">
        <f t="shared" si="19"/>
        <v/>
      </c>
      <c r="CW20" s="44" t="str">
        <f t="shared" si="20"/>
        <v/>
      </c>
      <c r="CX20" s="44" t="str">
        <f t="shared" si="21"/>
        <v/>
      </c>
      <c r="CY20" s="44" t="str">
        <f t="shared" si="22"/>
        <v/>
      </c>
      <c r="CZ20" s="44" t="str">
        <f t="shared" si="23"/>
        <v/>
      </c>
      <c r="DA20" s="44" t="str">
        <f t="shared" si="24"/>
        <v/>
      </c>
      <c r="DB20" s="44" t="str">
        <f t="shared" si="25"/>
        <v/>
      </c>
      <c r="DC20" s="44" t="str">
        <f t="shared" si="26"/>
        <v/>
      </c>
      <c r="DD20" s="44" t="str">
        <f t="shared" si="27"/>
        <v/>
      </c>
      <c r="DE20" s="44" t="str">
        <f t="shared" si="28"/>
        <v/>
      </c>
      <c r="DF20" s="44" t="str">
        <f t="shared" si="29"/>
        <v/>
      </c>
      <c r="DG20" s="9"/>
      <c r="DH20" s="113"/>
      <c r="DI20" s="9"/>
      <c r="DJ20" s="9"/>
      <c r="DK20" s="70"/>
      <c r="DL20" s="70"/>
      <c r="DM20" s="70"/>
      <c r="DN20" s="70"/>
      <c r="DO20" s="35"/>
      <c r="DP20" s="35"/>
      <c r="DQ20" s="48" t="str">
        <f t="shared" si="30"/>
        <v/>
      </c>
      <c r="DR20" s="70"/>
      <c r="DS20" s="70"/>
      <c r="DT20" s="70"/>
      <c r="DU20" s="70"/>
      <c r="DV20" s="35"/>
      <c r="DW20" s="35"/>
      <c r="DX20" s="48" t="str">
        <f t="shared" si="31"/>
        <v/>
      </c>
      <c r="DY20" s="70"/>
      <c r="DZ20" s="70"/>
      <c r="EA20" s="70"/>
      <c r="EB20" s="70"/>
      <c r="EC20" s="35"/>
      <c r="ED20" s="35"/>
      <c r="EE20" s="48" t="str">
        <f t="shared" si="32"/>
        <v/>
      </c>
      <c r="EF20" s="70"/>
      <c r="EG20" s="70"/>
      <c r="EH20" s="70"/>
      <c r="EI20" s="70"/>
      <c r="EJ20" s="35"/>
      <c r="EK20" s="35"/>
      <c r="EL20" s="48" t="str">
        <f t="shared" si="33"/>
        <v/>
      </c>
      <c r="EM20" s="70"/>
      <c r="EN20" s="70"/>
      <c r="EO20" s="70"/>
      <c r="EP20" s="70"/>
      <c r="EQ20" s="35"/>
      <c r="ER20" s="35"/>
      <c r="ES20" s="48" t="str">
        <f t="shared" si="34"/>
        <v/>
      </c>
      <c r="ET20" s="35"/>
      <c r="EU20" s="70"/>
      <c r="EV20" s="70"/>
      <c r="EW20" s="70"/>
      <c r="EX20" s="70"/>
      <c r="EY20" s="35"/>
      <c r="EZ20" s="35"/>
      <c r="FA20" s="48" t="str">
        <f t="shared" si="35"/>
        <v/>
      </c>
      <c r="FB20" s="70"/>
      <c r="FC20" s="70"/>
      <c r="FD20" s="70"/>
      <c r="FE20" s="70"/>
      <c r="FF20" s="35"/>
      <c r="FG20" s="35"/>
      <c r="FH20" s="48" t="str">
        <f t="shared" si="36"/>
        <v/>
      </c>
      <c r="FI20" s="70"/>
      <c r="FJ20" s="70"/>
      <c r="FK20" s="70"/>
      <c r="FL20" s="70"/>
      <c r="FM20" s="35"/>
      <c r="FN20" s="35"/>
      <c r="FO20" s="48" t="str">
        <f t="shared" si="37"/>
        <v/>
      </c>
      <c r="FP20" s="70"/>
      <c r="FQ20" s="70"/>
      <c r="FR20" s="70"/>
      <c r="FS20" s="70"/>
      <c r="FT20" s="35"/>
      <c r="FU20" s="35"/>
      <c r="FV20" s="48" t="str">
        <f t="shared" si="38"/>
        <v/>
      </c>
      <c r="FW20" s="70"/>
      <c r="FX20" s="70"/>
      <c r="FY20" s="70"/>
      <c r="FZ20" s="70"/>
      <c r="GA20" s="35"/>
      <c r="GB20" s="35"/>
      <c r="GC20" s="48" t="str">
        <f t="shared" si="39"/>
        <v/>
      </c>
      <c r="GD20" s="53" t="str">
        <f t="shared" si="40"/>
        <v/>
      </c>
      <c r="GE20" s="53" t="str">
        <f t="shared" si="41"/>
        <v/>
      </c>
      <c r="GF20" s="53" t="str">
        <f t="shared" si="42"/>
        <v/>
      </c>
      <c r="GG20" s="53" t="str">
        <f t="shared" si="43"/>
        <v/>
      </c>
      <c r="GH20" s="53" t="str">
        <f t="shared" si="44"/>
        <v/>
      </c>
      <c r="GI20" s="53" t="str">
        <f t="shared" si="45"/>
        <v/>
      </c>
      <c r="GJ20" s="53" t="str">
        <f t="shared" si="46"/>
        <v/>
      </c>
      <c r="GK20" s="53" t="str">
        <f t="shared" si="47"/>
        <v/>
      </c>
      <c r="GL20" s="53" t="str">
        <f t="shared" si="48"/>
        <v/>
      </c>
      <c r="GM20" s="53" t="str">
        <f t="shared" si="49"/>
        <v/>
      </c>
      <c r="GN20" s="9"/>
      <c r="GO20" s="9"/>
      <c r="GP20" s="21" t="str">
        <f t="shared" si="50"/>
        <v/>
      </c>
      <c r="GQ20" s="21" t="str">
        <f t="shared" si="51"/>
        <v/>
      </c>
      <c r="GR20" s="21" t="str">
        <f t="shared" si="52"/>
        <v/>
      </c>
      <c r="GS20" s="21" t="str">
        <f t="shared" si="53"/>
        <v/>
      </c>
      <c r="GT20" s="23"/>
      <c r="GU20" s="23"/>
      <c r="GV20" s="23"/>
      <c r="GW20" s="21" t="str">
        <f>IF(CR8="","",CR8)</f>
        <v/>
      </c>
      <c r="GX20" s="21" t="str">
        <f t="shared" si="54"/>
        <v/>
      </c>
      <c r="GY20" s="21" t="str">
        <f t="shared" si="55"/>
        <v/>
      </c>
      <c r="GZ20" s="21" t="str">
        <f t="shared" si="56"/>
        <v/>
      </c>
      <c r="HA20" s="21" t="str">
        <f t="shared" si="57"/>
        <v/>
      </c>
      <c r="HB20" s="9"/>
      <c r="HC20" s="9"/>
      <c r="HD20" s="28"/>
      <c r="HE20" s="59" t="str">
        <f>IF(FX8="","",FX8)</f>
        <v/>
      </c>
      <c r="HF20" s="28"/>
      <c r="HG20" s="60"/>
      <c r="HH20" s="64" t="s">
        <v>55</v>
      </c>
      <c r="HI20" s="64" t="s">
        <v>56</v>
      </c>
      <c r="HJ20" s="64" t="s">
        <v>57</v>
      </c>
      <c r="HK20" s="9"/>
      <c r="HL20" s="28"/>
      <c r="HM20" s="28"/>
    </row>
    <row r="21" spans="1:221" ht="25.5" customHeight="1" x14ac:dyDescent="0.25">
      <c r="A21" s="10">
        <v>11</v>
      </c>
      <c r="B21" s="10">
        <v>4689</v>
      </c>
      <c r="C21" s="10" t="s">
        <v>119</v>
      </c>
      <c r="D21" s="9"/>
      <c r="E21" s="21" t="str">
        <f t="shared" si="0"/>
        <v/>
      </c>
      <c r="F21" s="21" t="str">
        <f t="shared" si="1"/>
        <v/>
      </c>
      <c r="G21" s="21" t="str">
        <f t="shared" si="2"/>
        <v/>
      </c>
      <c r="H21" s="21" t="str">
        <f t="shared" si="3"/>
        <v/>
      </c>
      <c r="I21" s="23"/>
      <c r="J21" s="24" t="str">
        <f t="shared" si="4"/>
        <v/>
      </c>
      <c r="K21" s="21" t="str">
        <f t="shared" si="5"/>
        <v/>
      </c>
      <c r="L21" s="21" t="str">
        <f t="shared" si="6"/>
        <v/>
      </c>
      <c r="M21" s="21" t="str">
        <f t="shared" si="7"/>
        <v/>
      </c>
      <c r="N21" s="21" t="str">
        <f t="shared" si="8"/>
        <v/>
      </c>
      <c r="O21" s="23"/>
      <c r="P21" s="24" t="str">
        <f t="shared" si="9"/>
        <v/>
      </c>
      <c r="Q21" s="28"/>
      <c r="R21" s="28"/>
      <c r="S21" s="28"/>
      <c r="T21" s="28"/>
      <c r="U21" s="28"/>
      <c r="V21" s="2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9"/>
      <c r="AL21" s="9"/>
      <c r="AM21" s="9"/>
      <c r="AN21" s="70"/>
      <c r="AO21" s="70"/>
      <c r="AP21" s="70"/>
      <c r="AQ21" s="35"/>
      <c r="AR21" s="35"/>
      <c r="AS21" s="38" t="str">
        <f t="shared" si="10"/>
        <v/>
      </c>
      <c r="AT21" s="70"/>
      <c r="AU21" s="70"/>
      <c r="AV21" s="70"/>
      <c r="AW21" s="35"/>
      <c r="AX21" s="35"/>
      <c r="AY21" s="38" t="str">
        <f t="shared" si="11"/>
        <v/>
      </c>
      <c r="AZ21" s="70"/>
      <c r="BA21" s="70"/>
      <c r="BB21" s="70"/>
      <c r="BC21" s="35"/>
      <c r="BD21" s="35"/>
      <c r="BE21" s="38" t="str">
        <f t="shared" si="12"/>
        <v/>
      </c>
      <c r="BF21" s="70"/>
      <c r="BG21" s="70"/>
      <c r="BH21" s="70"/>
      <c r="BI21" s="35"/>
      <c r="BJ21" s="35"/>
      <c r="BK21" s="38" t="str">
        <f t="shared" si="13"/>
        <v/>
      </c>
      <c r="BL21" s="70"/>
      <c r="BM21" s="70"/>
      <c r="BN21" s="70"/>
      <c r="BO21" s="35"/>
      <c r="BP21" s="35"/>
      <c r="BQ21" s="38" t="str">
        <f t="shared" si="14"/>
        <v/>
      </c>
      <c r="BR21" s="35"/>
      <c r="BS21" s="70"/>
      <c r="BT21" s="70"/>
      <c r="BU21" s="70"/>
      <c r="BV21" s="35"/>
      <c r="BW21" s="35"/>
      <c r="BX21" s="38" t="str">
        <f t="shared" si="15"/>
        <v/>
      </c>
      <c r="BY21" s="70"/>
      <c r="BZ21" s="70"/>
      <c r="CA21" s="70"/>
      <c r="CB21" s="35"/>
      <c r="CC21" s="35"/>
      <c r="CD21" s="38" t="str">
        <f t="shared" si="16"/>
        <v/>
      </c>
      <c r="CE21" s="70"/>
      <c r="CF21" s="70"/>
      <c r="CG21" s="70"/>
      <c r="CH21" s="35"/>
      <c r="CI21" s="35"/>
      <c r="CJ21" s="38" t="str">
        <f t="shared" si="17"/>
        <v/>
      </c>
      <c r="CK21" s="70"/>
      <c r="CL21" s="70"/>
      <c r="CM21" s="70"/>
      <c r="CN21" s="35"/>
      <c r="CO21" s="35"/>
      <c r="CP21" s="38" t="str">
        <f t="shared" si="18"/>
        <v/>
      </c>
      <c r="CQ21" s="70"/>
      <c r="CR21" s="70"/>
      <c r="CS21" s="70"/>
      <c r="CT21" s="35"/>
      <c r="CU21" s="35"/>
      <c r="CV21" s="38" t="str">
        <f t="shared" si="19"/>
        <v/>
      </c>
      <c r="CW21" s="44" t="str">
        <f t="shared" si="20"/>
        <v/>
      </c>
      <c r="CX21" s="44" t="str">
        <f t="shared" si="21"/>
        <v/>
      </c>
      <c r="CY21" s="44" t="str">
        <f t="shared" si="22"/>
        <v/>
      </c>
      <c r="CZ21" s="44" t="str">
        <f t="shared" si="23"/>
        <v/>
      </c>
      <c r="DA21" s="44" t="str">
        <f t="shared" si="24"/>
        <v/>
      </c>
      <c r="DB21" s="44" t="str">
        <f t="shared" si="25"/>
        <v/>
      </c>
      <c r="DC21" s="44" t="str">
        <f t="shared" si="26"/>
        <v/>
      </c>
      <c r="DD21" s="44" t="str">
        <f t="shared" si="27"/>
        <v/>
      </c>
      <c r="DE21" s="44" t="str">
        <f t="shared" si="28"/>
        <v/>
      </c>
      <c r="DF21" s="44" t="str">
        <f t="shared" si="29"/>
        <v/>
      </c>
      <c r="DG21" s="9"/>
      <c r="DH21" s="113"/>
      <c r="DI21" s="9"/>
      <c r="DJ21" s="9"/>
      <c r="DK21" s="70"/>
      <c r="DL21" s="70"/>
      <c r="DM21" s="70"/>
      <c r="DN21" s="70"/>
      <c r="DO21" s="35"/>
      <c r="DP21" s="35"/>
      <c r="DQ21" s="48" t="str">
        <f t="shared" si="30"/>
        <v/>
      </c>
      <c r="DR21" s="70"/>
      <c r="DS21" s="70"/>
      <c r="DT21" s="70"/>
      <c r="DU21" s="70"/>
      <c r="DV21" s="35"/>
      <c r="DW21" s="35"/>
      <c r="DX21" s="48" t="str">
        <f t="shared" si="31"/>
        <v/>
      </c>
      <c r="DY21" s="70"/>
      <c r="DZ21" s="70"/>
      <c r="EA21" s="70"/>
      <c r="EB21" s="70"/>
      <c r="EC21" s="35"/>
      <c r="ED21" s="35"/>
      <c r="EE21" s="48" t="str">
        <f t="shared" si="32"/>
        <v/>
      </c>
      <c r="EF21" s="70"/>
      <c r="EG21" s="70"/>
      <c r="EH21" s="70"/>
      <c r="EI21" s="70"/>
      <c r="EJ21" s="35"/>
      <c r="EK21" s="35"/>
      <c r="EL21" s="48" t="str">
        <f t="shared" si="33"/>
        <v/>
      </c>
      <c r="EM21" s="70"/>
      <c r="EN21" s="70"/>
      <c r="EO21" s="70"/>
      <c r="EP21" s="70"/>
      <c r="EQ21" s="35"/>
      <c r="ER21" s="35"/>
      <c r="ES21" s="48" t="str">
        <f t="shared" si="34"/>
        <v/>
      </c>
      <c r="ET21" s="35"/>
      <c r="EU21" s="70"/>
      <c r="EV21" s="70"/>
      <c r="EW21" s="70"/>
      <c r="EX21" s="70"/>
      <c r="EY21" s="35"/>
      <c r="EZ21" s="35"/>
      <c r="FA21" s="48" t="str">
        <f t="shared" si="35"/>
        <v/>
      </c>
      <c r="FB21" s="70"/>
      <c r="FC21" s="70"/>
      <c r="FD21" s="70"/>
      <c r="FE21" s="70"/>
      <c r="FF21" s="35"/>
      <c r="FG21" s="35"/>
      <c r="FH21" s="48" t="str">
        <f t="shared" si="36"/>
        <v/>
      </c>
      <c r="FI21" s="70"/>
      <c r="FJ21" s="70"/>
      <c r="FK21" s="70"/>
      <c r="FL21" s="70"/>
      <c r="FM21" s="35"/>
      <c r="FN21" s="35"/>
      <c r="FO21" s="48" t="str">
        <f t="shared" si="37"/>
        <v/>
      </c>
      <c r="FP21" s="70"/>
      <c r="FQ21" s="70"/>
      <c r="FR21" s="70"/>
      <c r="FS21" s="70"/>
      <c r="FT21" s="35"/>
      <c r="FU21" s="35"/>
      <c r="FV21" s="48" t="str">
        <f t="shared" si="38"/>
        <v/>
      </c>
      <c r="FW21" s="70"/>
      <c r="FX21" s="70"/>
      <c r="FY21" s="70"/>
      <c r="FZ21" s="70"/>
      <c r="GA21" s="35"/>
      <c r="GB21" s="35"/>
      <c r="GC21" s="48" t="str">
        <f t="shared" si="39"/>
        <v/>
      </c>
      <c r="GD21" s="53" t="str">
        <f t="shared" si="40"/>
        <v/>
      </c>
      <c r="GE21" s="53" t="str">
        <f t="shared" si="41"/>
        <v/>
      </c>
      <c r="GF21" s="53" t="str">
        <f t="shared" si="42"/>
        <v/>
      </c>
      <c r="GG21" s="53" t="str">
        <f t="shared" si="43"/>
        <v/>
      </c>
      <c r="GH21" s="53" t="str">
        <f t="shared" si="44"/>
        <v/>
      </c>
      <c r="GI21" s="53" t="str">
        <f t="shared" si="45"/>
        <v/>
      </c>
      <c r="GJ21" s="53" t="str">
        <f t="shared" si="46"/>
        <v/>
      </c>
      <c r="GK21" s="53" t="str">
        <f t="shared" si="47"/>
        <v/>
      </c>
      <c r="GL21" s="53" t="str">
        <f t="shared" si="48"/>
        <v/>
      </c>
      <c r="GM21" s="53" t="str">
        <f t="shared" si="49"/>
        <v/>
      </c>
      <c r="GN21" s="9"/>
      <c r="GO21" s="9"/>
      <c r="GP21" s="21" t="str">
        <f t="shared" si="50"/>
        <v/>
      </c>
      <c r="GQ21" s="21" t="str">
        <f t="shared" si="51"/>
        <v/>
      </c>
      <c r="GR21" s="21" t="str">
        <f t="shared" si="52"/>
        <v/>
      </c>
      <c r="GS21" s="21" t="str">
        <f t="shared" si="53"/>
        <v/>
      </c>
      <c r="GT21" s="23"/>
      <c r="GU21" s="23"/>
      <c r="GV21" s="23"/>
      <c r="GW21" s="21"/>
      <c r="GX21" s="21" t="str">
        <f t="shared" si="54"/>
        <v/>
      </c>
      <c r="GY21" s="21" t="str">
        <f t="shared" si="55"/>
        <v/>
      </c>
      <c r="GZ21" s="21" t="str">
        <f t="shared" si="56"/>
        <v/>
      </c>
      <c r="HA21" s="21" t="str">
        <f t="shared" si="57"/>
        <v/>
      </c>
      <c r="HB21" s="9"/>
      <c r="HC21" s="9"/>
      <c r="HD21" s="28"/>
      <c r="HE21" s="9"/>
      <c r="HF21" s="28"/>
      <c r="HG21" s="60"/>
      <c r="HH21" s="62">
        <v>0</v>
      </c>
      <c r="HI21" s="65" t="s">
        <v>59</v>
      </c>
      <c r="HJ21" s="67" t="s">
        <v>60</v>
      </c>
      <c r="HK21" s="9"/>
      <c r="HL21" s="28"/>
      <c r="HM21" s="28"/>
    </row>
    <row r="22" spans="1:221" ht="25.5" customHeight="1" x14ac:dyDescent="0.25">
      <c r="A22" s="10">
        <v>12</v>
      </c>
      <c r="B22" s="10">
        <v>4710</v>
      </c>
      <c r="C22" s="10" t="s">
        <v>120</v>
      </c>
      <c r="D22" s="9"/>
      <c r="E22" s="21" t="str">
        <f t="shared" si="0"/>
        <v/>
      </c>
      <c r="F22" s="21" t="str">
        <f t="shared" si="1"/>
        <v/>
      </c>
      <c r="G22" s="21" t="str">
        <f t="shared" si="2"/>
        <v/>
      </c>
      <c r="H22" s="21" t="str">
        <f t="shared" si="3"/>
        <v/>
      </c>
      <c r="I22" s="23"/>
      <c r="J22" s="24" t="str">
        <f t="shared" si="4"/>
        <v/>
      </c>
      <c r="K22" s="21" t="str">
        <f t="shared" si="5"/>
        <v/>
      </c>
      <c r="L22" s="21" t="str">
        <f t="shared" si="6"/>
        <v/>
      </c>
      <c r="M22" s="21" t="str">
        <f t="shared" si="7"/>
        <v/>
      </c>
      <c r="N22" s="21" t="str">
        <f t="shared" si="8"/>
        <v/>
      </c>
      <c r="O22" s="23"/>
      <c r="P22" s="24" t="str">
        <f t="shared" si="9"/>
        <v/>
      </c>
      <c r="Q22" s="28"/>
      <c r="R22" s="28"/>
      <c r="S22" s="28"/>
      <c r="T22" s="28"/>
      <c r="U22" s="28"/>
      <c r="V22" s="2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9"/>
      <c r="AL22" s="9"/>
      <c r="AM22" s="9"/>
      <c r="AN22" s="70"/>
      <c r="AO22" s="70"/>
      <c r="AP22" s="70"/>
      <c r="AQ22" s="35"/>
      <c r="AR22" s="35"/>
      <c r="AS22" s="38" t="str">
        <f t="shared" si="10"/>
        <v/>
      </c>
      <c r="AT22" s="70"/>
      <c r="AU22" s="70"/>
      <c r="AV22" s="70"/>
      <c r="AW22" s="35"/>
      <c r="AX22" s="35"/>
      <c r="AY22" s="38" t="str">
        <f t="shared" si="11"/>
        <v/>
      </c>
      <c r="AZ22" s="70"/>
      <c r="BA22" s="70"/>
      <c r="BB22" s="70"/>
      <c r="BC22" s="35"/>
      <c r="BD22" s="35"/>
      <c r="BE22" s="38" t="str">
        <f t="shared" si="12"/>
        <v/>
      </c>
      <c r="BF22" s="70"/>
      <c r="BG22" s="70"/>
      <c r="BH22" s="70"/>
      <c r="BI22" s="35"/>
      <c r="BJ22" s="35"/>
      <c r="BK22" s="38" t="str">
        <f t="shared" si="13"/>
        <v/>
      </c>
      <c r="BL22" s="70"/>
      <c r="BM22" s="70"/>
      <c r="BN22" s="70"/>
      <c r="BO22" s="35"/>
      <c r="BP22" s="35"/>
      <c r="BQ22" s="38" t="str">
        <f t="shared" si="14"/>
        <v/>
      </c>
      <c r="BR22" s="35"/>
      <c r="BS22" s="70"/>
      <c r="BT22" s="70"/>
      <c r="BU22" s="70"/>
      <c r="BV22" s="35"/>
      <c r="BW22" s="35"/>
      <c r="BX22" s="38" t="str">
        <f t="shared" si="15"/>
        <v/>
      </c>
      <c r="BY22" s="70"/>
      <c r="BZ22" s="70"/>
      <c r="CA22" s="70"/>
      <c r="CB22" s="35"/>
      <c r="CC22" s="35"/>
      <c r="CD22" s="38" t="str">
        <f t="shared" si="16"/>
        <v/>
      </c>
      <c r="CE22" s="70"/>
      <c r="CF22" s="70"/>
      <c r="CG22" s="70"/>
      <c r="CH22" s="35"/>
      <c r="CI22" s="35"/>
      <c r="CJ22" s="38" t="str">
        <f t="shared" si="17"/>
        <v/>
      </c>
      <c r="CK22" s="70"/>
      <c r="CL22" s="70"/>
      <c r="CM22" s="70"/>
      <c r="CN22" s="35"/>
      <c r="CO22" s="35"/>
      <c r="CP22" s="38" t="str">
        <f t="shared" si="18"/>
        <v/>
      </c>
      <c r="CQ22" s="70"/>
      <c r="CR22" s="70"/>
      <c r="CS22" s="70"/>
      <c r="CT22" s="35"/>
      <c r="CU22" s="35"/>
      <c r="CV22" s="38" t="str">
        <f t="shared" si="19"/>
        <v/>
      </c>
      <c r="CW22" s="44" t="str">
        <f t="shared" si="20"/>
        <v/>
      </c>
      <c r="CX22" s="44" t="str">
        <f t="shared" si="21"/>
        <v/>
      </c>
      <c r="CY22" s="44" t="str">
        <f t="shared" si="22"/>
        <v/>
      </c>
      <c r="CZ22" s="44" t="str">
        <f t="shared" si="23"/>
        <v/>
      </c>
      <c r="DA22" s="44" t="str">
        <f t="shared" si="24"/>
        <v/>
      </c>
      <c r="DB22" s="44" t="str">
        <f t="shared" si="25"/>
        <v/>
      </c>
      <c r="DC22" s="44" t="str">
        <f t="shared" si="26"/>
        <v/>
      </c>
      <c r="DD22" s="44" t="str">
        <f t="shared" si="27"/>
        <v/>
      </c>
      <c r="DE22" s="44" t="str">
        <f t="shared" si="28"/>
        <v/>
      </c>
      <c r="DF22" s="44" t="str">
        <f t="shared" si="29"/>
        <v/>
      </c>
      <c r="DG22" s="9"/>
      <c r="DH22" s="113"/>
      <c r="DI22" s="9"/>
      <c r="DJ22" s="9"/>
      <c r="DK22" s="70"/>
      <c r="DL22" s="70"/>
      <c r="DM22" s="70"/>
      <c r="DN22" s="70"/>
      <c r="DO22" s="35"/>
      <c r="DP22" s="35"/>
      <c r="DQ22" s="48" t="str">
        <f t="shared" si="30"/>
        <v/>
      </c>
      <c r="DR22" s="70"/>
      <c r="DS22" s="70"/>
      <c r="DT22" s="70"/>
      <c r="DU22" s="70"/>
      <c r="DV22" s="35"/>
      <c r="DW22" s="35"/>
      <c r="DX22" s="48" t="str">
        <f t="shared" si="31"/>
        <v/>
      </c>
      <c r="DY22" s="70"/>
      <c r="DZ22" s="70"/>
      <c r="EA22" s="70"/>
      <c r="EB22" s="70"/>
      <c r="EC22" s="35"/>
      <c r="ED22" s="35"/>
      <c r="EE22" s="48" t="str">
        <f t="shared" si="32"/>
        <v/>
      </c>
      <c r="EF22" s="70"/>
      <c r="EG22" s="70"/>
      <c r="EH22" s="70"/>
      <c r="EI22" s="70"/>
      <c r="EJ22" s="35"/>
      <c r="EK22" s="35"/>
      <c r="EL22" s="48" t="str">
        <f t="shared" si="33"/>
        <v/>
      </c>
      <c r="EM22" s="70"/>
      <c r="EN22" s="70"/>
      <c r="EO22" s="70"/>
      <c r="EP22" s="70"/>
      <c r="EQ22" s="35"/>
      <c r="ER22" s="35"/>
      <c r="ES22" s="48" t="str">
        <f t="shared" si="34"/>
        <v/>
      </c>
      <c r="ET22" s="35"/>
      <c r="EU22" s="70"/>
      <c r="EV22" s="70"/>
      <c r="EW22" s="70"/>
      <c r="EX22" s="70"/>
      <c r="EY22" s="35"/>
      <c r="EZ22" s="35"/>
      <c r="FA22" s="48" t="str">
        <f t="shared" si="35"/>
        <v/>
      </c>
      <c r="FB22" s="70"/>
      <c r="FC22" s="70"/>
      <c r="FD22" s="70"/>
      <c r="FE22" s="70"/>
      <c r="FF22" s="35"/>
      <c r="FG22" s="35"/>
      <c r="FH22" s="48" t="str">
        <f t="shared" si="36"/>
        <v/>
      </c>
      <c r="FI22" s="70"/>
      <c r="FJ22" s="70"/>
      <c r="FK22" s="70"/>
      <c r="FL22" s="70"/>
      <c r="FM22" s="35"/>
      <c r="FN22" s="35"/>
      <c r="FO22" s="48" t="str">
        <f t="shared" si="37"/>
        <v/>
      </c>
      <c r="FP22" s="70"/>
      <c r="FQ22" s="70"/>
      <c r="FR22" s="70"/>
      <c r="FS22" s="70"/>
      <c r="FT22" s="35"/>
      <c r="FU22" s="35"/>
      <c r="FV22" s="48" t="str">
        <f t="shared" si="38"/>
        <v/>
      </c>
      <c r="FW22" s="70"/>
      <c r="FX22" s="70"/>
      <c r="FY22" s="70"/>
      <c r="FZ22" s="70"/>
      <c r="GA22" s="35"/>
      <c r="GB22" s="35"/>
      <c r="GC22" s="48" t="str">
        <f t="shared" si="39"/>
        <v/>
      </c>
      <c r="GD22" s="53" t="str">
        <f t="shared" si="40"/>
        <v/>
      </c>
      <c r="GE22" s="53" t="str">
        <f t="shared" si="41"/>
        <v/>
      </c>
      <c r="GF22" s="53" t="str">
        <f t="shared" si="42"/>
        <v/>
      </c>
      <c r="GG22" s="53" t="str">
        <f t="shared" si="43"/>
        <v/>
      </c>
      <c r="GH22" s="53" t="str">
        <f t="shared" si="44"/>
        <v/>
      </c>
      <c r="GI22" s="53" t="str">
        <f t="shared" si="45"/>
        <v/>
      </c>
      <c r="GJ22" s="53" t="str">
        <f t="shared" si="46"/>
        <v/>
      </c>
      <c r="GK22" s="53" t="str">
        <f t="shared" si="47"/>
        <v/>
      </c>
      <c r="GL22" s="53" t="str">
        <f t="shared" si="48"/>
        <v/>
      </c>
      <c r="GM22" s="53" t="str">
        <f t="shared" si="49"/>
        <v/>
      </c>
      <c r="GN22" s="9"/>
      <c r="GO22" s="9"/>
      <c r="GP22" s="21" t="str">
        <f t="shared" si="50"/>
        <v/>
      </c>
      <c r="GQ22" s="21" t="str">
        <f t="shared" si="51"/>
        <v/>
      </c>
      <c r="GR22" s="21" t="str">
        <f t="shared" si="52"/>
        <v/>
      </c>
      <c r="GS22" s="21" t="str">
        <f t="shared" si="53"/>
        <v/>
      </c>
      <c r="GT22" s="23"/>
      <c r="GU22" s="23"/>
      <c r="GV22" s="23"/>
      <c r="GW22" s="21"/>
      <c r="GX22" s="21" t="str">
        <f t="shared" si="54"/>
        <v/>
      </c>
      <c r="GY22" s="21" t="str">
        <f t="shared" si="55"/>
        <v/>
      </c>
      <c r="GZ22" s="21" t="str">
        <f t="shared" si="56"/>
        <v/>
      </c>
      <c r="HA22" s="21" t="str">
        <f t="shared" si="57"/>
        <v/>
      </c>
      <c r="HB22" s="9"/>
      <c r="HC22" s="9"/>
      <c r="HD22" s="28"/>
      <c r="HE22" s="9"/>
      <c r="HF22" s="28"/>
      <c r="HG22" s="60"/>
      <c r="HH22" s="62">
        <v>65</v>
      </c>
      <c r="HI22" s="65" t="s">
        <v>62</v>
      </c>
      <c r="HJ22" s="67" t="s">
        <v>63</v>
      </c>
      <c r="HK22" s="9"/>
      <c r="HL22" s="28"/>
      <c r="HM22" s="28"/>
    </row>
    <row r="23" spans="1:221" ht="25.5" customHeight="1" x14ac:dyDescent="0.25">
      <c r="A23" s="10">
        <v>13</v>
      </c>
      <c r="B23" s="10">
        <v>4731</v>
      </c>
      <c r="C23" s="10" t="s">
        <v>121</v>
      </c>
      <c r="D23" s="9"/>
      <c r="E23" s="21" t="str">
        <f t="shared" si="0"/>
        <v/>
      </c>
      <c r="F23" s="21" t="str">
        <f t="shared" si="1"/>
        <v/>
      </c>
      <c r="G23" s="21" t="str">
        <f t="shared" si="2"/>
        <v/>
      </c>
      <c r="H23" s="21" t="str">
        <f t="shared" si="3"/>
        <v/>
      </c>
      <c r="I23" s="23"/>
      <c r="J23" s="24" t="str">
        <f t="shared" si="4"/>
        <v/>
      </c>
      <c r="K23" s="21" t="str">
        <f t="shared" si="5"/>
        <v/>
      </c>
      <c r="L23" s="21" t="str">
        <f t="shared" si="6"/>
        <v/>
      </c>
      <c r="M23" s="21" t="str">
        <f t="shared" si="7"/>
        <v/>
      </c>
      <c r="N23" s="21" t="str">
        <f t="shared" si="8"/>
        <v/>
      </c>
      <c r="O23" s="23"/>
      <c r="P23" s="24" t="str">
        <f t="shared" si="9"/>
        <v/>
      </c>
      <c r="Q23" s="28"/>
      <c r="R23" s="28"/>
      <c r="S23" s="28"/>
      <c r="T23" s="28"/>
      <c r="U23" s="28"/>
      <c r="V23" s="2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9"/>
      <c r="AL23" s="9"/>
      <c r="AM23" s="9"/>
      <c r="AN23" s="70"/>
      <c r="AO23" s="70"/>
      <c r="AP23" s="70"/>
      <c r="AQ23" s="35"/>
      <c r="AR23" s="35"/>
      <c r="AS23" s="38" t="str">
        <f t="shared" si="10"/>
        <v/>
      </c>
      <c r="AT23" s="70"/>
      <c r="AU23" s="70"/>
      <c r="AV23" s="70"/>
      <c r="AW23" s="35"/>
      <c r="AX23" s="35"/>
      <c r="AY23" s="38" t="str">
        <f t="shared" si="11"/>
        <v/>
      </c>
      <c r="AZ23" s="70"/>
      <c r="BA23" s="70"/>
      <c r="BB23" s="70"/>
      <c r="BC23" s="35"/>
      <c r="BD23" s="35"/>
      <c r="BE23" s="38" t="str">
        <f t="shared" si="12"/>
        <v/>
      </c>
      <c r="BF23" s="70"/>
      <c r="BG23" s="70"/>
      <c r="BH23" s="70"/>
      <c r="BI23" s="35"/>
      <c r="BJ23" s="35"/>
      <c r="BK23" s="38" t="str">
        <f t="shared" si="13"/>
        <v/>
      </c>
      <c r="BL23" s="70"/>
      <c r="BM23" s="70"/>
      <c r="BN23" s="70"/>
      <c r="BO23" s="35"/>
      <c r="BP23" s="35"/>
      <c r="BQ23" s="38" t="str">
        <f t="shared" si="14"/>
        <v/>
      </c>
      <c r="BR23" s="35"/>
      <c r="BS23" s="70"/>
      <c r="BT23" s="70"/>
      <c r="BU23" s="70"/>
      <c r="BV23" s="35"/>
      <c r="BW23" s="35"/>
      <c r="BX23" s="38" t="str">
        <f t="shared" si="15"/>
        <v/>
      </c>
      <c r="BY23" s="70"/>
      <c r="BZ23" s="70"/>
      <c r="CA23" s="70"/>
      <c r="CB23" s="35"/>
      <c r="CC23" s="35"/>
      <c r="CD23" s="38" t="str">
        <f t="shared" si="16"/>
        <v/>
      </c>
      <c r="CE23" s="70"/>
      <c r="CF23" s="70"/>
      <c r="CG23" s="70"/>
      <c r="CH23" s="35"/>
      <c r="CI23" s="35"/>
      <c r="CJ23" s="38" t="str">
        <f t="shared" si="17"/>
        <v/>
      </c>
      <c r="CK23" s="70"/>
      <c r="CL23" s="70"/>
      <c r="CM23" s="70"/>
      <c r="CN23" s="35"/>
      <c r="CO23" s="35"/>
      <c r="CP23" s="38" t="str">
        <f t="shared" si="18"/>
        <v/>
      </c>
      <c r="CQ23" s="70"/>
      <c r="CR23" s="70"/>
      <c r="CS23" s="70"/>
      <c r="CT23" s="35"/>
      <c r="CU23" s="35"/>
      <c r="CV23" s="38" t="str">
        <f t="shared" si="19"/>
        <v/>
      </c>
      <c r="CW23" s="44" t="str">
        <f t="shared" si="20"/>
        <v/>
      </c>
      <c r="CX23" s="44" t="str">
        <f t="shared" si="21"/>
        <v/>
      </c>
      <c r="CY23" s="44" t="str">
        <f t="shared" si="22"/>
        <v/>
      </c>
      <c r="CZ23" s="44" t="str">
        <f t="shared" si="23"/>
        <v/>
      </c>
      <c r="DA23" s="44" t="str">
        <f t="shared" si="24"/>
        <v/>
      </c>
      <c r="DB23" s="44" t="str">
        <f t="shared" si="25"/>
        <v/>
      </c>
      <c r="DC23" s="44" t="str">
        <f t="shared" si="26"/>
        <v/>
      </c>
      <c r="DD23" s="44" t="str">
        <f t="shared" si="27"/>
        <v/>
      </c>
      <c r="DE23" s="44" t="str">
        <f t="shared" si="28"/>
        <v/>
      </c>
      <c r="DF23" s="44" t="str">
        <f t="shared" si="29"/>
        <v/>
      </c>
      <c r="DG23" s="9"/>
      <c r="DH23" s="113"/>
      <c r="DI23" s="9"/>
      <c r="DJ23" s="9"/>
      <c r="DK23" s="70"/>
      <c r="DL23" s="70"/>
      <c r="DM23" s="70"/>
      <c r="DN23" s="70"/>
      <c r="DO23" s="35"/>
      <c r="DP23" s="35"/>
      <c r="DQ23" s="48" t="str">
        <f t="shared" si="30"/>
        <v/>
      </c>
      <c r="DR23" s="70"/>
      <c r="DS23" s="70"/>
      <c r="DT23" s="70"/>
      <c r="DU23" s="70"/>
      <c r="DV23" s="35"/>
      <c r="DW23" s="35"/>
      <c r="DX23" s="48" t="str">
        <f t="shared" si="31"/>
        <v/>
      </c>
      <c r="DY23" s="70"/>
      <c r="DZ23" s="70"/>
      <c r="EA23" s="70"/>
      <c r="EB23" s="70"/>
      <c r="EC23" s="35"/>
      <c r="ED23" s="35"/>
      <c r="EE23" s="48" t="str">
        <f t="shared" si="32"/>
        <v/>
      </c>
      <c r="EF23" s="70"/>
      <c r="EG23" s="70"/>
      <c r="EH23" s="70"/>
      <c r="EI23" s="70"/>
      <c r="EJ23" s="35"/>
      <c r="EK23" s="35"/>
      <c r="EL23" s="48" t="str">
        <f t="shared" si="33"/>
        <v/>
      </c>
      <c r="EM23" s="70"/>
      <c r="EN23" s="70"/>
      <c r="EO23" s="70"/>
      <c r="EP23" s="70"/>
      <c r="EQ23" s="35"/>
      <c r="ER23" s="35"/>
      <c r="ES23" s="48" t="str">
        <f t="shared" si="34"/>
        <v/>
      </c>
      <c r="ET23" s="35"/>
      <c r="EU23" s="70"/>
      <c r="EV23" s="70"/>
      <c r="EW23" s="70"/>
      <c r="EX23" s="70"/>
      <c r="EY23" s="35"/>
      <c r="EZ23" s="35"/>
      <c r="FA23" s="48" t="str">
        <f t="shared" si="35"/>
        <v/>
      </c>
      <c r="FB23" s="70"/>
      <c r="FC23" s="70"/>
      <c r="FD23" s="70"/>
      <c r="FE23" s="70"/>
      <c r="FF23" s="35"/>
      <c r="FG23" s="35"/>
      <c r="FH23" s="48" t="str">
        <f t="shared" si="36"/>
        <v/>
      </c>
      <c r="FI23" s="70"/>
      <c r="FJ23" s="70"/>
      <c r="FK23" s="70"/>
      <c r="FL23" s="70"/>
      <c r="FM23" s="35"/>
      <c r="FN23" s="35"/>
      <c r="FO23" s="48" t="str">
        <f t="shared" si="37"/>
        <v/>
      </c>
      <c r="FP23" s="70"/>
      <c r="FQ23" s="70"/>
      <c r="FR23" s="70"/>
      <c r="FS23" s="70"/>
      <c r="FT23" s="35"/>
      <c r="FU23" s="35"/>
      <c r="FV23" s="48" t="str">
        <f t="shared" si="38"/>
        <v/>
      </c>
      <c r="FW23" s="70"/>
      <c r="FX23" s="70"/>
      <c r="FY23" s="70"/>
      <c r="FZ23" s="70"/>
      <c r="GA23" s="35"/>
      <c r="GB23" s="35"/>
      <c r="GC23" s="48" t="str">
        <f t="shared" si="39"/>
        <v/>
      </c>
      <c r="GD23" s="53" t="str">
        <f t="shared" si="40"/>
        <v/>
      </c>
      <c r="GE23" s="53" t="str">
        <f t="shared" si="41"/>
        <v/>
      </c>
      <c r="GF23" s="53" t="str">
        <f t="shared" si="42"/>
        <v/>
      </c>
      <c r="GG23" s="53" t="str">
        <f t="shared" si="43"/>
        <v/>
      </c>
      <c r="GH23" s="53" t="str">
        <f t="shared" si="44"/>
        <v/>
      </c>
      <c r="GI23" s="53" t="str">
        <f t="shared" si="45"/>
        <v/>
      </c>
      <c r="GJ23" s="53" t="str">
        <f t="shared" si="46"/>
        <v/>
      </c>
      <c r="GK23" s="53" t="str">
        <f t="shared" si="47"/>
        <v/>
      </c>
      <c r="GL23" s="53" t="str">
        <f t="shared" si="48"/>
        <v/>
      </c>
      <c r="GM23" s="53" t="str">
        <f t="shared" si="49"/>
        <v/>
      </c>
      <c r="GN23" s="9"/>
      <c r="GO23" s="9"/>
      <c r="GP23" s="21" t="str">
        <f t="shared" si="50"/>
        <v/>
      </c>
      <c r="GQ23" s="21" t="str">
        <f t="shared" si="51"/>
        <v/>
      </c>
      <c r="GR23" s="21" t="str">
        <f t="shared" si="52"/>
        <v/>
      </c>
      <c r="GS23" s="21" t="str">
        <f t="shared" si="53"/>
        <v/>
      </c>
      <c r="GT23" s="23"/>
      <c r="GU23" s="23"/>
      <c r="GV23" s="23"/>
      <c r="GW23" s="21"/>
      <c r="GX23" s="21" t="str">
        <f t="shared" si="54"/>
        <v/>
      </c>
      <c r="GY23" s="21" t="str">
        <f t="shared" si="55"/>
        <v/>
      </c>
      <c r="GZ23" s="21" t="str">
        <f t="shared" si="56"/>
        <v/>
      </c>
      <c r="HA23" s="21" t="str">
        <f t="shared" si="57"/>
        <v/>
      </c>
      <c r="HB23" s="9"/>
      <c r="HC23" s="9"/>
      <c r="HD23" s="28"/>
      <c r="HE23" s="9"/>
      <c r="HF23" s="28"/>
      <c r="HG23" s="60"/>
      <c r="HH23" s="62">
        <v>77</v>
      </c>
      <c r="HI23" s="65" t="s">
        <v>65</v>
      </c>
      <c r="HJ23" s="67" t="s">
        <v>66</v>
      </c>
      <c r="HK23" s="9"/>
      <c r="HL23" s="28"/>
      <c r="HM23" s="28"/>
    </row>
    <row r="24" spans="1:221" ht="25.5" customHeight="1" x14ac:dyDescent="0.25">
      <c r="A24" s="10">
        <v>14</v>
      </c>
      <c r="B24" s="10">
        <v>4752</v>
      </c>
      <c r="C24" s="10" t="s">
        <v>122</v>
      </c>
      <c r="D24" s="9"/>
      <c r="E24" s="21" t="str">
        <f t="shared" si="0"/>
        <v/>
      </c>
      <c r="F24" s="21" t="str">
        <f t="shared" si="1"/>
        <v/>
      </c>
      <c r="G24" s="21" t="str">
        <f t="shared" si="2"/>
        <v/>
      </c>
      <c r="H24" s="21" t="str">
        <f t="shared" si="3"/>
        <v/>
      </c>
      <c r="I24" s="23"/>
      <c r="J24" s="24" t="str">
        <f t="shared" si="4"/>
        <v/>
      </c>
      <c r="K24" s="21" t="str">
        <f t="shared" si="5"/>
        <v/>
      </c>
      <c r="L24" s="21" t="str">
        <f t="shared" si="6"/>
        <v/>
      </c>
      <c r="M24" s="21" t="str">
        <f t="shared" si="7"/>
        <v/>
      </c>
      <c r="N24" s="21" t="str">
        <f t="shared" si="8"/>
        <v/>
      </c>
      <c r="O24" s="23"/>
      <c r="P24" s="24" t="str">
        <f t="shared" si="9"/>
        <v/>
      </c>
      <c r="Q24" s="28"/>
      <c r="R24" s="28"/>
      <c r="S24" s="28"/>
      <c r="T24" s="28"/>
      <c r="U24" s="28"/>
      <c r="V24" s="2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9"/>
      <c r="AL24" s="9"/>
      <c r="AM24" s="9"/>
      <c r="AN24" s="70"/>
      <c r="AO24" s="70"/>
      <c r="AP24" s="70"/>
      <c r="AQ24" s="35"/>
      <c r="AR24" s="35"/>
      <c r="AS24" s="38" t="str">
        <f t="shared" si="10"/>
        <v/>
      </c>
      <c r="AT24" s="70"/>
      <c r="AU24" s="70"/>
      <c r="AV24" s="70"/>
      <c r="AW24" s="35"/>
      <c r="AX24" s="35"/>
      <c r="AY24" s="38" t="str">
        <f t="shared" si="11"/>
        <v/>
      </c>
      <c r="AZ24" s="70"/>
      <c r="BA24" s="70"/>
      <c r="BB24" s="70"/>
      <c r="BC24" s="35"/>
      <c r="BD24" s="35"/>
      <c r="BE24" s="38" t="str">
        <f t="shared" si="12"/>
        <v/>
      </c>
      <c r="BF24" s="70"/>
      <c r="BG24" s="70"/>
      <c r="BH24" s="70"/>
      <c r="BI24" s="35"/>
      <c r="BJ24" s="35"/>
      <c r="BK24" s="38" t="str">
        <f t="shared" si="13"/>
        <v/>
      </c>
      <c r="BL24" s="70"/>
      <c r="BM24" s="70"/>
      <c r="BN24" s="70"/>
      <c r="BO24" s="35"/>
      <c r="BP24" s="35"/>
      <c r="BQ24" s="38" t="str">
        <f t="shared" si="14"/>
        <v/>
      </c>
      <c r="BR24" s="35"/>
      <c r="BS24" s="70"/>
      <c r="BT24" s="70"/>
      <c r="BU24" s="70"/>
      <c r="BV24" s="35"/>
      <c r="BW24" s="35"/>
      <c r="BX24" s="38" t="str">
        <f t="shared" si="15"/>
        <v/>
      </c>
      <c r="BY24" s="70"/>
      <c r="BZ24" s="70"/>
      <c r="CA24" s="70"/>
      <c r="CB24" s="35"/>
      <c r="CC24" s="35"/>
      <c r="CD24" s="38" t="str">
        <f t="shared" si="16"/>
        <v/>
      </c>
      <c r="CE24" s="70"/>
      <c r="CF24" s="70"/>
      <c r="CG24" s="70"/>
      <c r="CH24" s="35"/>
      <c r="CI24" s="35"/>
      <c r="CJ24" s="38" t="str">
        <f t="shared" si="17"/>
        <v/>
      </c>
      <c r="CK24" s="70"/>
      <c r="CL24" s="70"/>
      <c r="CM24" s="70"/>
      <c r="CN24" s="35"/>
      <c r="CO24" s="35"/>
      <c r="CP24" s="38" t="str">
        <f t="shared" si="18"/>
        <v/>
      </c>
      <c r="CQ24" s="70"/>
      <c r="CR24" s="70"/>
      <c r="CS24" s="70"/>
      <c r="CT24" s="35"/>
      <c r="CU24" s="35"/>
      <c r="CV24" s="38" t="str">
        <f t="shared" si="19"/>
        <v/>
      </c>
      <c r="CW24" s="44" t="str">
        <f t="shared" si="20"/>
        <v/>
      </c>
      <c r="CX24" s="44" t="str">
        <f t="shared" si="21"/>
        <v/>
      </c>
      <c r="CY24" s="44" t="str">
        <f t="shared" si="22"/>
        <v/>
      </c>
      <c r="CZ24" s="44" t="str">
        <f t="shared" si="23"/>
        <v/>
      </c>
      <c r="DA24" s="44" t="str">
        <f t="shared" si="24"/>
        <v/>
      </c>
      <c r="DB24" s="44" t="str">
        <f t="shared" si="25"/>
        <v/>
      </c>
      <c r="DC24" s="44" t="str">
        <f t="shared" si="26"/>
        <v/>
      </c>
      <c r="DD24" s="44" t="str">
        <f t="shared" si="27"/>
        <v/>
      </c>
      <c r="DE24" s="44" t="str">
        <f t="shared" si="28"/>
        <v/>
      </c>
      <c r="DF24" s="44" t="str">
        <f t="shared" si="29"/>
        <v/>
      </c>
      <c r="DG24" s="9"/>
      <c r="DH24" s="113"/>
      <c r="DI24" s="9"/>
      <c r="DJ24" s="9"/>
      <c r="DK24" s="70"/>
      <c r="DL24" s="70"/>
      <c r="DM24" s="70"/>
      <c r="DN24" s="70"/>
      <c r="DO24" s="35"/>
      <c r="DP24" s="35"/>
      <c r="DQ24" s="48" t="str">
        <f t="shared" si="30"/>
        <v/>
      </c>
      <c r="DR24" s="70"/>
      <c r="DS24" s="70"/>
      <c r="DT24" s="70"/>
      <c r="DU24" s="70"/>
      <c r="DV24" s="35"/>
      <c r="DW24" s="35"/>
      <c r="DX24" s="48" t="str">
        <f t="shared" si="31"/>
        <v/>
      </c>
      <c r="DY24" s="70"/>
      <c r="DZ24" s="70"/>
      <c r="EA24" s="70"/>
      <c r="EB24" s="70"/>
      <c r="EC24" s="35"/>
      <c r="ED24" s="35"/>
      <c r="EE24" s="48" t="str">
        <f t="shared" si="32"/>
        <v/>
      </c>
      <c r="EF24" s="70"/>
      <c r="EG24" s="70"/>
      <c r="EH24" s="70"/>
      <c r="EI24" s="70"/>
      <c r="EJ24" s="35"/>
      <c r="EK24" s="35"/>
      <c r="EL24" s="48" t="str">
        <f t="shared" si="33"/>
        <v/>
      </c>
      <c r="EM24" s="70"/>
      <c r="EN24" s="70"/>
      <c r="EO24" s="70"/>
      <c r="EP24" s="70"/>
      <c r="EQ24" s="35"/>
      <c r="ER24" s="35"/>
      <c r="ES24" s="48" t="str">
        <f t="shared" si="34"/>
        <v/>
      </c>
      <c r="ET24" s="35"/>
      <c r="EU24" s="70"/>
      <c r="EV24" s="70"/>
      <c r="EW24" s="70"/>
      <c r="EX24" s="70"/>
      <c r="EY24" s="35"/>
      <c r="EZ24" s="35"/>
      <c r="FA24" s="48" t="str">
        <f t="shared" si="35"/>
        <v/>
      </c>
      <c r="FB24" s="70"/>
      <c r="FC24" s="70"/>
      <c r="FD24" s="70"/>
      <c r="FE24" s="70"/>
      <c r="FF24" s="35"/>
      <c r="FG24" s="35"/>
      <c r="FH24" s="48" t="str">
        <f t="shared" si="36"/>
        <v/>
      </c>
      <c r="FI24" s="70"/>
      <c r="FJ24" s="70"/>
      <c r="FK24" s="70"/>
      <c r="FL24" s="70"/>
      <c r="FM24" s="35"/>
      <c r="FN24" s="35"/>
      <c r="FO24" s="48" t="str">
        <f t="shared" si="37"/>
        <v/>
      </c>
      <c r="FP24" s="70"/>
      <c r="FQ24" s="70"/>
      <c r="FR24" s="70"/>
      <c r="FS24" s="70"/>
      <c r="FT24" s="35"/>
      <c r="FU24" s="35"/>
      <c r="FV24" s="48" t="str">
        <f t="shared" si="38"/>
        <v/>
      </c>
      <c r="FW24" s="70"/>
      <c r="FX24" s="70"/>
      <c r="FY24" s="70"/>
      <c r="FZ24" s="70"/>
      <c r="GA24" s="35"/>
      <c r="GB24" s="35"/>
      <c r="GC24" s="48" t="str">
        <f t="shared" si="39"/>
        <v/>
      </c>
      <c r="GD24" s="53" t="str">
        <f t="shared" si="40"/>
        <v/>
      </c>
      <c r="GE24" s="53" t="str">
        <f t="shared" si="41"/>
        <v/>
      </c>
      <c r="GF24" s="53" t="str">
        <f t="shared" si="42"/>
        <v/>
      </c>
      <c r="GG24" s="53" t="str">
        <f t="shared" si="43"/>
        <v/>
      </c>
      <c r="GH24" s="53" t="str">
        <f t="shared" si="44"/>
        <v/>
      </c>
      <c r="GI24" s="53" t="str">
        <f t="shared" si="45"/>
        <v/>
      </c>
      <c r="GJ24" s="53" t="str">
        <f t="shared" si="46"/>
        <v/>
      </c>
      <c r="GK24" s="53" t="str">
        <f t="shared" si="47"/>
        <v/>
      </c>
      <c r="GL24" s="53" t="str">
        <f t="shared" si="48"/>
        <v/>
      </c>
      <c r="GM24" s="53" t="str">
        <f t="shared" si="49"/>
        <v/>
      </c>
      <c r="GN24" s="9"/>
      <c r="GO24" s="9"/>
      <c r="GP24" s="21" t="str">
        <f t="shared" si="50"/>
        <v/>
      </c>
      <c r="GQ24" s="21" t="str">
        <f t="shared" si="51"/>
        <v/>
      </c>
      <c r="GR24" s="21" t="str">
        <f t="shared" si="52"/>
        <v/>
      </c>
      <c r="GS24" s="21" t="str">
        <f t="shared" si="53"/>
        <v/>
      </c>
      <c r="GT24" s="23"/>
      <c r="GU24" s="23"/>
      <c r="GV24" s="23"/>
      <c r="GW24" s="21"/>
      <c r="GX24" s="21" t="str">
        <f t="shared" si="54"/>
        <v/>
      </c>
      <c r="GY24" s="21" t="str">
        <f t="shared" si="55"/>
        <v/>
      </c>
      <c r="GZ24" s="21" t="str">
        <f t="shared" si="56"/>
        <v/>
      </c>
      <c r="HA24" s="21" t="str">
        <f t="shared" si="57"/>
        <v/>
      </c>
      <c r="HB24" s="9"/>
      <c r="HC24" s="9"/>
      <c r="HD24" s="28"/>
      <c r="HE24" s="9"/>
      <c r="HF24" s="28"/>
      <c r="HG24" s="60"/>
      <c r="HH24" s="62">
        <v>89</v>
      </c>
      <c r="HI24" s="35" t="s">
        <v>68</v>
      </c>
      <c r="HJ24" s="68" t="s">
        <v>69</v>
      </c>
      <c r="HK24" s="9"/>
      <c r="HL24" s="28"/>
      <c r="HM24" s="28"/>
    </row>
    <row r="25" spans="1:221" ht="25.5" customHeight="1" x14ac:dyDescent="0.25">
      <c r="A25" s="10">
        <v>15</v>
      </c>
      <c r="B25" s="10">
        <v>4773</v>
      </c>
      <c r="C25" s="10" t="s">
        <v>123</v>
      </c>
      <c r="D25" s="9"/>
      <c r="E25" s="21" t="str">
        <f t="shared" si="0"/>
        <v/>
      </c>
      <c r="F25" s="21" t="str">
        <f t="shared" si="1"/>
        <v/>
      </c>
      <c r="G25" s="21" t="str">
        <f t="shared" si="2"/>
        <v/>
      </c>
      <c r="H25" s="21" t="str">
        <f t="shared" si="3"/>
        <v/>
      </c>
      <c r="I25" s="23"/>
      <c r="J25" s="24" t="str">
        <f t="shared" si="4"/>
        <v/>
      </c>
      <c r="K25" s="21" t="str">
        <f t="shared" si="5"/>
        <v/>
      </c>
      <c r="L25" s="21" t="str">
        <f t="shared" si="6"/>
        <v/>
      </c>
      <c r="M25" s="21" t="str">
        <f t="shared" si="7"/>
        <v/>
      </c>
      <c r="N25" s="21" t="str">
        <f t="shared" si="8"/>
        <v/>
      </c>
      <c r="O25" s="23"/>
      <c r="P25" s="24" t="str">
        <f t="shared" si="9"/>
        <v/>
      </c>
      <c r="Q25" s="28"/>
      <c r="R25" s="28"/>
      <c r="S25" s="28"/>
      <c r="T25" s="28"/>
      <c r="U25" s="28"/>
      <c r="V25" s="2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9"/>
      <c r="AL25" s="9"/>
      <c r="AM25" s="9"/>
      <c r="AN25" s="70"/>
      <c r="AO25" s="70"/>
      <c r="AP25" s="70"/>
      <c r="AQ25" s="35"/>
      <c r="AR25" s="35"/>
      <c r="AS25" s="38" t="str">
        <f t="shared" si="10"/>
        <v/>
      </c>
      <c r="AT25" s="70"/>
      <c r="AU25" s="70"/>
      <c r="AV25" s="70"/>
      <c r="AW25" s="35"/>
      <c r="AX25" s="35"/>
      <c r="AY25" s="38" t="str">
        <f t="shared" si="11"/>
        <v/>
      </c>
      <c r="AZ25" s="70"/>
      <c r="BA25" s="70"/>
      <c r="BB25" s="70"/>
      <c r="BC25" s="35"/>
      <c r="BD25" s="35"/>
      <c r="BE25" s="38" t="str">
        <f t="shared" si="12"/>
        <v/>
      </c>
      <c r="BF25" s="70"/>
      <c r="BG25" s="70"/>
      <c r="BH25" s="70"/>
      <c r="BI25" s="35"/>
      <c r="BJ25" s="35"/>
      <c r="BK25" s="38" t="str">
        <f t="shared" si="13"/>
        <v/>
      </c>
      <c r="BL25" s="70"/>
      <c r="BM25" s="70"/>
      <c r="BN25" s="70"/>
      <c r="BO25" s="35"/>
      <c r="BP25" s="35"/>
      <c r="BQ25" s="38" t="str">
        <f t="shared" si="14"/>
        <v/>
      </c>
      <c r="BR25" s="35"/>
      <c r="BS25" s="70"/>
      <c r="BT25" s="70"/>
      <c r="BU25" s="70"/>
      <c r="BV25" s="35"/>
      <c r="BW25" s="35"/>
      <c r="BX25" s="38" t="str">
        <f t="shared" si="15"/>
        <v/>
      </c>
      <c r="BY25" s="70"/>
      <c r="BZ25" s="70"/>
      <c r="CA25" s="70"/>
      <c r="CB25" s="35"/>
      <c r="CC25" s="35"/>
      <c r="CD25" s="38" t="str">
        <f t="shared" si="16"/>
        <v/>
      </c>
      <c r="CE25" s="70"/>
      <c r="CF25" s="70"/>
      <c r="CG25" s="70"/>
      <c r="CH25" s="35"/>
      <c r="CI25" s="35"/>
      <c r="CJ25" s="38" t="str">
        <f t="shared" si="17"/>
        <v/>
      </c>
      <c r="CK25" s="70"/>
      <c r="CL25" s="70"/>
      <c r="CM25" s="70"/>
      <c r="CN25" s="35"/>
      <c r="CO25" s="35"/>
      <c r="CP25" s="38" t="str">
        <f t="shared" si="18"/>
        <v/>
      </c>
      <c r="CQ25" s="70"/>
      <c r="CR25" s="70"/>
      <c r="CS25" s="70"/>
      <c r="CT25" s="35"/>
      <c r="CU25" s="35"/>
      <c r="CV25" s="38" t="str">
        <f t="shared" si="19"/>
        <v/>
      </c>
      <c r="CW25" s="44" t="str">
        <f t="shared" si="20"/>
        <v/>
      </c>
      <c r="CX25" s="44" t="str">
        <f t="shared" si="21"/>
        <v/>
      </c>
      <c r="CY25" s="44" t="str">
        <f t="shared" si="22"/>
        <v/>
      </c>
      <c r="CZ25" s="44" t="str">
        <f t="shared" si="23"/>
        <v/>
      </c>
      <c r="DA25" s="44" t="str">
        <f t="shared" si="24"/>
        <v/>
      </c>
      <c r="DB25" s="44" t="str">
        <f t="shared" si="25"/>
        <v/>
      </c>
      <c r="DC25" s="44" t="str">
        <f t="shared" si="26"/>
        <v/>
      </c>
      <c r="DD25" s="44" t="str">
        <f t="shared" si="27"/>
        <v/>
      </c>
      <c r="DE25" s="44" t="str">
        <f t="shared" si="28"/>
        <v/>
      </c>
      <c r="DF25" s="44" t="str">
        <f t="shared" si="29"/>
        <v/>
      </c>
      <c r="DG25" s="9"/>
      <c r="DH25" s="113"/>
      <c r="DI25" s="9"/>
      <c r="DJ25" s="9"/>
      <c r="DK25" s="70"/>
      <c r="DL25" s="70"/>
      <c r="DM25" s="70"/>
      <c r="DN25" s="70"/>
      <c r="DO25" s="35"/>
      <c r="DP25" s="35"/>
      <c r="DQ25" s="48" t="str">
        <f t="shared" si="30"/>
        <v/>
      </c>
      <c r="DR25" s="70"/>
      <c r="DS25" s="70"/>
      <c r="DT25" s="70"/>
      <c r="DU25" s="70"/>
      <c r="DV25" s="35"/>
      <c r="DW25" s="35"/>
      <c r="DX25" s="48" t="str">
        <f t="shared" si="31"/>
        <v/>
      </c>
      <c r="DY25" s="70"/>
      <c r="DZ25" s="70"/>
      <c r="EA25" s="70"/>
      <c r="EB25" s="70"/>
      <c r="EC25" s="35"/>
      <c r="ED25" s="35"/>
      <c r="EE25" s="48" t="str">
        <f t="shared" si="32"/>
        <v/>
      </c>
      <c r="EF25" s="70"/>
      <c r="EG25" s="70"/>
      <c r="EH25" s="70"/>
      <c r="EI25" s="70"/>
      <c r="EJ25" s="35"/>
      <c r="EK25" s="35"/>
      <c r="EL25" s="48" t="str">
        <f t="shared" si="33"/>
        <v/>
      </c>
      <c r="EM25" s="70"/>
      <c r="EN25" s="70"/>
      <c r="EO25" s="70"/>
      <c r="EP25" s="70"/>
      <c r="EQ25" s="35"/>
      <c r="ER25" s="35"/>
      <c r="ES25" s="48" t="str">
        <f t="shared" si="34"/>
        <v/>
      </c>
      <c r="ET25" s="35"/>
      <c r="EU25" s="70"/>
      <c r="EV25" s="70"/>
      <c r="EW25" s="70"/>
      <c r="EX25" s="70"/>
      <c r="EY25" s="35"/>
      <c r="EZ25" s="35"/>
      <c r="FA25" s="48" t="str">
        <f t="shared" si="35"/>
        <v/>
      </c>
      <c r="FB25" s="70"/>
      <c r="FC25" s="70"/>
      <c r="FD25" s="70"/>
      <c r="FE25" s="70"/>
      <c r="FF25" s="35"/>
      <c r="FG25" s="35"/>
      <c r="FH25" s="48" t="str">
        <f t="shared" si="36"/>
        <v/>
      </c>
      <c r="FI25" s="70"/>
      <c r="FJ25" s="70"/>
      <c r="FK25" s="70"/>
      <c r="FL25" s="70"/>
      <c r="FM25" s="35"/>
      <c r="FN25" s="35"/>
      <c r="FO25" s="48" t="str">
        <f t="shared" si="37"/>
        <v/>
      </c>
      <c r="FP25" s="70"/>
      <c r="FQ25" s="70"/>
      <c r="FR25" s="70"/>
      <c r="FS25" s="70"/>
      <c r="FT25" s="35"/>
      <c r="FU25" s="35"/>
      <c r="FV25" s="48" t="str">
        <f t="shared" si="38"/>
        <v/>
      </c>
      <c r="FW25" s="70"/>
      <c r="FX25" s="70"/>
      <c r="FY25" s="70"/>
      <c r="FZ25" s="70"/>
      <c r="GA25" s="35"/>
      <c r="GB25" s="35"/>
      <c r="GC25" s="48" t="str">
        <f t="shared" si="39"/>
        <v/>
      </c>
      <c r="GD25" s="53" t="str">
        <f t="shared" si="40"/>
        <v/>
      </c>
      <c r="GE25" s="53" t="str">
        <f t="shared" si="41"/>
        <v/>
      </c>
      <c r="GF25" s="53" t="str">
        <f t="shared" si="42"/>
        <v/>
      </c>
      <c r="GG25" s="53" t="str">
        <f t="shared" si="43"/>
        <v/>
      </c>
      <c r="GH25" s="53" t="str">
        <f t="shared" si="44"/>
        <v/>
      </c>
      <c r="GI25" s="53" t="str">
        <f t="shared" si="45"/>
        <v/>
      </c>
      <c r="GJ25" s="53" t="str">
        <f t="shared" si="46"/>
        <v/>
      </c>
      <c r="GK25" s="53" t="str">
        <f t="shared" si="47"/>
        <v/>
      </c>
      <c r="GL25" s="53" t="str">
        <f t="shared" si="48"/>
        <v/>
      </c>
      <c r="GM25" s="53" t="str">
        <f t="shared" si="49"/>
        <v/>
      </c>
      <c r="GN25" s="9"/>
      <c r="GO25" s="9"/>
      <c r="GP25" s="21" t="str">
        <f t="shared" si="50"/>
        <v/>
      </c>
      <c r="GQ25" s="21" t="str">
        <f t="shared" si="51"/>
        <v/>
      </c>
      <c r="GR25" s="21" t="str">
        <f t="shared" si="52"/>
        <v/>
      </c>
      <c r="GS25" s="21" t="str">
        <f t="shared" si="53"/>
        <v/>
      </c>
      <c r="GT25" s="23"/>
      <c r="GU25" s="23"/>
      <c r="GV25" s="23"/>
      <c r="GW25" s="21"/>
      <c r="GX25" s="21" t="str">
        <f t="shared" si="54"/>
        <v/>
      </c>
      <c r="GY25" s="21" t="str">
        <f t="shared" si="55"/>
        <v/>
      </c>
      <c r="GZ25" s="21" t="str">
        <f t="shared" si="56"/>
        <v/>
      </c>
      <c r="HA25" s="21" t="str">
        <f t="shared" si="57"/>
        <v/>
      </c>
      <c r="HB25" s="9"/>
      <c r="HC25" s="9"/>
      <c r="HD25" s="28"/>
      <c r="HE25" s="9"/>
      <c r="HF25" s="28"/>
      <c r="HG25" s="60"/>
      <c r="HH25" s="60"/>
      <c r="HI25" s="60"/>
      <c r="HJ25" s="60"/>
      <c r="HK25" s="9"/>
      <c r="HL25" s="28"/>
      <c r="HM25" s="28"/>
    </row>
    <row r="26" spans="1:221" ht="25.5" customHeight="1" x14ac:dyDescent="0.25">
      <c r="A26" s="10">
        <v>16</v>
      </c>
      <c r="B26" s="10">
        <v>4794</v>
      </c>
      <c r="C26" s="10" t="s">
        <v>124</v>
      </c>
      <c r="D26" s="9"/>
      <c r="E26" s="21" t="str">
        <f t="shared" si="0"/>
        <v/>
      </c>
      <c r="F26" s="21" t="str">
        <f t="shared" si="1"/>
        <v/>
      </c>
      <c r="G26" s="21" t="str">
        <f t="shared" si="2"/>
        <v/>
      </c>
      <c r="H26" s="21" t="str">
        <f t="shared" si="3"/>
        <v/>
      </c>
      <c r="I26" s="23"/>
      <c r="J26" s="24" t="str">
        <f t="shared" si="4"/>
        <v/>
      </c>
      <c r="K26" s="21" t="str">
        <f t="shared" si="5"/>
        <v/>
      </c>
      <c r="L26" s="21" t="str">
        <f t="shared" si="6"/>
        <v/>
      </c>
      <c r="M26" s="21" t="str">
        <f t="shared" si="7"/>
        <v/>
      </c>
      <c r="N26" s="21" t="str">
        <f t="shared" si="8"/>
        <v/>
      </c>
      <c r="O26" s="23"/>
      <c r="P26" s="24" t="str">
        <f t="shared" si="9"/>
        <v/>
      </c>
      <c r="Q26" s="28"/>
      <c r="R26" s="28"/>
      <c r="S26" s="28"/>
      <c r="T26" s="28"/>
      <c r="U26" s="28"/>
      <c r="V26" s="2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9"/>
      <c r="AL26" s="9"/>
      <c r="AM26" s="9"/>
      <c r="AN26" s="70"/>
      <c r="AO26" s="70"/>
      <c r="AP26" s="70"/>
      <c r="AQ26" s="35"/>
      <c r="AR26" s="35"/>
      <c r="AS26" s="38" t="str">
        <f t="shared" si="10"/>
        <v/>
      </c>
      <c r="AT26" s="70"/>
      <c r="AU26" s="70"/>
      <c r="AV26" s="70"/>
      <c r="AW26" s="35"/>
      <c r="AX26" s="35"/>
      <c r="AY26" s="38" t="str">
        <f t="shared" si="11"/>
        <v/>
      </c>
      <c r="AZ26" s="70"/>
      <c r="BA26" s="70"/>
      <c r="BB26" s="70"/>
      <c r="BC26" s="35"/>
      <c r="BD26" s="35"/>
      <c r="BE26" s="38" t="str">
        <f t="shared" si="12"/>
        <v/>
      </c>
      <c r="BF26" s="70"/>
      <c r="BG26" s="70"/>
      <c r="BH26" s="70"/>
      <c r="BI26" s="35"/>
      <c r="BJ26" s="35"/>
      <c r="BK26" s="38" t="str">
        <f t="shared" si="13"/>
        <v/>
      </c>
      <c r="BL26" s="70"/>
      <c r="BM26" s="70"/>
      <c r="BN26" s="70"/>
      <c r="BO26" s="35"/>
      <c r="BP26" s="35"/>
      <c r="BQ26" s="38" t="str">
        <f t="shared" si="14"/>
        <v/>
      </c>
      <c r="BR26" s="35"/>
      <c r="BS26" s="70"/>
      <c r="BT26" s="70"/>
      <c r="BU26" s="70"/>
      <c r="BV26" s="35"/>
      <c r="BW26" s="35"/>
      <c r="BX26" s="38" t="str">
        <f t="shared" si="15"/>
        <v/>
      </c>
      <c r="BY26" s="70"/>
      <c r="BZ26" s="70"/>
      <c r="CA26" s="70"/>
      <c r="CB26" s="35"/>
      <c r="CC26" s="35"/>
      <c r="CD26" s="38" t="str">
        <f t="shared" si="16"/>
        <v/>
      </c>
      <c r="CE26" s="70"/>
      <c r="CF26" s="70"/>
      <c r="CG26" s="70"/>
      <c r="CH26" s="35"/>
      <c r="CI26" s="35"/>
      <c r="CJ26" s="38" t="str">
        <f t="shared" si="17"/>
        <v/>
      </c>
      <c r="CK26" s="70"/>
      <c r="CL26" s="70"/>
      <c r="CM26" s="70"/>
      <c r="CN26" s="35"/>
      <c r="CO26" s="35"/>
      <c r="CP26" s="38" t="str">
        <f t="shared" si="18"/>
        <v/>
      </c>
      <c r="CQ26" s="70"/>
      <c r="CR26" s="70"/>
      <c r="CS26" s="70"/>
      <c r="CT26" s="35"/>
      <c r="CU26" s="35"/>
      <c r="CV26" s="38" t="str">
        <f t="shared" si="19"/>
        <v/>
      </c>
      <c r="CW26" s="44" t="str">
        <f t="shared" si="20"/>
        <v/>
      </c>
      <c r="CX26" s="44" t="str">
        <f t="shared" si="21"/>
        <v/>
      </c>
      <c r="CY26" s="44" t="str">
        <f t="shared" si="22"/>
        <v/>
      </c>
      <c r="CZ26" s="44" t="str">
        <f t="shared" si="23"/>
        <v/>
      </c>
      <c r="DA26" s="44" t="str">
        <f t="shared" si="24"/>
        <v/>
      </c>
      <c r="DB26" s="44" t="str">
        <f t="shared" si="25"/>
        <v/>
      </c>
      <c r="DC26" s="44" t="str">
        <f t="shared" si="26"/>
        <v/>
      </c>
      <c r="DD26" s="44" t="str">
        <f t="shared" si="27"/>
        <v/>
      </c>
      <c r="DE26" s="44" t="str">
        <f t="shared" si="28"/>
        <v/>
      </c>
      <c r="DF26" s="44" t="str">
        <f t="shared" si="29"/>
        <v/>
      </c>
      <c r="DG26" s="9"/>
      <c r="DH26" s="113"/>
      <c r="DI26" s="9"/>
      <c r="DJ26" s="9"/>
      <c r="DK26" s="70"/>
      <c r="DL26" s="70"/>
      <c r="DM26" s="70"/>
      <c r="DN26" s="70"/>
      <c r="DO26" s="35"/>
      <c r="DP26" s="35"/>
      <c r="DQ26" s="48" t="str">
        <f t="shared" si="30"/>
        <v/>
      </c>
      <c r="DR26" s="70"/>
      <c r="DS26" s="70"/>
      <c r="DT26" s="70"/>
      <c r="DU26" s="70"/>
      <c r="DV26" s="35"/>
      <c r="DW26" s="35"/>
      <c r="DX26" s="48" t="str">
        <f t="shared" si="31"/>
        <v/>
      </c>
      <c r="DY26" s="70"/>
      <c r="DZ26" s="70"/>
      <c r="EA26" s="70"/>
      <c r="EB26" s="70"/>
      <c r="EC26" s="35"/>
      <c r="ED26" s="35"/>
      <c r="EE26" s="48" t="str">
        <f t="shared" si="32"/>
        <v/>
      </c>
      <c r="EF26" s="70"/>
      <c r="EG26" s="70"/>
      <c r="EH26" s="70"/>
      <c r="EI26" s="70"/>
      <c r="EJ26" s="35"/>
      <c r="EK26" s="35"/>
      <c r="EL26" s="48" t="str">
        <f t="shared" si="33"/>
        <v/>
      </c>
      <c r="EM26" s="70"/>
      <c r="EN26" s="70"/>
      <c r="EO26" s="70"/>
      <c r="EP26" s="70"/>
      <c r="EQ26" s="35"/>
      <c r="ER26" s="35"/>
      <c r="ES26" s="48" t="str">
        <f t="shared" si="34"/>
        <v/>
      </c>
      <c r="ET26" s="35"/>
      <c r="EU26" s="70"/>
      <c r="EV26" s="70"/>
      <c r="EW26" s="70"/>
      <c r="EX26" s="70"/>
      <c r="EY26" s="35"/>
      <c r="EZ26" s="35"/>
      <c r="FA26" s="48" t="str">
        <f t="shared" si="35"/>
        <v/>
      </c>
      <c r="FB26" s="70"/>
      <c r="FC26" s="70"/>
      <c r="FD26" s="70"/>
      <c r="FE26" s="70"/>
      <c r="FF26" s="35"/>
      <c r="FG26" s="35"/>
      <c r="FH26" s="48" t="str">
        <f t="shared" si="36"/>
        <v/>
      </c>
      <c r="FI26" s="70"/>
      <c r="FJ26" s="70"/>
      <c r="FK26" s="70"/>
      <c r="FL26" s="70"/>
      <c r="FM26" s="35"/>
      <c r="FN26" s="35"/>
      <c r="FO26" s="48" t="str">
        <f t="shared" si="37"/>
        <v/>
      </c>
      <c r="FP26" s="70"/>
      <c r="FQ26" s="70"/>
      <c r="FR26" s="70"/>
      <c r="FS26" s="70"/>
      <c r="FT26" s="35"/>
      <c r="FU26" s="35"/>
      <c r="FV26" s="48" t="str">
        <f t="shared" si="38"/>
        <v/>
      </c>
      <c r="FW26" s="70"/>
      <c r="FX26" s="70"/>
      <c r="FY26" s="70"/>
      <c r="FZ26" s="70"/>
      <c r="GA26" s="35"/>
      <c r="GB26" s="35"/>
      <c r="GC26" s="48" t="str">
        <f t="shared" si="39"/>
        <v/>
      </c>
      <c r="GD26" s="53" t="str">
        <f t="shared" si="40"/>
        <v/>
      </c>
      <c r="GE26" s="53" t="str">
        <f t="shared" si="41"/>
        <v/>
      </c>
      <c r="GF26" s="53" t="str">
        <f t="shared" si="42"/>
        <v/>
      </c>
      <c r="GG26" s="53" t="str">
        <f t="shared" si="43"/>
        <v/>
      </c>
      <c r="GH26" s="53" t="str">
        <f t="shared" si="44"/>
        <v/>
      </c>
      <c r="GI26" s="53" t="str">
        <f t="shared" si="45"/>
        <v/>
      </c>
      <c r="GJ26" s="53" t="str">
        <f t="shared" si="46"/>
        <v/>
      </c>
      <c r="GK26" s="53" t="str">
        <f t="shared" si="47"/>
        <v/>
      </c>
      <c r="GL26" s="53" t="str">
        <f t="shared" si="48"/>
        <v/>
      </c>
      <c r="GM26" s="53" t="str">
        <f t="shared" si="49"/>
        <v/>
      </c>
      <c r="GN26" s="9"/>
      <c r="GO26" s="9"/>
      <c r="GP26" s="21" t="str">
        <f t="shared" si="50"/>
        <v/>
      </c>
      <c r="GQ26" s="21" t="str">
        <f t="shared" si="51"/>
        <v/>
      </c>
      <c r="GR26" s="21" t="str">
        <f t="shared" si="52"/>
        <v/>
      </c>
      <c r="GS26" s="21" t="str">
        <f t="shared" si="53"/>
        <v/>
      </c>
      <c r="GT26" s="23"/>
      <c r="GU26" s="23"/>
      <c r="GV26" s="23"/>
      <c r="GW26" s="21"/>
      <c r="GX26" s="21" t="str">
        <f t="shared" si="54"/>
        <v/>
      </c>
      <c r="GY26" s="21" t="str">
        <f t="shared" si="55"/>
        <v/>
      </c>
      <c r="GZ26" s="21" t="str">
        <f t="shared" si="56"/>
        <v/>
      </c>
      <c r="HA26" s="21" t="str">
        <f t="shared" si="57"/>
        <v/>
      </c>
      <c r="HB26" s="9"/>
      <c r="HC26" s="9"/>
      <c r="HD26" s="28"/>
      <c r="HE26" s="9"/>
      <c r="HF26" s="28"/>
      <c r="HG26" s="60"/>
      <c r="HH26" s="9"/>
      <c r="HI26" s="9"/>
      <c r="HJ26" s="9"/>
      <c r="HK26" s="9"/>
      <c r="HL26" s="28"/>
      <c r="HM26" s="28"/>
    </row>
    <row r="27" spans="1:221" ht="25.5" customHeight="1" x14ac:dyDescent="0.25">
      <c r="A27" s="10">
        <v>17</v>
      </c>
      <c r="B27" s="10">
        <v>4815</v>
      </c>
      <c r="C27" s="10" t="s">
        <v>125</v>
      </c>
      <c r="D27" s="9"/>
      <c r="E27" s="21" t="str">
        <f t="shared" si="0"/>
        <v/>
      </c>
      <c r="F27" s="21" t="str">
        <f t="shared" si="1"/>
        <v/>
      </c>
      <c r="G27" s="21" t="str">
        <f t="shared" si="2"/>
        <v/>
      </c>
      <c r="H27" s="21" t="str">
        <f t="shared" si="3"/>
        <v/>
      </c>
      <c r="I27" s="23"/>
      <c r="J27" s="24" t="str">
        <f t="shared" si="4"/>
        <v/>
      </c>
      <c r="K27" s="21" t="str">
        <f t="shared" si="5"/>
        <v/>
      </c>
      <c r="L27" s="21" t="str">
        <f t="shared" si="6"/>
        <v/>
      </c>
      <c r="M27" s="21" t="str">
        <f t="shared" si="7"/>
        <v/>
      </c>
      <c r="N27" s="21" t="str">
        <f t="shared" si="8"/>
        <v/>
      </c>
      <c r="O27" s="23"/>
      <c r="P27" s="24" t="str">
        <f t="shared" si="9"/>
        <v/>
      </c>
      <c r="Q27" s="28"/>
      <c r="R27" s="28"/>
      <c r="S27" s="28"/>
      <c r="T27" s="28"/>
      <c r="U27" s="28"/>
      <c r="V27" s="2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9"/>
      <c r="AL27" s="9"/>
      <c r="AM27" s="9"/>
      <c r="AN27" s="70"/>
      <c r="AO27" s="70"/>
      <c r="AP27" s="70"/>
      <c r="AQ27" s="35"/>
      <c r="AR27" s="35"/>
      <c r="AS27" s="38" t="str">
        <f t="shared" si="10"/>
        <v/>
      </c>
      <c r="AT27" s="70"/>
      <c r="AU27" s="70"/>
      <c r="AV27" s="70"/>
      <c r="AW27" s="35"/>
      <c r="AX27" s="35"/>
      <c r="AY27" s="38" t="str">
        <f t="shared" si="11"/>
        <v/>
      </c>
      <c r="AZ27" s="70"/>
      <c r="BA27" s="70"/>
      <c r="BB27" s="70"/>
      <c r="BC27" s="35"/>
      <c r="BD27" s="35"/>
      <c r="BE27" s="38" t="str">
        <f t="shared" si="12"/>
        <v/>
      </c>
      <c r="BF27" s="70"/>
      <c r="BG27" s="70"/>
      <c r="BH27" s="70"/>
      <c r="BI27" s="35"/>
      <c r="BJ27" s="35"/>
      <c r="BK27" s="38" t="str">
        <f t="shared" si="13"/>
        <v/>
      </c>
      <c r="BL27" s="70"/>
      <c r="BM27" s="70"/>
      <c r="BN27" s="70"/>
      <c r="BO27" s="35"/>
      <c r="BP27" s="35"/>
      <c r="BQ27" s="38" t="str">
        <f t="shared" si="14"/>
        <v/>
      </c>
      <c r="BR27" s="35"/>
      <c r="BS27" s="70"/>
      <c r="BT27" s="70"/>
      <c r="BU27" s="70"/>
      <c r="BV27" s="35"/>
      <c r="BW27" s="35"/>
      <c r="BX27" s="38" t="str">
        <f t="shared" si="15"/>
        <v/>
      </c>
      <c r="BY27" s="70"/>
      <c r="BZ27" s="70"/>
      <c r="CA27" s="70"/>
      <c r="CB27" s="35"/>
      <c r="CC27" s="35"/>
      <c r="CD27" s="38" t="str">
        <f t="shared" si="16"/>
        <v/>
      </c>
      <c r="CE27" s="70"/>
      <c r="CF27" s="70"/>
      <c r="CG27" s="70"/>
      <c r="CH27" s="35"/>
      <c r="CI27" s="35"/>
      <c r="CJ27" s="38" t="str">
        <f t="shared" si="17"/>
        <v/>
      </c>
      <c r="CK27" s="70"/>
      <c r="CL27" s="70"/>
      <c r="CM27" s="70"/>
      <c r="CN27" s="35"/>
      <c r="CO27" s="35"/>
      <c r="CP27" s="38" t="str">
        <f t="shared" si="18"/>
        <v/>
      </c>
      <c r="CQ27" s="70"/>
      <c r="CR27" s="70"/>
      <c r="CS27" s="70"/>
      <c r="CT27" s="35"/>
      <c r="CU27" s="35"/>
      <c r="CV27" s="38" t="str">
        <f t="shared" si="19"/>
        <v/>
      </c>
      <c r="CW27" s="44" t="str">
        <f t="shared" si="20"/>
        <v/>
      </c>
      <c r="CX27" s="44" t="str">
        <f t="shared" si="21"/>
        <v/>
      </c>
      <c r="CY27" s="44" t="str">
        <f t="shared" si="22"/>
        <v/>
      </c>
      <c r="CZ27" s="44" t="str">
        <f t="shared" si="23"/>
        <v/>
      </c>
      <c r="DA27" s="44" t="str">
        <f t="shared" si="24"/>
        <v/>
      </c>
      <c r="DB27" s="44" t="str">
        <f t="shared" si="25"/>
        <v/>
      </c>
      <c r="DC27" s="44" t="str">
        <f t="shared" si="26"/>
        <v/>
      </c>
      <c r="DD27" s="44" t="str">
        <f t="shared" si="27"/>
        <v/>
      </c>
      <c r="DE27" s="44" t="str">
        <f t="shared" si="28"/>
        <v/>
      </c>
      <c r="DF27" s="44" t="str">
        <f t="shared" si="29"/>
        <v/>
      </c>
      <c r="DG27" s="9"/>
      <c r="DH27" s="113"/>
      <c r="DI27" s="9"/>
      <c r="DJ27" s="9"/>
      <c r="DK27" s="70"/>
      <c r="DL27" s="70"/>
      <c r="DM27" s="70"/>
      <c r="DN27" s="70"/>
      <c r="DO27" s="35"/>
      <c r="DP27" s="35"/>
      <c r="DQ27" s="48" t="str">
        <f t="shared" si="30"/>
        <v/>
      </c>
      <c r="DR27" s="70"/>
      <c r="DS27" s="70"/>
      <c r="DT27" s="70"/>
      <c r="DU27" s="70"/>
      <c r="DV27" s="35"/>
      <c r="DW27" s="35"/>
      <c r="DX27" s="48" t="str">
        <f t="shared" si="31"/>
        <v/>
      </c>
      <c r="DY27" s="70"/>
      <c r="DZ27" s="70"/>
      <c r="EA27" s="70"/>
      <c r="EB27" s="70"/>
      <c r="EC27" s="35"/>
      <c r="ED27" s="35"/>
      <c r="EE27" s="48" t="str">
        <f t="shared" si="32"/>
        <v/>
      </c>
      <c r="EF27" s="70"/>
      <c r="EG27" s="70"/>
      <c r="EH27" s="70"/>
      <c r="EI27" s="70"/>
      <c r="EJ27" s="35"/>
      <c r="EK27" s="35"/>
      <c r="EL27" s="48" t="str">
        <f t="shared" si="33"/>
        <v/>
      </c>
      <c r="EM27" s="70"/>
      <c r="EN27" s="70"/>
      <c r="EO27" s="70"/>
      <c r="EP27" s="70"/>
      <c r="EQ27" s="35"/>
      <c r="ER27" s="35"/>
      <c r="ES27" s="48" t="str">
        <f t="shared" si="34"/>
        <v/>
      </c>
      <c r="ET27" s="35"/>
      <c r="EU27" s="70"/>
      <c r="EV27" s="70"/>
      <c r="EW27" s="70"/>
      <c r="EX27" s="70"/>
      <c r="EY27" s="35"/>
      <c r="EZ27" s="35"/>
      <c r="FA27" s="48" t="str">
        <f t="shared" si="35"/>
        <v/>
      </c>
      <c r="FB27" s="70"/>
      <c r="FC27" s="70"/>
      <c r="FD27" s="70"/>
      <c r="FE27" s="70"/>
      <c r="FF27" s="35"/>
      <c r="FG27" s="35"/>
      <c r="FH27" s="48" t="str">
        <f t="shared" si="36"/>
        <v/>
      </c>
      <c r="FI27" s="70"/>
      <c r="FJ27" s="70"/>
      <c r="FK27" s="70"/>
      <c r="FL27" s="70"/>
      <c r="FM27" s="35"/>
      <c r="FN27" s="35"/>
      <c r="FO27" s="48" t="str">
        <f t="shared" si="37"/>
        <v/>
      </c>
      <c r="FP27" s="70"/>
      <c r="FQ27" s="70"/>
      <c r="FR27" s="70"/>
      <c r="FS27" s="70"/>
      <c r="FT27" s="35"/>
      <c r="FU27" s="35"/>
      <c r="FV27" s="48" t="str">
        <f t="shared" si="38"/>
        <v/>
      </c>
      <c r="FW27" s="70"/>
      <c r="FX27" s="70"/>
      <c r="FY27" s="70"/>
      <c r="FZ27" s="70"/>
      <c r="GA27" s="35"/>
      <c r="GB27" s="35"/>
      <c r="GC27" s="48" t="str">
        <f t="shared" si="39"/>
        <v/>
      </c>
      <c r="GD27" s="53" t="str">
        <f t="shared" si="40"/>
        <v/>
      </c>
      <c r="GE27" s="53" t="str">
        <f t="shared" si="41"/>
        <v/>
      </c>
      <c r="GF27" s="53" t="str">
        <f t="shared" si="42"/>
        <v/>
      </c>
      <c r="GG27" s="53" t="str">
        <f t="shared" si="43"/>
        <v/>
      </c>
      <c r="GH27" s="53" t="str">
        <f t="shared" si="44"/>
        <v/>
      </c>
      <c r="GI27" s="53" t="str">
        <f t="shared" si="45"/>
        <v/>
      </c>
      <c r="GJ27" s="53" t="str">
        <f t="shared" si="46"/>
        <v/>
      </c>
      <c r="GK27" s="53" t="str">
        <f t="shared" si="47"/>
        <v/>
      </c>
      <c r="GL27" s="53" t="str">
        <f t="shared" si="48"/>
        <v/>
      </c>
      <c r="GM27" s="53" t="str">
        <f t="shared" si="49"/>
        <v/>
      </c>
      <c r="GN27" s="9"/>
      <c r="GO27" s="9"/>
      <c r="GP27" s="21" t="str">
        <f t="shared" si="50"/>
        <v/>
      </c>
      <c r="GQ27" s="21" t="str">
        <f t="shared" si="51"/>
        <v/>
      </c>
      <c r="GR27" s="21" t="str">
        <f t="shared" si="52"/>
        <v/>
      </c>
      <c r="GS27" s="21" t="str">
        <f t="shared" si="53"/>
        <v/>
      </c>
      <c r="GT27" s="23"/>
      <c r="GU27" s="23"/>
      <c r="GV27" s="23"/>
      <c r="GW27" s="21"/>
      <c r="GX27" s="21" t="str">
        <f t="shared" si="54"/>
        <v/>
      </c>
      <c r="GY27" s="21" t="str">
        <f t="shared" si="55"/>
        <v/>
      </c>
      <c r="GZ27" s="21" t="str">
        <f t="shared" si="56"/>
        <v/>
      </c>
      <c r="HA27" s="21" t="str">
        <f t="shared" si="57"/>
        <v/>
      </c>
      <c r="HB27" s="9"/>
      <c r="HC27" s="9"/>
      <c r="HD27" s="28"/>
      <c r="HE27" s="9"/>
      <c r="HF27" s="28"/>
      <c r="HG27" s="60"/>
      <c r="HH27" s="9"/>
      <c r="HI27" s="9"/>
      <c r="HJ27" s="9"/>
      <c r="HK27" s="9"/>
      <c r="HL27" s="28"/>
      <c r="HM27" s="28"/>
    </row>
    <row r="28" spans="1:221" ht="25.5" customHeight="1" x14ac:dyDescent="0.25">
      <c r="A28" s="10">
        <v>18</v>
      </c>
      <c r="B28" s="10">
        <v>4836</v>
      </c>
      <c r="C28" s="10" t="s">
        <v>126</v>
      </c>
      <c r="D28" s="9"/>
      <c r="E28" s="21" t="str">
        <f t="shared" si="0"/>
        <v/>
      </c>
      <c r="F28" s="21" t="str">
        <f t="shared" si="1"/>
        <v/>
      </c>
      <c r="G28" s="21" t="str">
        <f t="shared" si="2"/>
        <v/>
      </c>
      <c r="H28" s="21" t="str">
        <f t="shared" si="3"/>
        <v/>
      </c>
      <c r="I28" s="23"/>
      <c r="J28" s="24" t="str">
        <f t="shared" si="4"/>
        <v/>
      </c>
      <c r="K28" s="21" t="str">
        <f t="shared" si="5"/>
        <v/>
      </c>
      <c r="L28" s="21" t="str">
        <f t="shared" si="6"/>
        <v/>
      </c>
      <c r="M28" s="21" t="str">
        <f t="shared" si="7"/>
        <v/>
      </c>
      <c r="N28" s="21" t="str">
        <f t="shared" si="8"/>
        <v/>
      </c>
      <c r="O28" s="23"/>
      <c r="P28" s="24" t="str">
        <f t="shared" si="9"/>
        <v/>
      </c>
      <c r="Q28" s="28"/>
      <c r="R28" s="28"/>
      <c r="S28" s="28"/>
      <c r="T28" s="28"/>
      <c r="U28" s="28"/>
      <c r="V28" s="2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9"/>
      <c r="AL28" s="9"/>
      <c r="AM28" s="9"/>
      <c r="AN28" s="70"/>
      <c r="AO28" s="70"/>
      <c r="AP28" s="70"/>
      <c r="AQ28" s="35"/>
      <c r="AR28" s="35"/>
      <c r="AS28" s="38" t="str">
        <f t="shared" si="10"/>
        <v/>
      </c>
      <c r="AT28" s="70"/>
      <c r="AU28" s="70"/>
      <c r="AV28" s="70"/>
      <c r="AW28" s="35"/>
      <c r="AX28" s="35"/>
      <c r="AY28" s="38" t="str">
        <f t="shared" si="11"/>
        <v/>
      </c>
      <c r="AZ28" s="70"/>
      <c r="BA28" s="70"/>
      <c r="BB28" s="70"/>
      <c r="BC28" s="35"/>
      <c r="BD28" s="35"/>
      <c r="BE28" s="38" t="str">
        <f t="shared" si="12"/>
        <v/>
      </c>
      <c r="BF28" s="70"/>
      <c r="BG28" s="70"/>
      <c r="BH28" s="70"/>
      <c r="BI28" s="35"/>
      <c r="BJ28" s="35"/>
      <c r="BK28" s="38" t="str">
        <f t="shared" si="13"/>
        <v/>
      </c>
      <c r="BL28" s="70"/>
      <c r="BM28" s="70"/>
      <c r="BN28" s="70"/>
      <c r="BO28" s="35"/>
      <c r="BP28" s="35"/>
      <c r="BQ28" s="38" t="str">
        <f t="shared" si="14"/>
        <v/>
      </c>
      <c r="BR28" s="35"/>
      <c r="BS28" s="70"/>
      <c r="BT28" s="70"/>
      <c r="BU28" s="70"/>
      <c r="BV28" s="35"/>
      <c r="BW28" s="35"/>
      <c r="BX28" s="38" t="str">
        <f t="shared" si="15"/>
        <v/>
      </c>
      <c r="BY28" s="70"/>
      <c r="BZ28" s="70"/>
      <c r="CA28" s="70"/>
      <c r="CB28" s="35"/>
      <c r="CC28" s="35"/>
      <c r="CD28" s="38" t="str">
        <f t="shared" si="16"/>
        <v/>
      </c>
      <c r="CE28" s="70"/>
      <c r="CF28" s="70"/>
      <c r="CG28" s="70"/>
      <c r="CH28" s="35"/>
      <c r="CI28" s="35"/>
      <c r="CJ28" s="38" t="str">
        <f t="shared" si="17"/>
        <v/>
      </c>
      <c r="CK28" s="70"/>
      <c r="CL28" s="70"/>
      <c r="CM28" s="70"/>
      <c r="CN28" s="35"/>
      <c r="CO28" s="35"/>
      <c r="CP28" s="38" t="str">
        <f t="shared" si="18"/>
        <v/>
      </c>
      <c r="CQ28" s="70"/>
      <c r="CR28" s="70"/>
      <c r="CS28" s="70"/>
      <c r="CT28" s="35"/>
      <c r="CU28" s="35"/>
      <c r="CV28" s="38" t="str">
        <f t="shared" si="19"/>
        <v/>
      </c>
      <c r="CW28" s="44" t="str">
        <f t="shared" si="20"/>
        <v/>
      </c>
      <c r="CX28" s="44" t="str">
        <f t="shared" si="21"/>
        <v/>
      </c>
      <c r="CY28" s="44" t="str">
        <f t="shared" si="22"/>
        <v/>
      </c>
      <c r="CZ28" s="44" t="str">
        <f t="shared" si="23"/>
        <v/>
      </c>
      <c r="DA28" s="44" t="str">
        <f t="shared" si="24"/>
        <v/>
      </c>
      <c r="DB28" s="44" t="str">
        <f t="shared" si="25"/>
        <v/>
      </c>
      <c r="DC28" s="44" t="str">
        <f t="shared" si="26"/>
        <v/>
      </c>
      <c r="DD28" s="44" t="str">
        <f t="shared" si="27"/>
        <v/>
      </c>
      <c r="DE28" s="44" t="str">
        <f t="shared" si="28"/>
        <v/>
      </c>
      <c r="DF28" s="44" t="str">
        <f t="shared" si="29"/>
        <v/>
      </c>
      <c r="DG28" s="9"/>
      <c r="DH28" s="113"/>
      <c r="DI28" s="9"/>
      <c r="DJ28" s="9"/>
      <c r="DK28" s="70"/>
      <c r="DL28" s="70"/>
      <c r="DM28" s="70"/>
      <c r="DN28" s="70"/>
      <c r="DO28" s="35"/>
      <c r="DP28" s="35"/>
      <c r="DQ28" s="48" t="str">
        <f t="shared" si="30"/>
        <v/>
      </c>
      <c r="DR28" s="70"/>
      <c r="DS28" s="70"/>
      <c r="DT28" s="70"/>
      <c r="DU28" s="70"/>
      <c r="DV28" s="35"/>
      <c r="DW28" s="35"/>
      <c r="DX28" s="48" t="str">
        <f t="shared" si="31"/>
        <v/>
      </c>
      <c r="DY28" s="70"/>
      <c r="DZ28" s="70"/>
      <c r="EA28" s="70"/>
      <c r="EB28" s="70"/>
      <c r="EC28" s="35"/>
      <c r="ED28" s="35"/>
      <c r="EE28" s="48" t="str">
        <f t="shared" si="32"/>
        <v/>
      </c>
      <c r="EF28" s="70"/>
      <c r="EG28" s="70"/>
      <c r="EH28" s="70"/>
      <c r="EI28" s="70"/>
      <c r="EJ28" s="35"/>
      <c r="EK28" s="35"/>
      <c r="EL28" s="48" t="str">
        <f t="shared" si="33"/>
        <v/>
      </c>
      <c r="EM28" s="70"/>
      <c r="EN28" s="70"/>
      <c r="EO28" s="70"/>
      <c r="EP28" s="70"/>
      <c r="EQ28" s="35"/>
      <c r="ER28" s="35"/>
      <c r="ES28" s="48" t="str">
        <f t="shared" si="34"/>
        <v/>
      </c>
      <c r="ET28" s="35"/>
      <c r="EU28" s="70"/>
      <c r="EV28" s="70"/>
      <c r="EW28" s="70"/>
      <c r="EX28" s="70"/>
      <c r="EY28" s="35"/>
      <c r="EZ28" s="35"/>
      <c r="FA28" s="48" t="str">
        <f t="shared" si="35"/>
        <v/>
      </c>
      <c r="FB28" s="70"/>
      <c r="FC28" s="70"/>
      <c r="FD28" s="70"/>
      <c r="FE28" s="70"/>
      <c r="FF28" s="35"/>
      <c r="FG28" s="35"/>
      <c r="FH28" s="48" t="str">
        <f t="shared" si="36"/>
        <v/>
      </c>
      <c r="FI28" s="70"/>
      <c r="FJ28" s="70"/>
      <c r="FK28" s="70"/>
      <c r="FL28" s="70"/>
      <c r="FM28" s="35"/>
      <c r="FN28" s="35"/>
      <c r="FO28" s="48" t="str">
        <f t="shared" si="37"/>
        <v/>
      </c>
      <c r="FP28" s="70"/>
      <c r="FQ28" s="70"/>
      <c r="FR28" s="70"/>
      <c r="FS28" s="70"/>
      <c r="FT28" s="35"/>
      <c r="FU28" s="35"/>
      <c r="FV28" s="48" t="str">
        <f t="shared" si="38"/>
        <v/>
      </c>
      <c r="FW28" s="70"/>
      <c r="FX28" s="70"/>
      <c r="FY28" s="70"/>
      <c r="FZ28" s="70"/>
      <c r="GA28" s="35"/>
      <c r="GB28" s="35"/>
      <c r="GC28" s="48" t="str">
        <f t="shared" si="39"/>
        <v/>
      </c>
      <c r="GD28" s="53" t="str">
        <f t="shared" si="40"/>
        <v/>
      </c>
      <c r="GE28" s="53" t="str">
        <f t="shared" si="41"/>
        <v/>
      </c>
      <c r="GF28" s="53" t="str">
        <f t="shared" si="42"/>
        <v/>
      </c>
      <c r="GG28" s="53" t="str">
        <f t="shared" si="43"/>
        <v/>
      </c>
      <c r="GH28" s="53" t="str">
        <f t="shared" si="44"/>
        <v/>
      </c>
      <c r="GI28" s="53" t="str">
        <f t="shared" si="45"/>
        <v/>
      </c>
      <c r="GJ28" s="53" t="str">
        <f t="shared" si="46"/>
        <v/>
      </c>
      <c r="GK28" s="53" t="str">
        <f t="shared" si="47"/>
        <v/>
      </c>
      <c r="GL28" s="53" t="str">
        <f t="shared" si="48"/>
        <v/>
      </c>
      <c r="GM28" s="53" t="str">
        <f t="shared" si="49"/>
        <v/>
      </c>
      <c r="GN28" s="9"/>
      <c r="GO28" s="9"/>
      <c r="GP28" s="21" t="str">
        <f t="shared" si="50"/>
        <v/>
      </c>
      <c r="GQ28" s="21" t="str">
        <f t="shared" si="51"/>
        <v/>
      </c>
      <c r="GR28" s="21" t="str">
        <f t="shared" si="52"/>
        <v/>
      </c>
      <c r="GS28" s="21" t="str">
        <f t="shared" si="53"/>
        <v/>
      </c>
      <c r="GT28" s="23"/>
      <c r="GU28" s="23"/>
      <c r="GV28" s="23"/>
      <c r="GW28" s="21"/>
      <c r="GX28" s="21" t="str">
        <f t="shared" si="54"/>
        <v/>
      </c>
      <c r="GY28" s="21" t="str">
        <f t="shared" si="55"/>
        <v/>
      </c>
      <c r="GZ28" s="21" t="str">
        <f t="shared" si="56"/>
        <v/>
      </c>
      <c r="HA28" s="21" t="str">
        <f t="shared" si="57"/>
        <v/>
      </c>
      <c r="HB28" s="9"/>
      <c r="HC28" s="9"/>
      <c r="HD28" s="28"/>
      <c r="HE28" s="9"/>
      <c r="HF28" s="28"/>
      <c r="HG28" s="60"/>
      <c r="HH28" s="9"/>
      <c r="HI28" s="9"/>
      <c r="HJ28" s="9"/>
      <c r="HK28" s="9"/>
      <c r="HL28" s="28"/>
      <c r="HM28" s="28"/>
    </row>
    <row r="29" spans="1:221" ht="25.5" customHeight="1" x14ac:dyDescent="0.25">
      <c r="A29" s="10">
        <v>19</v>
      </c>
      <c r="B29" s="10">
        <v>4857</v>
      </c>
      <c r="C29" s="10" t="s">
        <v>127</v>
      </c>
      <c r="D29" s="9"/>
      <c r="E29" s="21" t="str">
        <f t="shared" si="0"/>
        <v/>
      </c>
      <c r="F29" s="21" t="str">
        <f t="shared" si="1"/>
        <v/>
      </c>
      <c r="G29" s="21" t="str">
        <f t="shared" si="2"/>
        <v/>
      </c>
      <c r="H29" s="21" t="str">
        <f t="shared" si="3"/>
        <v/>
      </c>
      <c r="I29" s="23"/>
      <c r="J29" s="24" t="str">
        <f t="shared" si="4"/>
        <v/>
      </c>
      <c r="K29" s="21" t="str">
        <f t="shared" si="5"/>
        <v/>
      </c>
      <c r="L29" s="21" t="str">
        <f t="shared" si="6"/>
        <v/>
      </c>
      <c r="M29" s="21" t="str">
        <f t="shared" si="7"/>
        <v/>
      </c>
      <c r="N29" s="21" t="str">
        <f t="shared" si="8"/>
        <v/>
      </c>
      <c r="O29" s="23"/>
      <c r="P29" s="24" t="str">
        <f t="shared" si="9"/>
        <v/>
      </c>
      <c r="Q29" s="28"/>
      <c r="R29" s="28"/>
      <c r="S29" s="28"/>
      <c r="T29" s="28"/>
      <c r="U29" s="28"/>
      <c r="V29" s="2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9"/>
      <c r="AL29" s="9"/>
      <c r="AM29" s="9"/>
      <c r="AN29" s="70"/>
      <c r="AO29" s="70"/>
      <c r="AP29" s="70"/>
      <c r="AQ29" s="35"/>
      <c r="AR29" s="35"/>
      <c r="AS29" s="38" t="str">
        <f t="shared" si="10"/>
        <v/>
      </c>
      <c r="AT29" s="70"/>
      <c r="AU29" s="70"/>
      <c r="AV29" s="70"/>
      <c r="AW29" s="35"/>
      <c r="AX29" s="35"/>
      <c r="AY29" s="38" t="str">
        <f t="shared" si="11"/>
        <v/>
      </c>
      <c r="AZ29" s="70"/>
      <c r="BA29" s="70"/>
      <c r="BB29" s="70"/>
      <c r="BC29" s="35"/>
      <c r="BD29" s="35"/>
      <c r="BE29" s="38" t="str">
        <f t="shared" si="12"/>
        <v/>
      </c>
      <c r="BF29" s="70"/>
      <c r="BG29" s="70"/>
      <c r="BH29" s="70"/>
      <c r="BI29" s="35"/>
      <c r="BJ29" s="35"/>
      <c r="BK29" s="38" t="str">
        <f t="shared" si="13"/>
        <v/>
      </c>
      <c r="BL29" s="70"/>
      <c r="BM29" s="70"/>
      <c r="BN29" s="70"/>
      <c r="BO29" s="35"/>
      <c r="BP29" s="35"/>
      <c r="BQ29" s="38" t="str">
        <f t="shared" si="14"/>
        <v/>
      </c>
      <c r="BR29" s="35"/>
      <c r="BS29" s="70"/>
      <c r="BT29" s="70"/>
      <c r="BU29" s="70"/>
      <c r="BV29" s="35"/>
      <c r="BW29" s="35"/>
      <c r="BX29" s="38" t="str">
        <f t="shared" si="15"/>
        <v/>
      </c>
      <c r="BY29" s="70"/>
      <c r="BZ29" s="70"/>
      <c r="CA29" s="70"/>
      <c r="CB29" s="35"/>
      <c r="CC29" s="35"/>
      <c r="CD29" s="38" t="str">
        <f t="shared" si="16"/>
        <v/>
      </c>
      <c r="CE29" s="70"/>
      <c r="CF29" s="70"/>
      <c r="CG29" s="70"/>
      <c r="CH29" s="35"/>
      <c r="CI29" s="35"/>
      <c r="CJ29" s="38" t="str">
        <f t="shared" si="17"/>
        <v/>
      </c>
      <c r="CK29" s="70"/>
      <c r="CL29" s="70"/>
      <c r="CM29" s="70"/>
      <c r="CN29" s="35"/>
      <c r="CO29" s="35"/>
      <c r="CP29" s="38" t="str">
        <f t="shared" si="18"/>
        <v/>
      </c>
      <c r="CQ29" s="70"/>
      <c r="CR29" s="70"/>
      <c r="CS29" s="70"/>
      <c r="CT29" s="35"/>
      <c r="CU29" s="35"/>
      <c r="CV29" s="38" t="str">
        <f t="shared" si="19"/>
        <v/>
      </c>
      <c r="CW29" s="44" t="str">
        <f t="shared" si="20"/>
        <v/>
      </c>
      <c r="CX29" s="44" t="str">
        <f t="shared" si="21"/>
        <v/>
      </c>
      <c r="CY29" s="44" t="str">
        <f t="shared" si="22"/>
        <v/>
      </c>
      <c r="CZ29" s="44" t="str">
        <f t="shared" si="23"/>
        <v/>
      </c>
      <c r="DA29" s="44" t="str">
        <f t="shared" si="24"/>
        <v/>
      </c>
      <c r="DB29" s="44" t="str">
        <f t="shared" si="25"/>
        <v/>
      </c>
      <c r="DC29" s="44" t="str">
        <f t="shared" si="26"/>
        <v/>
      </c>
      <c r="DD29" s="44" t="str">
        <f t="shared" si="27"/>
        <v/>
      </c>
      <c r="DE29" s="44" t="str">
        <f t="shared" si="28"/>
        <v/>
      </c>
      <c r="DF29" s="44" t="str">
        <f t="shared" si="29"/>
        <v/>
      </c>
      <c r="DG29" s="9"/>
      <c r="DH29" s="113"/>
      <c r="DI29" s="9"/>
      <c r="DJ29" s="9"/>
      <c r="DK29" s="70"/>
      <c r="DL29" s="70"/>
      <c r="DM29" s="70"/>
      <c r="DN29" s="70"/>
      <c r="DO29" s="35"/>
      <c r="DP29" s="35"/>
      <c r="DQ29" s="48" t="str">
        <f t="shared" si="30"/>
        <v/>
      </c>
      <c r="DR29" s="70"/>
      <c r="DS29" s="70"/>
      <c r="DT29" s="70"/>
      <c r="DU29" s="70"/>
      <c r="DV29" s="35"/>
      <c r="DW29" s="35"/>
      <c r="DX29" s="48" t="str">
        <f t="shared" si="31"/>
        <v/>
      </c>
      <c r="DY29" s="70"/>
      <c r="DZ29" s="70"/>
      <c r="EA29" s="70"/>
      <c r="EB29" s="70"/>
      <c r="EC29" s="35"/>
      <c r="ED29" s="35"/>
      <c r="EE29" s="48" t="str">
        <f t="shared" si="32"/>
        <v/>
      </c>
      <c r="EF29" s="70"/>
      <c r="EG29" s="70"/>
      <c r="EH29" s="70"/>
      <c r="EI29" s="70"/>
      <c r="EJ29" s="35"/>
      <c r="EK29" s="35"/>
      <c r="EL29" s="48" t="str">
        <f t="shared" si="33"/>
        <v/>
      </c>
      <c r="EM29" s="70"/>
      <c r="EN29" s="70"/>
      <c r="EO29" s="70"/>
      <c r="EP29" s="70"/>
      <c r="EQ29" s="35"/>
      <c r="ER29" s="35"/>
      <c r="ES29" s="48" t="str">
        <f t="shared" si="34"/>
        <v/>
      </c>
      <c r="ET29" s="35"/>
      <c r="EU29" s="70"/>
      <c r="EV29" s="70"/>
      <c r="EW29" s="70"/>
      <c r="EX29" s="70"/>
      <c r="EY29" s="35"/>
      <c r="EZ29" s="35"/>
      <c r="FA29" s="48" t="str">
        <f t="shared" si="35"/>
        <v/>
      </c>
      <c r="FB29" s="70"/>
      <c r="FC29" s="70"/>
      <c r="FD29" s="70"/>
      <c r="FE29" s="70"/>
      <c r="FF29" s="35"/>
      <c r="FG29" s="35"/>
      <c r="FH29" s="48" t="str">
        <f t="shared" si="36"/>
        <v/>
      </c>
      <c r="FI29" s="70"/>
      <c r="FJ29" s="70"/>
      <c r="FK29" s="70"/>
      <c r="FL29" s="70"/>
      <c r="FM29" s="35"/>
      <c r="FN29" s="35"/>
      <c r="FO29" s="48" t="str">
        <f t="shared" si="37"/>
        <v/>
      </c>
      <c r="FP29" s="70"/>
      <c r="FQ29" s="70"/>
      <c r="FR29" s="70"/>
      <c r="FS29" s="70"/>
      <c r="FT29" s="35"/>
      <c r="FU29" s="35"/>
      <c r="FV29" s="48" t="str">
        <f t="shared" si="38"/>
        <v/>
      </c>
      <c r="FW29" s="70"/>
      <c r="FX29" s="70"/>
      <c r="FY29" s="70"/>
      <c r="FZ29" s="70"/>
      <c r="GA29" s="35"/>
      <c r="GB29" s="35"/>
      <c r="GC29" s="48" t="str">
        <f t="shared" si="39"/>
        <v/>
      </c>
      <c r="GD29" s="53" t="str">
        <f t="shared" si="40"/>
        <v/>
      </c>
      <c r="GE29" s="53" t="str">
        <f t="shared" si="41"/>
        <v/>
      </c>
      <c r="GF29" s="53" t="str">
        <f t="shared" si="42"/>
        <v/>
      </c>
      <c r="GG29" s="53" t="str">
        <f t="shared" si="43"/>
        <v/>
      </c>
      <c r="GH29" s="53" t="str">
        <f t="shared" si="44"/>
        <v/>
      </c>
      <c r="GI29" s="53" t="str">
        <f t="shared" si="45"/>
        <v/>
      </c>
      <c r="GJ29" s="53" t="str">
        <f t="shared" si="46"/>
        <v/>
      </c>
      <c r="GK29" s="53" t="str">
        <f t="shared" si="47"/>
        <v/>
      </c>
      <c r="GL29" s="53" t="str">
        <f t="shared" si="48"/>
        <v/>
      </c>
      <c r="GM29" s="53" t="str">
        <f t="shared" si="49"/>
        <v/>
      </c>
      <c r="GN29" s="9"/>
      <c r="GO29" s="9"/>
      <c r="GP29" s="21" t="str">
        <f t="shared" si="50"/>
        <v/>
      </c>
      <c r="GQ29" s="21" t="str">
        <f t="shared" si="51"/>
        <v/>
      </c>
      <c r="GR29" s="21" t="str">
        <f t="shared" si="52"/>
        <v/>
      </c>
      <c r="GS29" s="21" t="str">
        <f t="shared" si="53"/>
        <v/>
      </c>
      <c r="GT29" s="23"/>
      <c r="GU29" s="23"/>
      <c r="GV29" s="23"/>
      <c r="GW29" s="21"/>
      <c r="GX29" s="21" t="str">
        <f t="shared" si="54"/>
        <v/>
      </c>
      <c r="GY29" s="21" t="str">
        <f t="shared" si="55"/>
        <v/>
      </c>
      <c r="GZ29" s="21" t="str">
        <f t="shared" si="56"/>
        <v/>
      </c>
      <c r="HA29" s="21" t="str">
        <f t="shared" si="57"/>
        <v/>
      </c>
      <c r="HB29" s="9"/>
      <c r="HC29" s="9"/>
      <c r="HD29" s="28"/>
      <c r="HE29" s="9"/>
      <c r="HF29" s="28"/>
      <c r="HG29" s="60"/>
      <c r="HH29" s="9"/>
      <c r="HI29" s="9"/>
      <c r="HJ29" s="9"/>
      <c r="HK29" s="9"/>
      <c r="HL29" s="28"/>
      <c r="HM29" s="28"/>
    </row>
    <row r="30" spans="1:221" ht="25.5" customHeight="1" x14ac:dyDescent="0.25">
      <c r="A30" s="10">
        <v>20</v>
      </c>
      <c r="B30" s="10">
        <v>4878</v>
      </c>
      <c r="C30" s="10" t="s">
        <v>128</v>
      </c>
      <c r="D30" s="9"/>
      <c r="E30" s="21" t="str">
        <f t="shared" si="0"/>
        <v/>
      </c>
      <c r="F30" s="21" t="str">
        <f t="shared" si="1"/>
        <v/>
      </c>
      <c r="G30" s="21" t="str">
        <f t="shared" si="2"/>
        <v/>
      </c>
      <c r="H30" s="21" t="str">
        <f t="shared" si="3"/>
        <v/>
      </c>
      <c r="I30" s="23"/>
      <c r="J30" s="24" t="str">
        <f t="shared" si="4"/>
        <v/>
      </c>
      <c r="K30" s="21" t="str">
        <f t="shared" si="5"/>
        <v/>
      </c>
      <c r="L30" s="21" t="str">
        <f t="shared" si="6"/>
        <v/>
      </c>
      <c r="M30" s="21" t="str">
        <f t="shared" si="7"/>
        <v/>
      </c>
      <c r="N30" s="21" t="str">
        <f t="shared" si="8"/>
        <v/>
      </c>
      <c r="O30" s="23"/>
      <c r="P30" s="24" t="str">
        <f t="shared" si="9"/>
        <v/>
      </c>
      <c r="Q30" s="28"/>
      <c r="R30" s="28"/>
      <c r="S30" s="28"/>
      <c r="T30" s="28"/>
      <c r="U30" s="28"/>
      <c r="V30" s="2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9"/>
      <c r="AL30" s="9"/>
      <c r="AM30" s="9"/>
      <c r="AN30" s="70"/>
      <c r="AO30" s="70"/>
      <c r="AP30" s="70"/>
      <c r="AQ30" s="35"/>
      <c r="AR30" s="35"/>
      <c r="AS30" s="38" t="str">
        <f t="shared" si="10"/>
        <v/>
      </c>
      <c r="AT30" s="70"/>
      <c r="AU30" s="70"/>
      <c r="AV30" s="70"/>
      <c r="AW30" s="35"/>
      <c r="AX30" s="35"/>
      <c r="AY30" s="38" t="str">
        <f t="shared" si="11"/>
        <v/>
      </c>
      <c r="AZ30" s="70"/>
      <c r="BA30" s="70"/>
      <c r="BB30" s="70"/>
      <c r="BC30" s="35"/>
      <c r="BD30" s="35"/>
      <c r="BE30" s="38" t="str">
        <f t="shared" si="12"/>
        <v/>
      </c>
      <c r="BF30" s="70"/>
      <c r="BG30" s="70"/>
      <c r="BH30" s="70"/>
      <c r="BI30" s="35"/>
      <c r="BJ30" s="35"/>
      <c r="BK30" s="38" t="str">
        <f t="shared" si="13"/>
        <v/>
      </c>
      <c r="BL30" s="70"/>
      <c r="BM30" s="70"/>
      <c r="BN30" s="70"/>
      <c r="BO30" s="35"/>
      <c r="BP30" s="35"/>
      <c r="BQ30" s="38" t="str">
        <f t="shared" si="14"/>
        <v/>
      </c>
      <c r="BR30" s="35"/>
      <c r="BS30" s="70"/>
      <c r="BT30" s="70"/>
      <c r="BU30" s="70"/>
      <c r="BV30" s="35"/>
      <c r="BW30" s="35"/>
      <c r="BX30" s="38" t="str">
        <f t="shared" si="15"/>
        <v/>
      </c>
      <c r="BY30" s="70"/>
      <c r="BZ30" s="70"/>
      <c r="CA30" s="70"/>
      <c r="CB30" s="35"/>
      <c r="CC30" s="35"/>
      <c r="CD30" s="38" t="str">
        <f t="shared" si="16"/>
        <v/>
      </c>
      <c r="CE30" s="70"/>
      <c r="CF30" s="70"/>
      <c r="CG30" s="70"/>
      <c r="CH30" s="35"/>
      <c r="CI30" s="35"/>
      <c r="CJ30" s="38" t="str">
        <f t="shared" si="17"/>
        <v/>
      </c>
      <c r="CK30" s="70"/>
      <c r="CL30" s="70"/>
      <c r="CM30" s="70"/>
      <c r="CN30" s="35"/>
      <c r="CO30" s="35"/>
      <c r="CP30" s="38" t="str">
        <f t="shared" si="18"/>
        <v/>
      </c>
      <c r="CQ30" s="70"/>
      <c r="CR30" s="70"/>
      <c r="CS30" s="70"/>
      <c r="CT30" s="35"/>
      <c r="CU30" s="35"/>
      <c r="CV30" s="38" t="str">
        <f t="shared" si="19"/>
        <v/>
      </c>
      <c r="CW30" s="44" t="str">
        <f t="shared" si="20"/>
        <v/>
      </c>
      <c r="CX30" s="44" t="str">
        <f t="shared" si="21"/>
        <v/>
      </c>
      <c r="CY30" s="44" t="str">
        <f t="shared" si="22"/>
        <v/>
      </c>
      <c r="CZ30" s="44" t="str">
        <f t="shared" si="23"/>
        <v/>
      </c>
      <c r="DA30" s="44" t="str">
        <f t="shared" si="24"/>
        <v/>
      </c>
      <c r="DB30" s="44" t="str">
        <f t="shared" si="25"/>
        <v/>
      </c>
      <c r="DC30" s="44" t="str">
        <f t="shared" si="26"/>
        <v/>
      </c>
      <c r="DD30" s="44" t="str">
        <f t="shared" si="27"/>
        <v/>
      </c>
      <c r="DE30" s="44" t="str">
        <f t="shared" si="28"/>
        <v/>
      </c>
      <c r="DF30" s="44" t="str">
        <f t="shared" si="29"/>
        <v/>
      </c>
      <c r="DG30" s="9"/>
      <c r="DH30" s="113"/>
      <c r="DI30" s="9"/>
      <c r="DJ30" s="9"/>
      <c r="DK30" s="70"/>
      <c r="DL30" s="70"/>
      <c r="DM30" s="70"/>
      <c r="DN30" s="70"/>
      <c r="DO30" s="35"/>
      <c r="DP30" s="35"/>
      <c r="DQ30" s="48" t="str">
        <f t="shared" si="30"/>
        <v/>
      </c>
      <c r="DR30" s="70"/>
      <c r="DS30" s="70"/>
      <c r="DT30" s="70"/>
      <c r="DU30" s="70"/>
      <c r="DV30" s="35"/>
      <c r="DW30" s="35"/>
      <c r="DX30" s="48" t="str">
        <f t="shared" si="31"/>
        <v/>
      </c>
      <c r="DY30" s="70"/>
      <c r="DZ30" s="70"/>
      <c r="EA30" s="70"/>
      <c r="EB30" s="70"/>
      <c r="EC30" s="35"/>
      <c r="ED30" s="35"/>
      <c r="EE30" s="48" t="str">
        <f t="shared" si="32"/>
        <v/>
      </c>
      <c r="EF30" s="70"/>
      <c r="EG30" s="70"/>
      <c r="EH30" s="70"/>
      <c r="EI30" s="70"/>
      <c r="EJ30" s="35"/>
      <c r="EK30" s="35"/>
      <c r="EL30" s="48" t="str">
        <f t="shared" si="33"/>
        <v/>
      </c>
      <c r="EM30" s="70"/>
      <c r="EN30" s="70"/>
      <c r="EO30" s="70"/>
      <c r="EP30" s="70"/>
      <c r="EQ30" s="35"/>
      <c r="ER30" s="35"/>
      <c r="ES30" s="48" t="str">
        <f t="shared" si="34"/>
        <v/>
      </c>
      <c r="ET30" s="35"/>
      <c r="EU30" s="70"/>
      <c r="EV30" s="70"/>
      <c r="EW30" s="70"/>
      <c r="EX30" s="70"/>
      <c r="EY30" s="35"/>
      <c r="EZ30" s="35"/>
      <c r="FA30" s="48" t="str">
        <f t="shared" si="35"/>
        <v/>
      </c>
      <c r="FB30" s="70"/>
      <c r="FC30" s="70"/>
      <c r="FD30" s="70"/>
      <c r="FE30" s="70"/>
      <c r="FF30" s="35"/>
      <c r="FG30" s="35"/>
      <c r="FH30" s="48" t="str">
        <f t="shared" si="36"/>
        <v/>
      </c>
      <c r="FI30" s="70"/>
      <c r="FJ30" s="70"/>
      <c r="FK30" s="70"/>
      <c r="FL30" s="70"/>
      <c r="FM30" s="35"/>
      <c r="FN30" s="35"/>
      <c r="FO30" s="48" t="str">
        <f t="shared" si="37"/>
        <v/>
      </c>
      <c r="FP30" s="70"/>
      <c r="FQ30" s="70"/>
      <c r="FR30" s="70"/>
      <c r="FS30" s="70"/>
      <c r="FT30" s="35"/>
      <c r="FU30" s="35"/>
      <c r="FV30" s="48" t="str">
        <f t="shared" si="38"/>
        <v/>
      </c>
      <c r="FW30" s="70"/>
      <c r="FX30" s="70"/>
      <c r="FY30" s="70"/>
      <c r="FZ30" s="70"/>
      <c r="GA30" s="35"/>
      <c r="GB30" s="35"/>
      <c r="GC30" s="48" t="str">
        <f t="shared" si="39"/>
        <v/>
      </c>
      <c r="GD30" s="53" t="str">
        <f t="shared" si="40"/>
        <v/>
      </c>
      <c r="GE30" s="53" t="str">
        <f t="shared" si="41"/>
        <v/>
      </c>
      <c r="GF30" s="53" t="str">
        <f t="shared" si="42"/>
        <v/>
      </c>
      <c r="GG30" s="53" t="str">
        <f t="shared" si="43"/>
        <v/>
      </c>
      <c r="GH30" s="53" t="str">
        <f t="shared" si="44"/>
        <v/>
      </c>
      <c r="GI30" s="53" t="str">
        <f t="shared" si="45"/>
        <v/>
      </c>
      <c r="GJ30" s="53" t="str">
        <f t="shared" si="46"/>
        <v/>
      </c>
      <c r="GK30" s="53" t="str">
        <f t="shared" si="47"/>
        <v/>
      </c>
      <c r="GL30" s="53" t="str">
        <f t="shared" si="48"/>
        <v/>
      </c>
      <c r="GM30" s="53" t="str">
        <f t="shared" si="49"/>
        <v/>
      </c>
      <c r="GN30" s="9"/>
      <c r="GO30" s="9"/>
      <c r="GP30" s="21" t="str">
        <f t="shared" si="50"/>
        <v/>
      </c>
      <c r="GQ30" s="21" t="str">
        <f t="shared" si="51"/>
        <v/>
      </c>
      <c r="GR30" s="21" t="str">
        <f t="shared" si="52"/>
        <v/>
      </c>
      <c r="GS30" s="21" t="str">
        <f t="shared" si="53"/>
        <v/>
      </c>
      <c r="GT30" s="23"/>
      <c r="GU30" s="23"/>
      <c r="GV30" s="23"/>
      <c r="GW30" s="21"/>
      <c r="GX30" s="21" t="str">
        <f t="shared" si="54"/>
        <v/>
      </c>
      <c r="GY30" s="21" t="str">
        <f t="shared" si="55"/>
        <v/>
      </c>
      <c r="GZ30" s="21" t="str">
        <f t="shared" si="56"/>
        <v/>
      </c>
      <c r="HA30" s="21" t="str">
        <f t="shared" si="57"/>
        <v/>
      </c>
      <c r="HB30" s="9"/>
      <c r="HC30" s="9"/>
      <c r="HD30" s="28"/>
      <c r="HE30" s="9"/>
      <c r="HF30" s="28"/>
      <c r="HG30" s="60"/>
      <c r="HH30" s="9"/>
      <c r="HI30" s="9"/>
      <c r="HJ30" s="9"/>
      <c r="HK30" s="9"/>
      <c r="HL30" s="28"/>
      <c r="HM30" s="28"/>
    </row>
    <row r="31" spans="1:221" ht="25.5" customHeight="1" x14ac:dyDescent="0.25">
      <c r="A31" s="10">
        <v>21</v>
      </c>
      <c r="B31" s="10">
        <v>4899</v>
      </c>
      <c r="C31" s="10" t="s">
        <v>129</v>
      </c>
      <c r="D31" s="9"/>
      <c r="E31" s="21" t="str">
        <f t="shared" si="0"/>
        <v/>
      </c>
      <c r="F31" s="21" t="str">
        <f t="shared" si="1"/>
        <v/>
      </c>
      <c r="G31" s="21" t="str">
        <f t="shared" si="2"/>
        <v/>
      </c>
      <c r="H31" s="21" t="str">
        <f t="shared" si="3"/>
        <v/>
      </c>
      <c r="I31" s="23"/>
      <c r="J31" s="24" t="str">
        <f t="shared" si="4"/>
        <v/>
      </c>
      <c r="K31" s="21" t="str">
        <f t="shared" si="5"/>
        <v/>
      </c>
      <c r="L31" s="21" t="str">
        <f t="shared" si="6"/>
        <v/>
      </c>
      <c r="M31" s="21" t="str">
        <f t="shared" si="7"/>
        <v/>
      </c>
      <c r="N31" s="21" t="str">
        <f t="shared" si="8"/>
        <v/>
      </c>
      <c r="O31" s="23"/>
      <c r="P31" s="24" t="str">
        <f t="shared" si="9"/>
        <v/>
      </c>
      <c r="Q31" s="28"/>
      <c r="R31" s="28"/>
      <c r="S31" s="28"/>
      <c r="T31" s="28"/>
      <c r="U31" s="28"/>
      <c r="V31" s="2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9"/>
      <c r="AL31" s="9"/>
      <c r="AM31" s="9"/>
      <c r="AN31" s="70"/>
      <c r="AO31" s="70"/>
      <c r="AP31" s="70"/>
      <c r="AQ31" s="35"/>
      <c r="AR31" s="35"/>
      <c r="AS31" s="38" t="str">
        <f t="shared" si="10"/>
        <v/>
      </c>
      <c r="AT31" s="70"/>
      <c r="AU31" s="70"/>
      <c r="AV31" s="70"/>
      <c r="AW31" s="35"/>
      <c r="AX31" s="35"/>
      <c r="AY31" s="38" t="str">
        <f t="shared" si="11"/>
        <v/>
      </c>
      <c r="AZ31" s="70"/>
      <c r="BA31" s="70"/>
      <c r="BB31" s="70"/>
      <c r="BC31" s="35"/>
      <c r="BD31" s="35"/>
      <c r="BE31" s="38" t="str">
        <f t="shared" si="12"/>
        <v/>
      </c>
      <c r="BF31" s="70"/>
      <c r="BG31" s="70"/>
      <c r="BH31" s="70"/>
      <c r="BI31" s="35"/>
      <c r="BJ31" s="35"/>
      <c r="BK31" s="38" t="str">
        <f t="shared" si="13"/>
        <v/>
      </c>
      <c r="BL31" s="70"/>
      <c r="BM31" s="70"/>
      <c r="BN31" s="70"/>
      <c r="BO31" s="35"/>
      <c r="BP31" s="35"/>
      <c r="BQ31" s="38" t="str">
        <f t="shared" si="14"/>
        <v/>
      </c>
      <c r="BR31" s="35"/>
      <c r="BS31" s="70"/>
      <c r="BT31" s="70"/>
      <c r="BU31" s="70"/>
      <c r="BV31" s="35"/>
      <c r="BW31" s="35"/>
      <c r="BX31" s="38" t="str">
        <f t="shared" si="15"/>
        <v/>
      </c>
      <c r="BY31" s="70"/>
      <c r="BZ31" s="70"/>
      <c r="CA31" s="70"/>
      <c r="CB31" s="35"/>
      <c r="CC31" s="35"/>
      <c r="CD31" s="38" t="str">
        <f t="shared" si="16"/>
        <v/>
      </c>
      <c r="CE31" s="70"/>
      <c r="CF31" s="70"/>
      <c r="CG31" s="70"/>
      <c r="CH31" s="35"/>
      <c r="CI31" s="35"/>
      <c r="CJ31" s="38" t="str">
        <f t="shared" si="17"/>
        <v/>
      </c>
      <c r="CK31" s="70"/>
      <c r="CL31" s="70"/>
      <c r="CM31" s="70"/>
      <c r="CN31" s="35"/>
      <c r="CO31" s="35"/>
      <c r="CP31" s="38" t="str">
        <f t="shared" si="18"/>
        <v/>
      </c>
      <c r="CQ31" s="70"/>
      <c r="CR31" s="70"/>
      <c r="CS31" s="70"/>
      <c r="CT31" s="35"/>
      <c r="CU31" s="35"/>
      <c r="CV31" s="38" t="str">
        <f t="shared" si="19"/>
        <v/>
      </c>
      <c r="CW31" s="44" t="str">
        <f t="shared" si="20"/>
        <v/>
      </c>
      <c r="CX31" s="44" t="str">
        <f t="shared" si="21"/>
        <v/>
      </c>
      <c r="CY31" s="44" t="str">
        <f t="shared" si="22"/>
        <v/>
      </c>
      <c r="CZ31" s="44" t="str">
        <f t="shared" si="23"/>
        <v/>
      </c>
      <c r="DA31" s="44" t="str">
        <f t="shared" si="24"/>
        <v/>
      </c>
      <c r="DB31" s="44" t="str">
        <f t="shared" si="25"/>
        <v/>
      </c>
      <c r="DC31" s="44" t="str">
        <f t="shared" si="26"/>
        <v/>
      </c>
      <c r="DD31" s="44" t="str">
        <f t="shared" si="27"/>
        <v/>
      </c>
      <c r="DE31" s="44" t="str">
        <f t="shared" si="28"/>
        <v/>
      </c>
      <c r="DF31" s="44" t="str">
        <f t="shared" si="29"/>
        <v/>
      </c>
      <c r="DG31" s="9"/>
      <c r="DH31" s="113"/>
      <c r="DI31" s="9"/>
      <c r="DJ31" s="9"/>
      <c r="DK31" s="70"/>
      <c r="DL31" s="70"/>
      <c r="DM31" s="70"/>
      <c r="DN31" s="70"/>
      <c r="DO31" s="35"/>
      <c r="DP31" s="35"/>
      <c r="DQ31" s="48" t="str">
        <f t="shared" si="30"/>
        <v/>
      </c>
      <c r="DR31" s="70"/>
      <c r="DS31" s="70"/>
      <c r="DT31" s="70"/>
      <c r="DU31" s="70"/>
      <c r="DV31" s="35"/>
      <c r="DW31" s="35"/>
      <c r="DX31" s="48" t="str">
        <f t="shared" si="31"/>
        <v/>
      </c>
      <c r="DY31" s="70"/>
      <c r="DZ31" s="70"/>
      <c r="EA31" s="70"/>
      <c r="EB31" s="70"/>
      <c r="EC31" s="35"/>
      <c r="ED31" s="35"/>
      <c r="EE31" s="48" t="str">
        <f t="shared" si="32"/>
        <v/>
      </c>
      <c r="EF31" s="70"/>
      <c r="EG31" s="70"/>
      <c r="EH31" s="70"/>
      <c r="EI31" s="70"/>
      <c r="EJ31" s="35"/>
      <c r="EK31" s="35"/>
      <c r="EL31" s="48" t="str">
        <f t="shared" si="33"/>
        <v/>
      </c>
      <c r="EM31" s="70"/>
      <c r="EN31" s="70"/>
      <c r="EO31" s="70"/>
      <c r="EP31" s="70"/>
      <c r="EQ31" s="35"/>
      <c r="ER31" s="35"/>
      <c r="ES31" s="48" t="str">
        <f t="shared" si="34"/>
        <v/>
      </c>
      <c r="ET31" s="35"/>
      <c r="EU31" s="70"/>
      <c r="EV31" s="70"/>
      <c r="EW31" s="70"/>
      <c r="EX31" s="70"/>
      <c r="EY31" s="35"/>
      <c r="EZ31" s="35"/>
      <c r="FA31" s="48" t="str">
        <f t="shared" si="35"/>
        <v/>
      </c>
      <c r="FB31" s="70"/>
      <c r="FC31" s="70"/>
      <c r="FD31" s="70"/>
      <c r="FE31" s="70"/>
      <c r="FF31" s="35"/>
      <c r="FG31" s="35"/>
      <c r="FH31" s="48" t="str">
        <f t="shared" si="36"/>
        <v/>
      </c>
      <c r="FI31" s="70"/>
      <c r="FJ31" s="70"/>
      <c r="FK31" s="70"/>
      <c r="FL31" s="70"/>
      <c r="FM31" s="35"/>
      <c r="FN31" s="35"/>
      <c r="FO31" s="48" t="str">
        <f t="shared" si="37"/>
        <v/>
      </c>
      <c r="FP31" s="70"/>
      <c r="FQ31" s="70"/>
      <c r="FR31" s="70"/>
      <c r="FS31" s="70"/>
      <c r="FT31" s="35"/>
      <c r="FU31" s="35"/>
      <c r="FV31" s="48" t="str">
        <f t="shared" si="38"/>
        <v/>
      </c>
      <c r="FW31" s="70"/>
      <c r="FX31" s="70"/>
      <c r="FY31" s="70"/>
      <c r="FZ31" s="70"/>
      <c r="GA31" s="35"/>
      <c r="GB31" s="35"/>
      <c r="GC31" s="48" t="str">
        <f t="shared" si="39"/>
        <v/>
      </c>
      <c r="GD31" s="53" t="str">
        <f t="shared" si="40"/>
        <v/>
      </c>
      <c r="GE31" s="53" t="str">
        <f t="shared" si="41"/>
        <v/>
      </c>
      <c r="GF31" s="53" t="str">
        <f t="shared" si="42"/>
        <v/>
      </c>
      <c r="GG31" s="53" t="str">
        <f t="shared" si="43"/>
        <v/>
      </c>
      <c r="GH31" s="53" t="str">
        <f t="shared" si="44"/>
        <v/>
      </c>
      <c r="GI31" s="53" t="str">
        <f t="shared" si="45"/>
        <v/>
      </c>
      <c r="GJ31" s="53" t="str">
        <f t="shared" si="46"/>
        <v/>
      </c>
      <c r="GK31" s="53" t="str">
        <f t="shared" si="47"/>
        <v/>
      </c>
      <c r="GL31" s="53" t="str">
        <f t="shared" si="48"/>
        <v/>
      </c>
      <c r="GM31" s="53" t="str">
        <f t="shared" si="49"/>
        <v/>
      </c>
      <c r="GN31" s="9"/>
      <c r="GO31" s="9"/>
      <c r="GP31" s="21" t="str">
        <f t="shared" si="50"/>
        <v/>
      </c>
      <c r="GQ31" s="21" t="str">
        <f t="shared" si="51"/>
        <v/>
      </c>
      <c r="GR31" s="21" t="str">
        <f t="shared" si="52"/>
        <v/>
      </c>
      <c r="GS31" s="21" t="str">
        <f t="shared" si="53"/>
        <v/>
      </c>
      <c r="GT31" s="23"/>
      <c r="GU31" s="23"/>
      <c r="GV31" s="23"/>
      <c r="GW31" s="21"/>
      <c r="GX31" s="21" t="str">
        <f t="shared" si="54"/>
        <v/>
      </c>
      <c r="GY31" s="21" t="str">
        <f t="shared" si="55"/>
        <v/>
      </c>
      <c r="GZ31" s="21" t="str">
        <f t="shared" si="56"/>
        <v/>
      </c>
      <c r="HA31" s="21" t="str">
        <f t="shared" si="57"/>
        <v/>
      </c>
      <c r="HB31" s="9"/>
      <c r="HC31" s="9"/>
      <c r="HD31" s="28"/>
      <c r="HE31" s="9"/>
      <c r="HF31" s="28"/>
      <c r="HG31" s="60"/>
      <c r="HH31" s="9"/>
      <c r="HI31" s="9"/>
      <c r="HJ31" s="9"/>
      <c r="HK31" s="9"/>
      <c r="HL31" s="28"/>
      <c r="HM31" s="28"/>
    </row>
    <row r="32" spans="1:221" ht="25.5" customHeight="1" x14ac:dyDescent="0.25">
      <c r="A32" s="10">
        <v>22</v>
      </c>
      <c r="B32" s="10">
        <v>4920</v>
      </c>
      <c r="C32" s="10" t="s">
        <v>130</v>
      </c>
      <c r="D32" s="9"/>
      <c r="E32" s="21" t="str">
        <f t="shared" si="0"/>
        <v/>
      </c>
      <c r="F32" s="21" t="str">
        <f t="shared" si="1"/>
        <v/>
      </c>
      <c r="G32" s="21" t="str">
        <f t="shared" si="2"/>
        <v/>
      </c>
      <c r="H32" s="21" t="str">
        <f t="shared" si="3"/>
        <v/>
      </c>
      <c r="I32" s="23"/>
      <c r="J32" s="24" t="str">
        <f t="shared" si="4"/>
        <v/>
      </c>
      <c r="K32" s="21" t="str">
        <f t="shared" si="5"/>
        <v/>
      </c>
      <c r="L32" s="21" t="str">
        <f t="shared" si="6"/>
        <v/>
      </c>
      <c r="M32" s="21" t="str">
        <f t="shared" si="7"/>
        <v/>
      </c>
      <c r="N32" s="21" t="str">
        <f t="shared" si="8"/>
        <v/>
      </c>
      <c r="O32" s="23"/>
      <c r="P32" s="24" t="str">
        <f t="shared" si="9"/>
        <v/>
      </c>
      <c r="Q32" s="28"/>
      <c r="R32" s="28"/>
      <c r="S32" s="28"/>
      <c r="T32" s="28"/>
      <c r="U32" s="28"/>
      <c r="V32" s="2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9"/>
      <c r="AL32" s="9"/>
      <c r="AM32" s="9"/>
      <c r="AN32" s="70"/>
      <c r="AO32" s="70"/>
      <c r="AP32" s="70"/>
      <c r="AQ32" s="35"/>
      <c r="AR32" s="35"/>
      <c r="AS32" s="38" t="str">
        <f t="shared" si="10"/>
        <v/>
      </c>
      <c r="AT32" s="70"/>
      <c r="AU32" s="70"/>
      <c r="AV32" s="70"/>
      <c r="AW32" s="35"/>
      <c r="AX32" s="35"/>
      <c r="AY32" s="38" t="str">
        <f t="shared" si="11"/>
        <v/>
      </c>
      <c r="AZ32" s="70"/>
      <c r="BA32" s="70"/>
      <c r="BB32" s="70"/>
      <c r="BC32" s="35"/>
      <c r="BD32" s="35"/>
      <c r="BE32" s="38" t="str">
        <f t="shared" si="12"/>
        <v/>
      </c>
      <c r="BF32" s="70"/>
      <c r="BG32" s="70"/>
      <c r="BH32" s="70"/>
      <c r="BI32" s="35"/>
      <c r="BJ32" s="35"/>
      <c r="BK32" s="38" t="str">
        <f t="shared" si="13"/>
        <v/>
      </c>
      <c r="BL32" s="70"/>
      <c r="BM32" s="70"/>
      <c r="BN32" s="70"/>
      <c r="BO32" s="35"/>
      <c r="BP32" s="35"/>
      <c r="BQ32" s="38" t="str">
        <f t="shared" si="14"/>
        <v/>
      </c>
      <c r="BR32" s="35"/>
      <c r="BS32" s="70"/>
      <c r="BT32" s="70"/>
      <c r="BU32" s="70"/>
      <c r="BV32" s="35"/>
      <c r="BW32" s="35"/>
      <c r="BX32" s="38" t="str">
        <f t="shared" si="15"/>
        <v/>
      </c>
      <c r="BY32" s="70"/>
      <c r="BZ32" s="70"/>
      <c r="CA32" s="70"/>
      <c r="CB32" s="35"/>
      <c r="CC32" s="35"/>
      <c r="CD32" s="38" t="str">
        <f t="shared" si="16"/>
        <v/>
      </c>
      <c r="CE32" s="70"/>
      <c r="CF32" s="70"/>
      <c r="CG32" s="70"/>
      <c r="CH32" s="35"/>
      <c r="CI32" s="35"/>
      <c r="CJ32" s="38" t="str">
        <f t="shared" si="17"/>
        <v/>
      </c>
      <c r="CK32" s="70"/>
      <c r="CL32" s="70"/>
      <c r="CM32" s="70"/>
      <c r="CN32" s="35"/>
      <c r="CO32" s="35"/>
      <c r="CP32" s="38" t="str">
        <f t="shared" si="18"/>
        <v/>
      </c>
      <c r="CQ32" s="70"/>
      <c r="CR32" s="70"/>
      <c r="CS32" s="70"/>
      <c r="CT32" s="35"/>
      <c r="CU32" s="35"/>
      <c r="CV32" s="38" t="str">
        <f t="shared" si="19"/>
        <v/>
      </c>
      <c r="CW32" s="44" t="str">
        <f t="shared" si="20"/>
        <v/>
      </c>
      <c r="CX32" s="44" t="str">
        <f t="shared" si="21"/>
        <v/>
      </c>
      <c r="CY32" s="44" t="str">
        <f t="shared" si="22"/>
        <v/>
      </c>
      <c r="CZ32" s="44" t="str">
        <f t="shared" si="23"/>
        <v/>
      </c>
      <c r="DA32" s="44" t="str">
        <f t="shared" si="24"/>
        <v/>
      </c>
      <c r="DB32" s="44" t="str">
        <f t="shared" si="25"/>
        <v/>
      </c>
      <c r="DC32" s="44" t="str">
        <f t="shared" si="26"/>
        <v/>
      </c>
      <c r="DD32" s="44" t="str">
        <f t="shared" si="27"/>
        <v/>
      </c>
      <c r="DE32" s="44" t="str">
        <f t="shared" si="28"/>
        <v/>
      </c>
      <c r="DF32" s="44" t="str">
        <f t="shared" si="29"/>
        <v/>
      </c>
      <c r="DG32" s="9"/>
      <c r="DH32" s="113"/>
      <c r="DI32" s="9"/>
      <c r="DJ32" s="9"/>
      <c r="DK32" s="70"/>
      <c r="DL32" s="70"/>
      <c r="DM32" s="70"/>
      <c r="DN32" s="70"/>
      <c r="DO32" s="35"/>
      <c r="DP32" s="35"/>
      <c r="DQ32" s="48" t="str">
        <f t="shared" si="30"/>
        <v/>
      </c>
      <c r="DR32" s="70"/>
      <c r="DS32" s="70"/>
      <c r="DT32" s="70"/>
      <c r="DU32" s="70"/>
      <c r="DV32" s="35"/>
      <c r="DW32" s="35"/>
      <c r="DX32" s="48" t="str">
        <f t="shared" si="31"/>
        <v/>
      </c>
      <c r="DY32" s="70"/>
      <c r="DZ32" s="70"/>
      <c r="EA32" s="70"/>
      <c r="EB32" s="70"/>
      <c r="EC32" s="35"/>
      <c r="ED32" s="35"/>
      <c r="EE32" s="48" t="str">
        <f t="shared" si="32"/>
        <v/>
      </c>
      <c r="EF32" s="70"/>
      <c r="EG32" s="70"/>
      <c r="EH32" s="70"/>
      <c r="EI32" s="70"/>
      <c r="EJ32" s="35"/>
      <c r="EK32" s="35"/>
      <c r="EL32" s="48" t="str">
        <f t="shared" si="33"/>
        <v/>
      </c>
      <c r="EM32" s="70"/>
      <c r="EN32" s="70"/>
      <c r="EO32" s="70"/>
      <c r="EP32" s="70"/>
      <c r="EQ32" s="35"/>
      <c r="ER32" s="35"/>
      <c r="ES32" s="48" t="str">
        <f t="shared" si="34"/>
        <v/>
      </c>
      <c r="ET32" s="35"/>
      <c r="EU32" s="70"/>
      <c r="EV32" s="70"/>
      <c r="EW32" s="70"/>
      <c r="EX32" s="70"/>
      <c r="EY32" s="35"/>
      <c r="EZ32" s="35"/>
      <c r="FA32" s="48" t="str">
        <f t="shared" si="35"/>
        <v/>
      </c>
      <c r="FB32" s="70"/>
      <c r="FC32" s="70"/>
      <c r="FD32" s="70"/>
      <c r="FE32" s="70"/>
      <c r="FF32" s="35"/>
      <c r="FG32" s="35"/>
      <c r="FH32" s="48" t="str">
        <f t="shared" si="36"/>
        <v/>
      </c>
      <c r="FI32" s="70"/>
      <c r="FJ32" s="70"/>
      <c r="FK32" s="70"/>
      <c r="FL32" s="70"/>
      <c r="FM32" s="35"/>
      <c r="FN32" s="35"/>
      <c r="FO32" s="48" t="str">
        <f t="shared" si="37"/>
        <v/>
      </c>
      <c r="FP32" s="70"/>
      <c r="FQ32" s="70"/>
      <c r="FR32" s="70"/>
      <c r="FS32" s="70"/>
      <c r="FT32" s="35"/>
      <c r="FU32" s="35"/>
      <c r="FV32" s="48" t="str">
        <f t="shared" si="38"/>
        <v/>
      </c>
      <c r="FW32" s="70"/>
      <c r="FX32" s="70"/>
      <c r="FY32" s="70"/>
      <c r="FZ32" s="70"/>
      <c r="GA32" s="35"/>
      <c r="GB32" s="35"/>
      <c r="GC32" s="48" t="str">
        <f t="shared" si="39"/>
        <v/>
      </c>
      <c r="GD32" s="53" t="str">
        <f t="shared" si="40"/>
        <v/>
      </c>
      <c r="GE32" s="53" t="str">
        <f t="shared" si="41"/>
        <v/>
      </c>
      <c r="GF32" s="53" t="str">
        <f t="shared" si="42"/>
        <v/>
      </c>
      <c r="GG32" s="53" t="str">
        <f t="shared" si="43"/>
        <v/>
      </c>
      <c r="GH32" s="53" t="str">
        <f t="shared" si="44"/>
        <v/>
      </c>
      <c r="GI32" s="53" t="str">
        <f t="shared" si="45"/>
        <v/>
      </c>
      <c r="GJ32" s="53" t="str">
        <f t="shared" si="46"/>
        <v/>
      </c>
      <c r="GK32" s="53" t="str">
        <f t="shared" si="47"/>
        <v/>
      </c>
      <c r="GL32" s="53" t="str">
        <f t="shared" si="48"/>
        <v/>
      </c>
      <c r="GM32" s="53" t="str">
        <f t="shared" si="49"/>
        <v/>
      </c>
      <c r="GN32" s="9"/>
      <c r="GO32" s="9"/>
      <c r="GP32" s="21" t="str">
        <f t="shared" si="50"/>
        <v/>
      </c>
      <c r="GQ32" s="21" t="str">
        <f t="shared" si="51"/>
        <v/>
      </c>
      <c r="GR32" s="21" t="str">
        <f t="shared" si="52"/>
        <v/>
      </c>
      <c r="GS32" s="21" t="str">
        <f t="shared" si="53"/>
        <v/>
      </c>
      <c r="GT32" s="23"/>
      <c r="GU32" s="23"/>
      <c r="GV32" s="23"/>
      <c r="GW32" s="21"/>
      <c r="GX32" s="21" t="str">
        <f t="shared" si="54"/>
        <v/>
      </c>
      <c r="GY32" s="21" t="str">
        <f t="shared" si="55"/>
        <v/>
      </c>
      <c r="GZ32" s="21" t="str">
        <f t="shared" si="56"/>
        <v/>
      </c>
      <c r="HA32" s="21" t="str">
        <f t="shared" si="57"/>
        <v/>
      </c>
      <c r="HB32" s="9"/>
      <c r="HC32" s="9"/>
      <c r="HD32" s="28"/>
      <c r="HE32" s="9"/>
      <c r="HF32" s="28"/>
      <c r="HG32" s="60"/>
      <c r="HH32" s="9"/>
      <c r="HI32" s="9"/>
      <c r="HJ32" s="9"/>
      <c r="HK32" s="9"/>
      <c r="HL32" s="28"/>
      <c r="HM32" s="28"/>
    </row>
    <row r="33" spans="1:221" ht="25.5" customHeight="1" x14ac:dyDescent="0.25">
      <c r="A33" s="10">
        <v>23</v>
      </c>
      <c r="B33" s="10">
        <v>4941</v>
      </c>
      <c r="C33" s="10" t="s">
        <v>131</v>
      </c>
      <c r="D33" s="9"/>
      <c r="E33" s="21" t="str">
        <f t="shared" si="0"/>
        <v/>
      </c>
      <c r="F33" s="21" t="str">
        <f t="shared" si="1"/>
        <v/>
      </c>
      <c r="G33" s="21" t="str">
        <f t="shared" si="2"/>
        <v/>
      </c>
      <c r="H33" s="21" t="str">
        <f t="shared" si="3"/>
        <v/>
      </c>
      <c r="I33" s="23"/>
      <c r="J33" s="24" t="str">
        <f t="shared" si="4"/>
        <v/>
      </c>
      <c r="K33" s="21" t="str">
        <f t="shared" si="5"/>
        <v/>
      </c>
      <c r="L33" s="21" t="str">
        <f t="shared" si="6"/>
        <v/>
      </c>
      <c r="M33" s="21" t="str">
        <f t="shared" si="7"/>
        <v/>
      </c>
      <c r="N33" s="21" t="str">
        <f t="shared" si="8"/>
        <v/>
      </c>
      <c r="O33" s="23"/>
      <c r="P33" s="24" t="str">
        <f t="shared" si="9"/>
        <v/>
      </c>
      <c r="Q33" s="28"/>
      <c r="R33" s="28"/>
      <c r="S33" s="28"/>
      <c r="T33" s="28"/>
      <c r="U33" s="28"/>
      <c r="V33" s="2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09"/>
      <c r="AL33" s="9"/>
      <c r="AM33" s="9"/>
      <c r="AN33" s="70"/>
      <c r="AO33" s="70"/>
      <c r="AP33" s="70"/>
      <c r="AQ33" s="35"/>
      <c r="AR33" s="35"/>
      <c r="AS33" s="38" t="str">
        <f t="shared" si="10"/>
        <v/>
      </c>
      <c r="AT33" s="70"/>
      <c r="AU33" s="70"/>
      <c r="AV33" s="70"/>
      <c r="AW33" s="35"/>
      <c r="AX33" s="35"/>
      <c r="AY33" s="38" t="str">
        <f t="shared" si="11"/>
        <v/>
      </c>
      <c r="AZ33" s="70"/>
      <c r="BA33" s="70"/>
      <c r="BB33" s="70"/>
      <c r="BC33" s="35"/>
      <c r="BD33" s="35"/>
      <c r="BE33" s="38" t="str">
        <f t="shared" si="12"/>
        <v/>
      </c>
      <c r="BF33" s="70"/>
      <c r="BG33" s="70"/>
      <c r="BH33" s="70"/>
      <c r="BI33" s="35"/>
      <c r="BJ33" s="35"/>
      <c r="BK33" s="38" t="str">
        <f t="shared" si="13"/>
        <v/>
      </c>
      <c r="BL33" s="70"/>
      <c r="BM33" s="70"/>
      <c r="BN33" s="70"/>
      <c r="BO33" s="35"/>
      <c r="BP33" s="35"/>
      <c r="BQ33" s="38" t="str">
        <f t="shared" si="14"/>
        <v/>
      </c>
      <c r="BR33" s="35"/>
      <c r="BS33" s="70"/>
      <c r="BT33" s="70"/>
      <c r="BU33" s="70"/>
      <c r="BV33" s="35"/>
      <c r="BW33" s="35"/>
      <c r="BX33" s="38" t="str">
        <f t="shared" si="15"/>
        <v/>
      </c>
      <c r="BY33" s="70"/>
      <c r="BZ33" s="70"/>
      <c r="CA33" s="70"/>
      <c r="CB33" s="35"/>
      <c r="CC33" s="35"/>
      <c r="CD33" s="38" t="str">
        <f t="shared" si="16"/>
        <v/>
      </c>
      <c r="CE33" s="70"/>
      <c r="CF33" s="70"/>
      <c r="CG33" s="70"/>
      <c r="CH33" s="35"/>
      <c r="CI33" s="35"/>
      <c r="CJ33" s="38" t="str">
        <f t="shared" si="17"/>
        <v/>
      </c>
      <c r="CK33" s="70"/>
      <c r="CL33" s="70"/>
      <c r="CM33" s="70"/>
      <c r="CN33" s="35"/>
      <c r="CO33" s="35"/>
      <c r="CP33" s="38" t="str">
        <f t="shared" si="18"/>
        <v/>
      </c>
      <c r="CQ33" s="70"/>
      <c r="CR33" s="70"/>
      <c r="CS33" s="70"/>
      <c r="CT33" s="35"/>
      <c r="CU33" s="35"/>
      <c r="CV33" s="38" t="str">
        <f t="shared" si="19"/>
        <v/>
      </c>
      <c r="CW33" s="44" t="str">
        <f t="shared" si="20"/>
        <v/>
      </c>
      <c r="CX33" s="44" t="str">
        <f t="shared" si="21"/>
        <v/>
      </c>
      <c r="CY33" s="44" t="str">
        <f t="shared" si="22"/>
        <v/>
      </c>
      <c r="CZ33" s="44" t="str">
        <f t="shared" si="23"/>
        <v/>
      </c>
      <c r="DA33" s="44" t="str">
        <f t="shared" si="24"/>
        <v/>
      </c>
      <c r="DB33" s="44" t="str">
        <f t="shared" si="25"/>
        <v/>
      </c>
      <c r="DC33" s="44" t="str">
        <f t="shared" si="26"/>
        <v/>
      </c>
      <c r="DD33" s="44" t="str">
        <f t="shared" si="27"/>
        <v/>
      </c>
      <c r="DE33" s="44" t="str">
        <f t="shared" si="28"/>
        <v/>
      </c>
      <c r="DF33" s="44" t="str">
        <f t="shared" si="29"/>
        <v/>
      </c>
      <c r="DG33" s="9"/>
      <c r="DH33" s="113"/>
      <c r="DI33" s="9"/>
      <c r="DJ33" s="9"/>
      <c r="DK33" s="70"/>
      <c r="DL33" s="70"/>
      <c r="DM33" s="70"/>
      <c r="DN33" s="70"/>
      <c r="DO33" s="35"/>
      <c r="DP33" s="35"/>
      <c r="DQ33" s="48" t="str">
        <f t="shared" si="30"/>
        <v/>
      </c>
      <c r="DR33" s="70"/>
      <c r="DS33" s="70"/>
      <c r="DT33" s="70"/>
      <c r="DU33" s="70"/>
      <c r="DV33" s="35"/>
      <c r="DW33" s="35"/>
      <c r="DX33" s="48" t="str">
        <f t="shared" si="31"/>
        <v/>
      </c>
      <c r="DY33" s="70"/>
      <c r="DZ33" s="70"/>
      <c r="EA33" s="70"/>
      <c r="EB33" s="70"/>
      <c r="EC33" s="35"/>
      <c r="ED33" s="35"/>
      <c r="EE33" s="48" t="str">
        <f t="shared" si="32"/>
        <v/>
      </c>
      <c r="EF33" s="70"/>
      <c r="EG33" s="70"/>
      <c r="EH33" s="70"/>
      <c r="EI33" s="70"/>
      <c r="EJ33" s="35"/>
      <c r="EK33" s="35"/>
      <c r="EL33" s="48" t="str">
        <f t="shared" si="33"/>
        <v/>
      </c>
      <c r="EM33" s="70"/>
      <c r="EN33" s="70"/>
      <c r="EO33" s="70"/>
      <c r="EP33" s="70"/>
      <c r="EQ33" s="35"/>
      <c r="ER33" s="35"/>
      <c r="ES33" s="48" t="str">
        <f t="shared" si="34"/>
        <v/>
      </c>
      <c r="ET33" s="35"/>
      <c r="EU33" s="70"/>
      <c r="EV33" s="70"/>
      <c r="EW33" s="70"/>
      <c r="EX33" s="70"/>
      <c r="EY33" s="35"/>
      <c r="EZ33" s="35"/>
      <c r="FA33" s="48" t="str">
        <f t="shared" si="35"/>
        <v/>
      </c>
      <c r="FB33" s="70"/>
      <c r="FC33" s="70"/>
      <c r="FD33" s="70"/>
      <c r="FE33" s="70"/>
      <c r="FF33" s="35"/>
      <c r="FG33" s="35"/>
      <c r="FH33" s="48" t="str">
        <f t="shared" si="36"/>
        <v/>
      </c>
      <c r="FI33" s="70"/>
      <c r="FJ33" s="70"/>
      <c r="FK33" s="70"/>
      <c r="FL33" s="70"/>
      <c r="FM33" s="35"/>
      <c r="FN33" s="35"/>
      <c r="FO33" s="48" t="str">
        <f t="shared" si="37"/>
        <v/>
      </c>
      <c r="FP33" s="70"/>
      <c r="FQ33" s="70"/>
      <c r="FR33" s="70"/>
      <c r="FS33" s="70"/>
      <c r="FT33" s="35"/>
      <c r="FU33" s="35"/>
      <c r="FV33" s="48" t="str">
        <f t="shared" si="38"/>
        <v/>
      </c>
      <c r="FW33" s="70"/>
      <c r="FX33" s="70"/>
      <c r="FY33" s="70"/>
      <c r="FZ33" s="70"/>
      <c r="GA33" s="35"/>
      <c r="GB33" s="35"/>
      <c r="GC33" s="48" t="str">
        <f t="shared" si="39"/>
        <v/>
      </c>
      <c r="GD33" s="53" t="str">
        <f t="shared" si="40"/>
        <v/>
      </c>
      <c r="GE33" s="53" t="str">
        <f t="shared" si="41"/>
        <v/>
      </c>
      <c r="GF33" s="53" t="str">
        <f t="shared" si="42"/>
        <v/>
      </c>
      <c r="GG33" s="53" t="str">
        <f t="shared" si="43"/>
        <v/>
      </c>
      <c r="GH33" s="53" t="str">
        <f t="shared" si="44"/>
        <v/>
      </c>
      <c r="GI33" s="53" t="str">
        <f t="shared" si="45"/>
        <v/>
      </c>
      <c r="GJ33" s="53" t="str">
        <f t="shared" si="46"/>
        <v/>
      </c>
      <c r="GK33" s="53" t="str">
        <f t="shared" si="47"/>
        <v/>
      </c>
      <c r="GL33" s="53" t="str">
        <f t="shared" si="48"/>
        <v/>
      </c>
      <c r="GM33" s="53" t="str">
        <f t="shared" si="49"/>
        <v/>
      </c>
      <c r="GN33" s="9"/>
      <c r="GO33" s="9"/>
      <c r="GP33" s="21" t="str">
        <f t="shared" si="50"/>
        <v/>
      </c>
      <c r="GQ33" s="21" t="str">
        <f t="shared" si="51"/>
        <v/>
      </c>
      <c r="GR33" s="21" t="str">
        <f t="shared" si="52"/>
        <v/>
      </c>
      <c r="GS33" s="21" t="str">
        <f t="shared" si="53"/>
        <v/>
      </c>
      <c r="GT33" s="23"/>
      <c r="GU33" s="23"/>
      <c r="GV33" s="23"/>
      <c r="GW33" s="21"/>
      <c r="GX33" s="21" t="str">
        <f t="shared" si="54"/>
        <v/>
      </c>
      <c r="GY33" s="21" t="str">
        <f t="shared" si="55"/>
        <v/>
      </c>
      <c r="GZ33" s="21" t="str">
        <f t="shared" si="56"/>
        <v/>
      </c>
      <c r="HA33" s="21" t="str">
        <f t="shared" si="57"/>
        <v/>
      </c>
      <c r="HB33" s="9"/>
      <c r="HC33" s="9"/>
      <c r="HD33" s="28"/>
      <c r="HE33" s="9"/>
      <c r="HF33" s="28"/>
      <c r="HG33" s="60"/>
      <c r="HH33" s="9"/>
      <c r="HI33" s="9"/>
      <c r="HJ33" s="9"/>
      <c r="HK33" s="9"/>
      <c r="HL33" s="28"/>
      <c r="HM33" s="28"/>
    </row>
    <row r="34" spans="1:221" ht="25.5" customHeight="1" x14ac:dyDescent="0.25">
      <c r="A34" s="10">
        <v>24</v>
      </c>
      <c r="B34" s="10">
        <v>4962</v>
      </c>
      <c r="C34" s="10" t="s">
        <v>132</v>
      </c>
      <c r="D34" s="9"/>
      <c r="E34" s="21" t="str">
        <f t="shared" si="0"/>
        <v/>
      </c>
      <c r="F34" s="21" t="str">
        <f t="shared" si="1"/>
        <v/>
      </c>
      <c r="G34" s="21" t="str">
        <f t="shared" si="2"/>
        <v/>
      </c>
      <c r="H34" s="21" t="str">
        <f t="shared" si="3"/>
        <v/>
      </c>
      <c r="I34" s="23"/>
      <c r="J34" s="24" t="str">
        <f t="shared" si="4"/>
        <v/>
      </c>
      <c r="K34" s="21" t="str">
        <f t="shared" si="5"/>
        <v/>
      </c>
      <c r="L34" s="21" t="str">
        <f t="shared" si="6"/>
        <v/>
      </c>
      <c r="M34" s="21" t="str">
        <f t="shared" si="7"/>
        <v/>
      </c>
      <c r="N34" s="21" t="str">
        <f t="shared" si="8"/>
        <v/>
      </c>
      <c r="O34" s="23"/>
      <c r="P34" s="24" t="str">
        <f t="shared" si="9"/>
        <v/>
      </c>
      <c r="Q34" s="28"/>
      <c r="R34" s="28"/>
      <c r="S34" s="28"/>
      <c r="T34" s="28"/>
      <c r="U34" s="28"/>
      <c r="V34" s="2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09"/>
      <c r="AL34" s="9"/>
      <c r="AM34" s="9"/>
      <c r="AN34" s="70"/>
      <c r="AO34" s="70"/>
      <c r="AP34" s="70"/>
      <c r="AQ34" s="35"/>
      <c r="AR34" s="35"/>
      <c r="AS34" s="38" t="str">
        <f t="shared" si="10"/>
        <v/>
      </c>
      <c r="AT34" s="70"/>
      <c r="AU34" s="70"/>
      <c r="AV34" s="70"/>
      <c r="AW34" s="35"/>
      <c r="AX34" s="35"/>
      <c r="AY34" s="38" t="str">
        <f t="shared" si="11"/>
        <v/>
      </c>
      <c r="AZ34" s="70"/>
      <c r="BA34" s="70"/>
      <c r="BB34" s="70"/>
      <c r="BC34" s="35"/>
      <c r="BD34" s="35"/>
      <c r="BE34" s="38" t="str">
        <f t="shared" si="12"/>
        <v/>
      </c>
      <c r="BF34" s="70"/>
      <c r="BG34" s="70"/>
      <c r="BH34" s="70"/>
      <c r="BI34" s="35"/>
      <c r="BJ34" s="35"/>
      <c r="BK34" s="38" t="str">
        <f t="shared" si="13"/>
        <v/>
      </c>
      <c r="BL34" s="70"/>
      <c r="BM34" s="70"/>
      <c r="BN34" s="70"/>
      <c r="BO34" s="35"/>
      <c r="BP34" s="35"/>
      <c r="BQ34" s="38" t="str">
        <f t="shared" si="14"/>
        <v/>
      </c>
      <c r="BR34" s="35"/>
      <c r="BS34" s="70"/>
      <c r="BT34" s="70"/>
      <c r="BU34" s="70"/>
      <c r="BV34" s="35"/>
      <c r="BW34" s="35"/>
      <c r="BX34" s="38" t="str">
        <f t="shared" si="15"/>
        <v/>
      </c>
      <c r="BY34" s="70"/>
      <c r="BZ34" s="70"/>
      <c r="CA34" s="70"/>
      <c r="CB34" s="35"/>
      <c r="CC34" s="35"/>
      <c r="CD34" s="38" t="str">
        <f t="shared" si="16"/>
        <v/>
      </c>
      <c r="CE34" s="70"/>
      <c r="CF34" s="70"/>
      <c r="CG34" s="70"/>
      <c r="CH34" s="35"/>
      <c r="CI34" s="35"/>
      <c r="CJ34" s="38" t="str">
        <f t="shared" si="17"/>
        <v/>
      </c>
      <c r="CK34" s="70"/>
      <c r="CL34" s="70"/>
      <c r="CM34" s="70"/>
      <c r="CN34" s="35"/>
      <c r="CO34" s="35"/>
      <c r="CP34" s="38" t="str">
        <f t="shared" si="18"/>
        <v/>
      </c>
      <c r="CQ34" s="70"/>
      <c r="CR34" s="70"/>
      <c r="CS34" s="70"/>
      <c r="CT34" s="35"/>
      <c r="CU34" s="35"/>
      <c r="CV34" s="38" t="str">
        <f t="shared" si="19"/>
        <v/>
      </c>
      <c r="CW34" s="44" t="str">
        <f t="shared" si="20"/>
        <v/>
      </c>
      <c r="CX34" s="44" t="str">
        <f t="shared" si="21"/>
        <v/>
      </c>
      <c r="CY34" s="44" t="str">
        <f t="shared" si="22"/>
        <v/>
      </c>
      <c r="CZ34" s="44" t="str">
        <f t="shared" si="23"/>
        <v/>
      </c>
      <c r="DA34" s="44" t="str">
        <f t="shared" si="24"/>
        <v/>
      </c>
      <c r="DB34" s="44" t="str">
        <f t="shared" si="25"/>
        <v/>
      </c>
      <c r="DC34" s="44" t="str">
        <f t="shared" si="26"/>
        <v/>
      </c>
      <c r="DD34" s="44" t="str">
        <f t="shared" si="27"/>
        <v/>
      </c>
      <c r="DE34" s="44" t="str">
        <f t="shared" si="28"/>
        <v/>
      </c>
      <c r="DF34" s="44" t="str">
        <f t="shared" si="29"/>
        <v/>
      </c>
      <c r="DG34" s="9"/>
      <c r="DH34" s="113"/>
      <c r="DI34" s="9"/>
      <c r="DJ34" s="9"/>
      <c r="DK34" s="70"/>
      <c r="DL34" s="70"/>
      <c r="DM34" s="70"/>
      <c r="DN34" s="70"/>
      <c r="DO34" s="35"/>
      <c r="DP34" s="35"/>
      <c r="DQ34" s="48" t="str">
        <f t="shared" si="30"/>
        <v/>
      </c>
      <c r="DR34" s="70"/>
      <c r="DS34" s="70"/>
      <c r="DT34" s="70"/>
      <c r="DU34" s="70"/>
      <c r="DV34" s="35"/>
      <c r="DW34" s="35"/>
      <c r="DX34" s="48" t="str">
        <f t="shared" si="31"/>
        <v/>
      </c>
      <c r="DY34" s="70"/>
      <c r="DZ34" s="70"/>
      <c r="EA34" s="70"/>
      <c r="EB34" s="70"/>
      <c r="EC34" s="35"/>
      <c r="ED34" s="35"/>
      <c r="EE34" s="48" t="str">
        <f t="shared" si="32"/>
        <v/>
      </c>
      <c r="EF34" s="70"/>
      <c r="EG34" s="70"/>
      <c r="EH34" s="70"/>
      <c r="EI34" s="70"/>
      <c r="EJ34" s="35"/>
      <c r="EK34" s="35"/>
      <c r="EL34" s="48" t="str">
        <f t="shared" si="33"/>
        <v/>
      </c>
      <c r="EM34" s="70"/>
      <c r="EN34" s="70"/>
      <c r="EO34" s="70"/>
      <c r="EP34" s="70"/>
      <c r="EQ34" s="35"/>
      <c r="ER34" s="35"/>
      <c r="ES34" s="48" t="str">
        <f t="shared" si="34"/>
        <v/>
      </c>
      <c r="ET34" s="35"/>
      <c r="EU34" s="70"/>
      <c r="EV34" s="70"/>
      <c r="EW34" s="70"/>
      <c r="EX34" s="70"/>
      <c r="EY34" s="35"/>
      <c r="EZ34" s="35"/>
      <c r="FA34" s="48" t="str">
        <f t="shared" si="35"/>
        <v/>
      </c>
      <c r="FB34" s="70"/>
      <c r="FC34" s="70"/>
      <c r="FD34" s="70"/>
      <c r="FE34" s="70"/>
      <c r="FF34" s="35"/>
      <c r="FG34" s="35"/>
      <c r="FH34" s="48" t="str">
        <f t="shared" si="36"/>
        <v/>
      </c>
      <c r="FI34" s="70"/>
      <c r="FJ34" s="70"/>
      <c r="FK34" s="70"/>
      <c r="FL34" s="70"/>
      <c r="FM34" s="35"/>
      <c r="FN34" s="35"/>
      <c r="FO34" s="48" t="str">
        <f t="shared" si="37"/>
        <v/>
      </c>
      <c r="FP34" s="70"/>
      <c r="FQ34" s="70"/>
      <c r="FR34" s="70"/>
      <c r="FS34" s="70"/>
      <c r="FT34" s="35"/>
      <c r="FU34" s="35"/>
      <c r="FV34" s="48" t="str">
        <f t="shared" si="38"/>
        <v/>
      </c>
      <c r="FW34" s="70"/>
      <c r="FX34" s="70"/>
      <c r="FY34" s="70"/>
      <c r="FZ34" s="70"/>
      <c r="GA34" s="35"/>
      <c r="GB34" s="35"/>
      <c r="GC34" s="48" t="str">
        <f t="shared" si="39"/>
        <v/>
      </c>
      <c r="GD34" s="53" t="str">
        <f t="shared" si="40"/>
        <v/>
      </c>
      <c r="GE34" s="53" t="str">
        <f t="shared" si="41"/>
        <v/>
      </c>
      <c r="GF34" s="53" t="str">
        <f t="shared" si="42"/>
        <v/>
      </c>
      <c r="GG34" s="53" t="str">
        <f t="shared" si="43"/>
        <v/>
      </c>
      <c r="GH34" s="53" t="str">
        <f t="shared" si="44"/>
        <v/>
      </c>
      <c r="GI34" s="53" t="str">
        <f t="shared" si="45"/>
        <v/>
      </c>
      <c r="GJ34" s="53" t="str">
        <f t="shared" si="46"/>
        <v/>
      </c>
      <c r="GK34" s="53" t="str">
        <f t="shared" si="47"/>
        <v/>
      </c>
      <c r="GL34" s="53" t="str">
        <f t="shared" si="48"/>
        <v/>
      </c>
      <c r="GM34" s="53" t="str">
        <f t="shared" si="49"/>
        <v/>
      </c>
      <c r="GN34" s="9"/>
      <c r="GO34" s="9"/>
      <c r="GP34" s="21" t="str">
        <f t="shared" si="50"/>
        <v/>
      </c>
      <c r="GQ34" s="21" t="str">
        <f t="shared" si="51"/>
        <v/>
      </c>
      <c r="GR34" s="21" t="str">
        <f t="shared" si="52"/>
        <v/>
      </c>
      <c r="GS34" s="21" t="str">
        <f t="shared" si="53"/>
        <v/>
      </c>
      <c r="GT34" s="23"/>
      <c r="GU34" s="23"/>
      <c r="GV34" s="23"/>
      <c r="GW34" s="21"/>
      <c r="GX34" s="21" t="str">
        <f t="shared" si="54"/>
        <v/>
      </c>
      <c r="GY34" s="21" t="str">
        <f t="shared" si="55"/>
        <v/>
      </c>
      <c r="GZ34" s="21" t="str">
        <f t="shared" si="56"/>
        <v/>
      </c>
      <c r="HA34" s="21" t="str">
        <f t="shared" si="57"/>
        <v/>
      </c>
      <c r="HB34" s="9"/>
      <c r="HC34" s="9"/>
      <c r="HD34" s="28"/>
      <c r="HE34" s="9"/>
      <c r="HF34" s="28"/>
      <c r="HG34" s="60"/>
      <c r="HH34" s="9"/>
      <c r="HI34" s="9"/>
      <c r="HJ34" s="9"/>
      <c r="HK34" s="9"/>
      <c r="HL34" s="28"/>
      <c r="HM34" s="28"/>
    </row>
    <row r="35" spans="1:221" ht="25.5" customHeight="1" x14ac:dyDescent="0.25">
      <c r="A35" s="10">
        <v>25</v>
      </c>
      <c r="B35" s="10">
        <v>4983</v>
      </c>
      <c r="C35" s="10" t="s">
        <v>133</v>
      </c>
      <c r="D35" s="9"/>
      <c r="E35" s="21" t="str">
        <f t="shared" si="0"/>
        <v/>
      </c>
      <c r="F35" s="21" t="str">
        <f t="shared" si="1"/>
        <v/>
      </c>
      <c r="G35" s="21" t="str">
        <f t="shared" si="2"/>
        <v/>
      </c>
      <c r="H35" s="21" t="str">
        <f t="shared" si="3"/>
        <v/>
      </c>
      <c r="I35" s="23"/>
      <c r="J35" s="24" t="str">
        <f t="shared" si="4"/>
        <v/>
      </c>
      <c r="K35" s="21" t="str">
        <f t="shared" si="5"/>
        <v/>
      </c>
      <c r="L35" s="21" t="str">
        <f t="shared" si="6"/>
        <v/>
      </c>
      <c r="M35" s="21" t="str">
        <f t="shared" si="7"/>
        <v/>
      </c>
      <c r="N35" s="21" t="str">
        <f t="shared" si="8"/>
        <v/>
      </c>
      <c r="O35" s="23"/>
      <c r="P35" s="24" t="str">
        <f t="shared" si="9"/>
        <v/>
      </c>
      <c r="Q35" s="28"/>
      <c r="R35" s="28"/>
      <c r="S35" s="28"/>
      <c r="T35" s="28"/>
      <c r="U35" s="28"/>
      <c r="V35" s="2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9"/>
      <c r="AL35" s="9"/>
      <c r="AM35" s="9"/>
      <c r="AN35" s="70"/>
      <c r="AO35" s="70"/>
      <c r="AP35" s="70"/>
      <c r="AQ35" s="35"/>
      <c r="AR35" s="35"/>
      <c r="AS35" s="38" t="str">
        <f t="shared" si="10"/>
        <v/>
      </c>
      <c r="AT35" s="70"/>
      <c r="AU35" s="70"/>
      <c r="AV35" s="70"/>
      <c r="AW35" s="35"/>
      <c r="AX35" s="35"/>
      <c r="AY35" s="38" t="str">
        <f t="shared" si="11"/>
        <v/>
      </c>
      <c r="AZ35" s="70"/>
      <c r="BA35" s="70"/>
      <c r="BB35" s="70"/>
      <c r="BC35" s="35"/>
      <c r="BD35" s="35"/>
      <c r="BE35" s="38" t="str">
        <f t="shared" si="12"/>
        <v/>
      </c>
      <c r="BF35" s="70"/>
      <c r="BG35" s="70"/>
      <c r="BH35" s="70"/>
      <c r="BI35" s="35"/>
      <c r="BJ35" s="35"/>
      <c r="BK35" s="38" t="str">
        <f t="shared" si="13"/>
        <v/>
      </c>
      <c r="BL35" s="70"/>
      <c r="BM35" s="70"/>
      <c r="BN35" s="70"/>
      <c r="BO35" s="35"/>
      <c r="BP35" s="35"/>
      <c r="BQ35" s="38" t="str">
        <f t="shared" si="14"/>
        <v/>
      </c>
      <c r="BR35" s="35"/>
      <c r="BS35" s="70"/>
      <c r="BT35" s="70"/>
      <c r="BU35" s="70"/>
      <c r="BV35" s="35"/>
      <c r="BW35" s="35"/>
      <c r="BX35" s="38" t="str">
        <f t="shared" si="15"/>
        <v/>
      </c>
      <c r="BY35" s="70"/>
      <c r="BZ35" s="70"/>
      <c r="CA35" s="70"/>
      <c r="CB35" s="35"/>
      <c r="CC35" s="35"/>
      <c r="CD35" s="38" t="str">
        <f t="shared" si="16"/>
        <v/>
      </c>
      <c r="CE35" s="70"/>
      <c r="CF35" s="70"/>
      <c r="CG35" s="70"/>
      <c r="CH35" s="35"/>
      <c r="CI35" s="35"/>
      <c r="CJ35" s="38" t="str">
        <f t="shared" si="17"/>
        <v/>
      </c>
      <c r="CK35" s="70"/>
      <c r="CL35" s="70"/>
      <c r="CM35" s="70"/>
      <c r="CN35" s="35"/>
      <c r="CO35" s="35"/>
      <c r="CP35" s="38" t="str">
        <f t="shared" si="18"/>
        <v/>
      </c>
      <c r="CQ35" s="70"/>
      <c r="CR35" s="70"/>
      <c r="CS35" s="70"/>
      <c r="CT35" s="35"/>
      <c r="CU35" s="35"/>
      <c r="CV35" s="38" t="str">
        <f t="shared" si="19"/>
        <v/>
      </c>
      <c r="CW35" s="44" t="str">
        <f t="shared" si="20"/>
        <v/>
      </c>
      <c r="CX35" s="44" t="str">
        <f t="shared" si="21"/>
        <v/>
      </c>
      <c r="CY35" s="44" t="str">
        <f t="shared" si="22"/>
        <v/>
      </c>
      <c r="CZ35" s="44" t="str">
        <f t="shared" si="23"/>
        <v/>
      </c>
      <c r="DA35" s="44" t="str">
        <f t="shared" si="24"/>
        <v/>
      </c>
      <c r="DB35" s="44" t="str">
        <f t="shared" si="25"/>
        <v/>
      </c>
      <c r="DC35" s="44" t="str">
        <f t="shared" si="26"/>
        <v/>
      </c>
      <c r="DD35" s="44" t="str">
        <f t="shared" si="27"/>
        <v/>
      </c>
      <c r="DE35" s="44" t="str">
        <f t="shared" si="28"/>
        <v/>
      </c>
      <c r="DF35" s="44" t="str">
        <f t="shared" si="29"/>
        <v/>
      </c>
      <c r="DG35" s="9"/>
      <c r="DH35" s="113"/>
      <c r="DI35" s="9"/>
      <c r="DJ35" s="9"/>
      <c r="DK35" s="70"/>
      <c r="DL35" s="70"/>
      <c r="DM35" s="70"/>
      <c r="DN35" s="70"/>
      <c r="DO35" s="35"/>
      <c r="DP35" s="35"/>
      <c r="DQ35" s="48" t="str">
        <f t="shared" si="30"/>
        <v/>
      </c>
      <c r="DR35" s="70"/>
      <c r="DS35" s="70"/>
      <c r="DT35" s="70"/>
      <c r="DU35" s="70"/>
      <c r="DV35" s="35"/>
      <c r="DW35" s="35"/>
      <c r="DX35" s="48" t="str">
        <f t="shared" si="31"/>
        <v/>
      </c>
      <c r="DY35" s="70"/>
      <c r="DZ35" s="70"/>
      <c r="EA35" s="70"/>
      <c r="EB35" s="70"/>
      <c r="EC35" s="35"/>
      <c r="ED35" s="35"/>
      <c r="EE35" s="48" t="str">
        <f t="shared" si="32"/>
        <v/>
      </c>
      <c r="EF35" s="70"/>
      <c r="EG35" s="70"/>
      <c r="EH35" s="70"/>
      <c r="EI35" s="70"/>
      <c r="EJ35" s="35"/>
      <c r="EK35" s="35"/>
      <c r="EL35" s="48" t="str">
        <f t="shared" si="33"/>
        <v/>
      </c>
      <c r="EM35" s="70"/>
      <c r="EN35" s="70"/>
      <c r="EO35" s="70"/>
      <c r="EP35" s="70"/>
      <c r="EQ35" s="35"/>
      <c r="ER35" s="35"/>
      <c r="ES35" s="48" t="str">
        <f t="shared" si="34"/>
        <v/>
      </c>
      <c r="ET35" s="35"/>
      <c r="EU35" s="70"/>
      <c r="EV35" s="70"/>
      <c r="EW35" s="70"/>
      <c r="EX35" s="70"/>
      <c r="EY35" s="35"/>
      <c r="EZ35" s="35"/>
      <c r="FA35" s="48" t="str">
        <f t="shared" si="35"/>
        <v/>
      </c>
      <c r="FB35" s="70"/>
      <c r="FC35" s="70"/>
      <c r="FD35" s="70"/>
      <c r="FE35" s="70"/>
      <c r="FF35" s="35"/>
      <c r="FG35" s="35"/>
      <c r="FH35" s="48" t="str">
        <f t="shared" si="36"/>
        <v/>
      </c>
      <c r="FI35" s="70"/>
      <c r="FJ35" s="70"/>
      <c r="FK35" s="70"/>
      <c r="FL35" s="70"/>
      <c r="FM35" s="35"/>
      <c r="FN35" s="35"/>
      <c r="FO35" s="48" t="str">
        <f t="shared" si="37"/>
        <v/>
      </c>
      <c r="FP35" s="70"/>
      <c r="FQ35" s="70"/>
      <c r="FR35" s="70"/>
      <c r="FS35" s="70"/>
      <c r="FT35" s="35"/>
      <c r="FU35" s="35"/>
      <c r="FV35" s="48" t="str">
        <f t="shared" si="38"/>
        <v/>
      </c>
      <c r="FW35" s="70"/>
      <c r="FX35" s="70"/>
      <c r="FY35" s="70"/>
      <c r="FZ35" s="70"/>
      <c r="GA35" s="35"/>
      <c r="GB35" s="35"/>
      <c r="GC35" s="48" t="str">
        <f t="shared" si="39"/>
        <v/>
      </c>
      <c r="GD35" s="53" t="str">
        <f t="shared" si="40"/>
        <v/>
      </c>
      <c r="GE35" s="53" t="str">
        <f t="shared" si="41"/>
        <v/>
      </c>
      <c r="GF35" s="53" t="str">
        <f t="shared" si="42"/>
        <v/>
      </c>
      <c r="GG35" s="53" t="str">
        <f t="shared" si="43"/>
        <v/>
      </c>
      <c r="GH35" s="53" t="str">
        <f t="shared" si="44"/>
        <v/>
      </c>
      <c r="GI35" s="53" t="str">
        <f t="shared" si="45"/>
        <v/>
      </c>
      <c r="GJ35" s="53" t="str">
        <f t="shared" si="46"/>
        <v/>
      </c>
      <c r="GK35" s="53" t="str">
        <f t="shared" si="47"/>
        <v/>
      </c>
      <c r="GL35" s="53" t="str">
        <f t="shared" si="48"/>
        <v/>
      </c>
      <c r="GM35" s="53" t="str">
        <f t="shared" si="49"/>
        <v/>
      </c>
      <c r="GN35" s="9"/>
      <c r="GO35" s="9"/>
      <c r="GP35" s="21" t="str">
        <f t="shared" si="50"/>
        <v/>
      </c>
      <c r="GQ35" s="21" t="str">
        <f t="shared" si="51"/>
        <v/>
      </c>
      <c r="GR35" s="21" t="str">
        <f t="shared" si="52"/>
        <v/>
      </c>
      <c r="GS35" s="21" t="str">
        <f t="shared" si="53"/>
        <v/>
      </c>
      <c r="GT35" s="23"/>
      <c r="GU35" s="23"/>
      <c r="GV35" s="23"/>
      <c r="GW35" s="21"/>
      <c r="GX35" s="21" t="str">
        <f t="shared" si="54"/>
        <v/>
      </c>
      <c r="GY35" s="21" t="str">
        <f t="shared" si="55"/>
        <v/>
      </c>
      <c r="GZ35" s="21" t="str">
        <f t="shared" si="56"/>
        <v/>
      </c>
      <c r="HA35" s="21" t="str">
        <f t="shared" si="57"/>
        <v/>
      </c>
      <c r="HB35" s="9"/>
      <c r="HC35" s="9"/>
      <c r="HD35" s="28"/>
      <c r="HE35" s="9"/>
      <c r="HF35" s="28"/>
      <c r="HG35" s="60"/>
      <c r="HH35" s="9"/>
      <c r="HI35" s="9"/>
      <c r="HJ35" s="9"/>
      <c r="HK35" s="9"/>
      <c r="HL35" s="28"/>
      <c r="HM35" s="28"/>
    </row>
    <row r="36" spans="1:221" ht="25.5" customHeight="1" x14ac:dyDescent="0.25">
      <c r="A36" s="10">
        <v>26</v>
      </c>
      <c r="B36" s="10">
        <v>5004</v>
      </c>
      <c r="C36" s="10" t="s">
        <v>134</v>
      </c>
      <c r="D36" s="9"/>
      <c r="E36" s="21" t="str">
        <f t="shared" si="0"/>
        <v/>
      </c>
      <c r="F36" s="21" t="str">
        <f t="shared" si="1"/>
        <v/>
      </c>
      <c r="G36" s="21" t="str">
        <f t="shared" si="2"/>
        <v/>
      </c>
      <c r="H36" s="21" t="str">
        <f t="shared" si="3"/>
        <v/>
      </c>
      <c r="I36" s="23"/>
      <c r="J36" s="24" t="str">
        <f t="shared" si="4"/>
        <v/>
      </c>
      <c r="K36" s="21" t="str">
        <f t="shared" si="5"/>
        <v/>
      </c>
      <c r="L36" s="21" t="str">
        <f t="shared" si="6"/>
        <v/>
      </c>
      <c r="M36" s="21" t="str">
        <f t="shared" si="7"/>
        <v/>
      </c>
      <c r="N36" s="21" t="str">
        <f t="shared" si="8"/>
        <v/>
      </c>
      <c r="O36" s="23"/>
      <c r="P36" s="24" t="str">
        <f t="shared" si="9"/>
        <v/>
      </c>
      <c r="Q36" s="28"/>
      <c r="R36" s="28"/>
      <c r="S36" s="28"/>
      <c r="T36" s="28"/>
      <c r="U36" s="28"/>
      <c r="V36" s="2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9"/>
      <c r="AL36" s="9"/>
      <c r="AM36" s="9"/>
      <c r="AN36" s="70"/>
      <c r="AO36" s="70"/>
      <c r="AP36" s="70"/>
      <c r="AQ36" s="35"/>
      <c r="AR36" s="35"/>
      <c r="AS36" s="38" t="str">
        <f t="shared" si="10"/>
        <v/>
      </c>
      <c r="AT36" s="70"/>
      <c r="AU36" s="70"/>
      <c r="AV36" s="70"/>
      <c r="AW36" s="35"/>
      <c r="AX36" s="35"/>
      <c r="AY36" s="38" t="str">
        <f t="shared" si="11"/>
        <v/>
      </c>
      <c r="AZ36" s="70"/>
      <c r="BA36" s="70"/>
      <c r="BB36" s="70"/>
      <c r="BC36" s="35"/>
      <c r="BD36" s="35"/>
      <c r="BE36" s="38" t="str">
        <f t="shared" si="12"/>
        <v/>
      </c>
      <c r="BF36" s="70"/>
      <c r="BG36" s="70"/>
      <c r="BH36" s="70"/>
      <c r="BI36" s="35"/>
      <c r="BJ36" s="35"/>
      <c r="BK36" s="38" t="str">
        <f t="shared" si="13"/>
        <v/>
      </c>
      <c r="BL36" s="70"/>
      <c r="BM36" s="70"/>
      <c r="BN36" s="70"/>
      <c r="BO36" s="35"/>
      <c r="BP36" s="35"/>
      <c r="BQ36" s="38" t="str">
        <f t="shared" si="14"/>
        <v/>
      </c>
      <c r="BR36" s="35"/>
      <c r="BS36" s="70"/>
      <c r="BT36" s="70"/>
      <c r="BU36" s="70"/>
      <c r="BV36" s="35"/>
      <c r="BW36" s="35"/>
      <c r="BX36" s="38" t="str">
        <f t="shared" si="15"/>
        <v/>
      </c>
      <c r="BY36" s="70"/>
      <c r="BZ36" s="70"/>
      <c r="CA36" s="70"/>
      <c r="CB36" s="35"/>
      <c r="CC36" s="35"/>
      <c r="CD36" s="38" t="str">
        <f t="shared" si="16"/>
        <v/>
      </c>
      <c r="CE36" s="70"/>
      <c r="CF36" s="70"/>
      <c r="CG36" s="70"/>
      <c r="CH36" s="35"/>
      <c r="CI36" s="35"/>
      <c r="CJ36" s="38" t="str">
        <f t="shared" si="17"/>
        <v/>
      </c>
      <c r="CK36" s="70"/>
      <c r="CL36" s="70"/>
      <c r="CM36" s="70"/>
      <c r="CN36" s="35"/>
      <c r="CO36" s="35"/>
      <c r="CP36" s="38" t="str">
        <f t="shared" si="18"/>
        <v/>
      </c>
      <c r="CQ36" s="70"/>
      <c r="CR36" s="70"/>
      <c r="CS36" s="70"/>
      <c r="CT36" s="35"/>
      <c r="CU36" s="35"/>
      <c r="CV36" s="38" t="str">
        <f t="shared" si="19"/>
        <v/>
      </c>
      <c r="CW36" s="44" t="str">
        <f t="shared" si="20"/>
        <v/>
      </c>
      <c r="CX36" s="44" t="str">
        <f t="shared" si="21"/>
        <v/>
      </c>
      <c r="CY36" s="44" t="str">
        <f t="shared" si="22"/>
        <v/>
      </c>
      <c r="CZ36" s="44" t="str">
        <f t="shared" si="23"/>
        <v/>
      </c>
      <c r="DA36" s="44" t="str">
        <f t="shared" si="24"/>
        <v/>
      </c>
      <c r="DB36" s="44" t="str">
        <f t="shared" si="25"/>
        <v/>
      </c>
      <c r="DC36" s="44" t="str">
        <f t="shared" si="26"/>
        <v/>
      </c>
      <c r="DD36" s="44" t="str">
        <f t="shared" si="27"/>
        <v/>
      </c>
      <c r="DE36" s="44" t="str">
        <f t="shared" si="28"/>
        <v/>
      </c>
      <c r="DF36" s="44" t="str">
        <f t="shared" si="29"/>
        <v/>
      </c>
      <c r="DG36" s="9"/>
      <c r="DH36" s="113"/>
      <c r="DI36" s="9"/>
      <c r="DJ36" s="9"/>
      <c r="DK36" s="70"/>
      <c r="DL36" s="70"/>
      <c r="DM36" s="70"/>
      <c r="DN36" s="70"/>
      <c r="DO36" s="35"/>
      <c r="DP36" s="35"/>
      <c r="DQ36" s="48" t="str">
        <f t="shared" si="30"/>
        <v/>
      </c>
      <c r="DR36" s="70"/>
      <c r="DS36" s="70"/>
      <c r="DT36" s="70"/>
      <c r="DU36" s="70"/>
      <c r="DV36" s="35"/>
      <c r="DW36" s="35"/>
      <c r="DX36" s="48" t="str">
        <f t="shared" si="31"/>
        <v/>
      </c>
      <c r="DY36" s="70"/>
      <c r="DZ36" s="70"/>
      <c r="EA36" s="70"/>
      <c r="EB36" s="70"/>
      <c r="EC36" s="35"/>
      <c r="ED36" s="35"/>
      <c r="EE36" s="48" t="str">
        <f t="shared" si="32"/>
        <v/>
      </c>
      <c r="EF36" s="70"/>
      <c r="EG36" s="70"/>
      <c r="EH36" s="70"/>
      <c r="EI36" s="70"/>
      <c r="EJ36" s="35"/>
      <c r="EK36" s="35"/>
      <c r="EL36" s="48" t="str">
        <f t="shared" si="33"/>
        <v/>
      </c>
      <c r="EM36" s="70"/>
      <c r="EN36" s="70"/>
      <c r="EO36" s="70"/>
      <c r="EP36" s="70"/>
      <c r="EQ36" s="35"/>
      <c r="ER36" s="35"/>
      <c r="ES36" s="48" t="str">
        <f t="shared" si="34"/>
        <v/>
      </c>
      <c r="ET36" s="35"/>
      <c r="EU36" s="70"/>
      <c r="EV36" s="70"/>
      <c r="EW36" s="70"/>
      <c r="EX36" s="70"/>
      <c r="EY36" s="35"/>
      <c r="EZ36" s="35"/>
      <c r="FA36" s="48" t="str">
        <f t="shared" si="35"/>
        <v/>
      </c>
      <c r="FB36" s="70"/>
      <c r="FC36" s="70"/>
      <c r="FD36" s="70"/>
      <c r="FE36" s="70"/>
      <c r="FF36" s="35"/>
      <c r="FG36" s="35"/>
      <c r="FH36" s="48" t="str">
        <f t="shared" si="36"/>
        <v/>
      </c>
      <c r="FI36" s="70"/>
      <c r="FJ36" s="70"/>
      <c r="FK36" s="70"/>
      <c r="FL36" s="70"/>
      <c r="FM36" s="35"/>
      <c r="FN36" s="35"/>
      <c r="FO36" s="48" t="str">
        <f t="shared" si="37"/>
        <v/>
      </c>
      <c r="FP36" s="70"/>
      <c r="FQ36" s="70"/>
      <c r="FR36" s="70"/>
      <c r="FS36" s="70"/>
      <c r="FT36" s="35"/>
      <c r="FU36" s="35"/>
      <c r="FV36" s="48" t="str">
        <f t="shared" si="38"/>
        <v/>
      </c>
      <c r="FW36" s="70"/>
      <c r="FX36" s="70"/>
      <c r="FY36" s="70"/>
      <c r="FZ36" s="70"/>
      <c r="GA36" s="35"/>
      <c r="GB36" s="35"/>
      <c r="GC36" s="48" t="str">
        <f t="shared" si="39"/>
        <v/>
      </c>
      <c r="GD36" s="53" t="str">
        <f t="shared" si="40"/>
        <v/>
      </c>
      <c r="GE36" s="53" t="str">
        <f t="shared" si="41"/>
        <v/>
      </c>
      <c r="GF36" s="53" t="str">
        <f t="shared" si="42"/>
        <v/>
      </c>
      <c r="GG36" s="53" t="str">
        <f t="shared" si="43"/>
        <v/>
      </c>
      <c r="GH36" s="53" t="str">
        <f t="shared" si="44"/>
        <v/>
      </c>
      <c r="GI36" s="53" t="str">
        <f t="shared" si="45"/>
        <v/>
      </c>
      <c r="GJ36" s="53" t="str">
        <f t="shared" si="46"/>
        <v/>
      </c>
      <c r="GK36" s="53" t="str">
        <f t="shared" si="47"/>
        <v/>
      </c>
      <c r="GL36" s="53" t="str">
        <f t="shared" si="48"/>
        <v/>
      </c>
      <c r="GM36" s="53" t="str">
        <f t="shared" si="49"/>
        <v/>
      </c>
      <c r="GN36" s="9"/>
      <c r="GO36" s="9"/>
      <c r="GP36" s="21" t="str">
        <f t="shared" si="50"/>
        <v/>
      </c>
      <c r="GQ36" s="21" t="str">
        <f t="shared" si="51"/>
        <v/>
      </c>
      <c r="GR36" s="21" t="str">
        <f t="shared" si="52"/>
        <v/>
      </c>
      <c r="GS36" s="21" t="str">
        <f t="shared" si="53"/>
        <v/>
      </c>
      <c r="GT36" s="23"/>
      <c r="GU36" s="23"/>
      <c r="GV36" s="23"/>
      <c r="GW36" s="21"/>
      <c r="GX36" s="21" t="str">
        <f t="shared" si="54"/>
        <v/>
      </c>
      <c r="GY36" s="21" t="str">
        <f t="shared" si="55"/>
        <v/>
      </c>
      <c r="GZ36" s="21" t="str">
        <f t="shared" si="56"/>
        <v/>
      </c>
      <c r="HA36" s="21" t="str">
        <f t="shared" si="57"/>
        <v/>
      </c>
      <c r="HB36" s="9"/>
      <c r="HC36" s="9"/>
      <c r="HD36" s="28"/>
      <c r="HE36" s="9"/>
      <c r="HF36" s="28"/>
      <c r="HG36" s="60"/>
      <c r="HH36" s="9"/>
      <c r="HI36" s="9"/>
      <c r="HJ36" s="9"/>
      <c r="HK36" s="9"/>
      <c r="HL36" s="28"/>
      <c r="HM36" s="28"/>
    </row>
    <row r="37" spans="1:221" ht="25.5" customHeight="1" x14ac:dyDescent="0.25">
      <c r="A37" s="10">
        <v>27</v>
      </c>
      <c r="B37" s="10">
        <v>5025</v>
      </c>
      <c r="C37" s="10" t="s">
        <v>135</v>
      </c>
      <c r="D37" s="9"/>
      <c r="E37" s="21" t="str">
        <f t="shared" si="0"/>
        <v/>
      </c>
      <c r="F37" s="21" t="str">
        <f t="shared" si="1"/>
        <v/>
      </c>
      <c r="G37" s="21" t="str">
        <f t="shared" si="2"/>
        <v/>
      </c>
      <c r="H37" s="21" t="str">
        <f t="shared" si="3"/>
        <v/>
      </c>
      <c r="I37" s="23"/>
      <c r="J37" s="24" t="str">
        <f t="shared" si="4"/>
        <v/>
      </c>
      <c r="K37" s="21" t="str">
        <f t="shared" si="5"/>
        <v/>
      </c>
      <c r="L37" s="21" t="str">
        <f t="shared" si="6"/>
        <v/>
      </c>
      <c r="M37" s="21" t="str">
        <f t="shared" si="7"/>
        <v/>
      </c>
      <c r="N37" s="21" t="str">
        <f t="shared" si="8"/>
        <v/>
      </c>
      <c r="O37" s="23"/>
      <c r="P37" s="24" t="str">
        <f t="shared" si="9"/>
        <v/>
      </c>
      <c r="Q37" s="28"/>
      <c r="R37" s="28"/>
      <c r="S37" s="28"/>
      <c r="T37" s="28"/>
      <c r="U37" s="28"/>
      <c r="V37" s="2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09"/>
      <c r="AL37" s="9"/>
      <c r="AM37" s="9"/>
      <c r="AN37" s="70"/>
      <c r="AO37" s="70"/>
      <c r="AP37" s="70"/>
      <c r="AQ37" s="35"/>
      <c r="AR37" s="35"/>
      <c r="AS37" s="38" t="str">
        <f t="shared" si="10"/>
        <v/>
      </c>
      <c r="AT37" s="70"/>
      <c r="AU37" s="70"/>
      <c r="AV37" s="70"/>
      <c r="AW37" s="35"/>
      <c r="AX37" s="35"/>
      <c r="AY37" s="38" t="str">
        <f t="shared" si="11"/>
        <v/>
      </c>
      <c r="AZ37" s="70"/>
      <c r="BA37" s="70"/>
      <c r="BB37" s="70"/>
      <c r="BC37" s="35"/>
      <c r="BD37" s="35"/>
      <c r="BE37" s="38" t="str">
        <f t="shared" si="12"/>
        <v/>
      </c>
      <c r="BF37" s="70"/>
      <c r="BG37" s="70"/>
      <c r="BH37" s="70"/>
      <c r="BI37" s="35"/>
      <c r="BJ37" s="35"/>
      <c r="BK37" s="38" t="str">
        <f t="shared" si="13"/>
        <v/>
      </c>
      <c r="BL37" s="70"/>
      <c r="BM37" s="70"/>
      <c r="BN37" s="70"/>
      <c r="BO37" s="35"/>
      <c r="BP37" s="35"/>
      <c r="BQ37" s="38" t="str">
        <f t="shared" si="14"/>
        <v/>
      </c>
      <c r="BR37" s="35"/>
      <c r="BS37" s="70"/>
      <c r="BT37" s="70"/>
      <c r="BU37" s="70"/>
      <c r="BV37" s="35"/>
      <c r="BW37" s="35"/>
      <c r="BX37" s="38" t="str">
        <f t="shared" si="15"/>
        <v/>
      </c>
      <c r="BY37" s="70"/>
      <c r="BZ37" s="70"/>
      <c r="CA37" s="70"/>
      <c r="CB37" s="35"/>
      <c r="CC37" s="35"/>
      <c r="CD37" s="38" t="str">
        <f t="shared" si="16"/>
        <v/>
      </c>
      <c r="CE37" s="70"/>
      <c r="CF37" s="70"/>
      <c r="CG37" s="70"/>
      <c r="CH37" s="35"/>
      <c r="CI37" s="35"/>
      <c r="CJ37" s="38" t="str">
        <f t="shared" si="17"/>
        <v/>
      </c>
      <c r="CK37" s="70"/>
      <c r="CL37" s="70"/>
      <c r="CM37" s="70"/>
      <c r="CN37" s="35"/>
      <c r="CO37" s="35"/>
      <c r="CP37" s="38" t="str">
        <f t="shared" si="18"/>
        <v/>
      </c>
      <c r="CQ37" s="70"/>
      <c r="CR37" s="70"/>
      <c r="CS37" s="70"/>
      <c r="CT37" s="35"/>
      <c r="CU37" s="35"/>
      <c r="CV37" s="38" t="str">
        <f t="shared" si="19"/>
        <v/>
      </c>
      <c r="CW37" s="44" t="str">
        <f t="shared" si="20"/>
        <v/>
      </c>
      <c r="CX37" s="44" t="str">
        <f t="shared" si="21"/>
        <v/>
      </c>
      <c r="CY37" s="44" t="str">
        <f t="shared" si="22"/>
        <v/>
      </c>
      <c r="CZ37" s="44" t="str">
        <f t="shared" si="23"/>
        <v/>
      </c>
      <c r="DA37" s="44" t="str">
        <f t="shared" si="24"/>
        <v/>
      </c>
      <c r="DB37" s="44" t="str">
        <f t="shared" si="25"/>
        <v/>
      </c>
      <c r="DC37" s="44" t="str">
        <f t="shared" si="26"/>
        <v/>
      </c>
      <c r="DD37" s="44" t="str">
        <f t="shared" si="27"/>
        <v/>
      </c>
      <c r="DE37" s="44" t="str">
        <f t="shared" si="28"/>
        <v/>
      </c>
      <c r="DF37" s="44" t="str">
        <f t="shared" si="29"/>
        <v/>
      </c>
      <c r="DG37" s="9"/>
      <c r="DH37" s="113"/>
      <c r="DI37" s="9"/>
      <c r="DJ37" s="9"/>
      <c r="DK37" s="70"/>
      <c r="DL37" s="70"/>
      <c r="DM37" s="70"/>
      <c r="DN37" s="70"/>
      <c r="DO37" s="35"/>
      <c r="DP37" s="35"/>
      <c r="DQ37" s="48" t="str">
        <f t="shared" si="30"/>
        <v/>
      </c>
      <c r="DR37" s="70"/>
      <c r="DS37" s="70"/>
      <c r="DT37" s="70"/>
      <c r="DU37" s="70"/>
      <c r="DV37" s="35"/>
      <c r="DW37" s="35"/>
      <c r="DX37" s="48" t="str">
        <f t="shared" si="31"/>
        <v/>
      </c>
      <c r="DY37" s="70"/>
      <c r="DZ37" s="70"/>
      <c r="EA37" s="70"/>
      <c r="EB37" s="70"/>
      <c r="EC37" s="35"/>
      <c r="ED37" s="35"/>
      <c r="EE37" s="48" t="str">
        <f t="shared" si="32"/>
        <v/>
      </c>
      <c r="EF37" s="70"/>
      <c r="EG37" s="70"/>
      <c r="EH37" s="70"/>
      <c r="EI37" s="70"/>
      <c r="EJ37" s="35"/>
      <c r="EK37" s="35"/>
      <c r="EL37" s="48" t="str">
        <f t="shared" si="33"/>
        <v/>
      </c>
      <c r="EM37" s="70"/>
      <c r="EN37" s="70"/>
      <c r="EO37" s="70"/>
      <c r="EP37" s="70"/>
      <c r="EQ37" s="35"/>
      <c r="ER37" s="35"/>
      <c r="ES37" s="48" t="str">
        <f t="shared" si="34"/>
        <v/>
      </c>
      <c r="ET37" s="35"/>
      <c r="EU37" s="70"/>
      <c r="EV37" s="70"/>
      <c r="EW37" s="70"/>
      <c r="EX37" s="70"/>
      <c r="EY37" s="35"/>
      <c r="EZ37" s="35"/>
      <c r="FA37" s="48" t="str">
        <f t="shared" si="35"/>
        <v/>
      </c>
      <c r="FB37" s="70"/>
      <c r="FC37" s="70"/>
      <c r="FD37" s="70"/>
      <c r="FE37" s="70"/>
      <c r="FF37" s="35"/>
      <c r="FG37" s="35"/>
      <c r="FH37" s="48" t="str">
        <f t="shared" si="36"/>
        <v/>
      </c>
      <c r="FI37" s="70"/>
      <c r="FJ37" s="70"/>
      <c r="FK37" s="70"/>
      <c r="FL37" s="70"/>
      <c r="FM37" s="35"/>
      <c r="FN37" s="35"/>
      <c r="FO37" s="48" t="str">
        <f t="shared" si="37"/>
        <v/>
      </c>
      <c r="FP37" s="70"/>
      <c r="FQ37" s="70"/>
      <c r="FR37" s="70"/>
      <c r="FS37" s="70"/>
      <c r="FT37" s="35"/>
      <c r="FU37" s="35"/>
      <c r="FV37" s="48" t="str">
        <f t="shared" si="38"/>
        <v/>
      </c>
      <c r="FW37" s="70"/>
      <c r="FX37" s="70"/>
      <c r="FY37" s="70"/>
      <c r="FZ37" s="70"/>
      <c r="GA37" s="35"/>
      <c r="GB37" s="35"/>
      <c r="GC37" s="48" t="str">
        <f t="shared" si="39"/>
        <v/>
      </c>
      <c r="GD37" s="53" t="str">
        <f t="shared" si="40"/>
        <v/>
      </c>
      <c r="GE37" s="53" t="str">
        <f t="shared" si="41"/>
        <v/>
      </c>
      <c r="GF37" s="53" t="str">
        <f t="shared" si="42"/>
        <v/>
      </c>
      <c r="GG37" s="53" t="str">
        <f t="shared" si="43"/>
        <v/>
      </c>
      <c r="GH37" s="53" t="str">
        <f t="shared" si="44"/>
        <v/>
      </c>
      <c r="GI37" s="53" t="str">
        <f t="shared" si="45"/>
        <v/>
      </c>
      <c r="GJ37" s="53" t="str">
        <f t="shared" si="46"/>
        <v/>
      </c>
      <c r="GK37" s="53" t="str">
        <f t="shared" si="47"/>
        <v/>
      </c>
      <c r="GL37" s="53" t="str">
        <f t="shared" si="48"/>
        <v/>
      </c>
      <c r="GM37" s="53" t="str">
        <f t="shared" si="49"/>
        <v/>
      </c>
      <c r="GN37" s="9"/>
      <c r="GO37" s="9"/>
      <c r="GP37" s="21" t="str">
        <f t="shared" si="50"/>
        <v/>
      </c>
      <c r="GQ37" s="21" t="str">
        <f t="shared" si="51"/>
        <v/>
      </c>
      <c r="GR37" s="21" t="str">
        <f t="shared" si="52"/>
        <v/>
      </c>
      <c r="GS37" s="21" t="str">
        <f t="shared" si="53"/>
        <v/>
      </c>
      <c r="GT37" s="23"/>
      <c r="GU37" s="23"/>
      <c r="GV37" s="23"/>
      <c r="GW37" s="21"/>
      <c r="GX37" s="21" t="str">
        <f t="shared" si="54"/>
        <v/>
      </c>
      <c r="GY37" s="21" t="str">
        <f t="shared" si="55"/>
        <v/>
      </c>
      <c r="GZ37" s="21" t="str">
        <f t="shared" si="56"/>
        <v/>
      </c>
      <c r="HA37" s="21" t="str">
        <f t="shared" si="57"/>
        <v/>
      </c>
      <c r="HB37" s="9"/>
      <c r="HC37" s="9"/>
      <c r="HD37" s="28"/>
      <c r="HE37" s="9"/>
      <c r="HF37" s="28"/>
      <c r="HG37" s="60"/>
      <c r="HH37" s="9"/>
      <c r="HI37" s="9"/>
      <c r="HJ37" s="9"/>
      <c r="HK37" s="9"/>
      <c r="HL37" s="28"/>
      <c r="HM37" s="28"/>
    </row>
    <row r="38" spans="1:221" ht="25.5" customHeight="1" x14ac:dyDescent="0.25">
      <c r="A38" s="10">
        <v>28</v>
      </c>
      <c r="B38" s="10">
        <v>5046</v>
      </c>
      <c r="C38" s="10" t="s">
        <v>136</v>
      </c>
      <c r="D38" s="9"/>
      <c r="E38" s="21" t="str">
        <f t="shared" si="0"/>
        <v/>
      </c>
      <c r="F38" s="21" t="str">
        <f t="shared" si="1"/>
        <v/>
      </c>
      <c r="G38" s="21" t="str">
        <f t="shared" si="2"/>
        <v/>
      </c>
      <c r="H38" s="21" t="str">
        <f t="shared" si="3"/>
        <v/>
      </c>
      <c r="I38" s="23"/>
      <c r="J38" s="24" t="str">
        <f t="shared" si="4"/>
        <v/>
      </c>
      <c r="K38" s="21" t="str">
        <f t="shared" si="5"/>
        <v/>
      </c>
      <c r="L38" s="21" t="str">
        <f t="shared" si="6"/>
        <v/>
      </c>
      <c r="M38" s="21" t="str">
        <f t="shared" si="7"/>
        <v/>
      </c>
      <c r="N38" s="21" t="str">
        <f t="shared" si="8"/>
        <v/>
      </c>
      <c r="O38" s="23"/>
      <c r="P38" s="24" t="str">
        <f t="shared" si="9"/>
        <v/>
      </c>
      <c r="Q38" s="28"/>
      <c r="R38" s="28"/>
      <c r="S38" s="28"/>
      <c r="T38" s="28"/>
      <c r="U38" s="28"/>
      <c r="V38" s="2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09"/>
      <c r="AL38" s="9"/>
      <c r="AM38" s="9"/>
      <c r="AN38" s="70"/>
      <c r="AO38" s="70"/>
      <c r="AP38" s="70"/>
      <c r="AQ38" s="35"/>
      <c r="AR38" s="35"/>
      <c r="AS38" s="38" t="str">
        <f t="shared" si="10"/>
        <v/>
      </c>
      <c r="AT38" s="70"/>
      <c r="AU38" s="70"/>
      <c r="AV38" s="70"/>
      <c r="AW38" s="35"/>
      <c r="AX38" s="35"/>
      <c r="AY38" s="38" t="str">
        <f t="shared" si="11"/>
        <v/>
      </c>
      <c r="AZ38" s="70"/>
      <c r="BA38" s="70"/>
      <c r="BB38" s="70"/>
      <c r="BC38" s="35"/>
      <c r="BD38" s="35"/>
      <c r="BE38" s="38" t="str">
        <f t="shared" si="12"/>
        <v/>
      </c>
      <c r="BF38" s="70"/>
      <c r="BG38" s="70"/>
      <c r="BH38" s="70"/>
      <c r="BI38" s="35"/>
      <c r="BJ38" s="35"/>
      <c r="BK38" s="38" t="str">
        <f t="shared" si="13"/>
        <v/>
      </c>
      <c r="BL38" s="70"/>
      <c r="BM38" s="70"/>
      <c r="BN38" s="70"/>
      <c r="BO38" s="35"/>
      <c r="BP38" s="35"/>
      <c r="BQ38" s="38" t="str">
        <f t="shared" si="14"/>
        <v/>
      </c>
      <c r="BR38" s="35"/>
      <c r="BS38" s="70"/>
      <c r="BT38" s="70"/>
      <c r="BU38" s="70"/>
      <c r="BV38" s="35"/>
      <c r="BW38" s="35"/>
      <c r="BX38" s="38" t="str">
        <f t="shared" si="15"/>
        <v/>
      </c>
      <c r="BY38" s="70"/>
      <c r="BZ38" s="70"/>
      <c r="CA38" s="70"/>
      <c r="CB38" s="35"/>
      <c r="CC38" s="35"/>
      <c r="CD38" s="38" t="str">
        <f t="shared" si="16"/>
        <v/>
      </c>
      <c r="CE38" s="70"/>
      <c r="CF38" s="70"/>
      <c r="CG38" s="70"/>
      <c r="CH38" s="35"/>
      <c r="CI38" s="35"/>
      <c r="CJ38" s="38" t="str">
        <f t="shared" si="17"/>
        <v/>
      </c>
      <c r="CK38" s="70"/>
      <c r="CL38" s="70"/>
      <c r="CM38" s="70"/>
      <c r="CN38" s="35"/>
      <c r="CO38" s="35"/>
      <c r="CP38" s="38" t="str">
        <f t="shared" si="18"/>
        <v/>
      </c>
      <c r="CQ38" s="70"/>
      <c r="CR38" s="70"/>
      <c r="CS38" s="70"/>
      <c r="CT38" s="35"/>
      <c r="CU38" s="35"/>
      <c r="CV38" s="38" t="str">
        <f t="shared" si="19"/>
        <v/>
      </c>
      <c r="CW38" s="44" t="str">
        <f t="shared" si="20"/>
        <v/>
      </c>
      <c r="CX38" s="44" t="str">
        <f t="shared" si="21"/>
        <v/>
      </c>
      <c r="CY38" s="44" t="str">
        <f t="shared" si="22"/>
        <v/>
      </c>
      <c r="CZ38" s="44" t="str">
        <f t="shared" si="23"/>
        <v/>
      </c>
      <c r="DA38" s="44" t="str">
        <f t="shared" si="24"/>
        <v/>
      </c>
      <c r="DB38" s="44" t="str">
        <f t="shared" si="25"/>
        <v/>
      </c>
      <c r="DC38" s="44" t="str">
        <f t="shared" si="26"/>
        <v/>
      </c>
      <c r="DD38" s="44" t="str">
        <f t="shared" si="27"/>
        <v/>
      </c>
      <c r="DE38" s="44" t="str">
        <f t="shared" si="28"/>
        <v/>
      </c>
      <c r="DF38" s="44" t="str">
        <f t="shared" si="29"/>
        <v/>
      </c>
      <c r="DG38" s="9"/>
      <c r="DH38" s="113"/>
      <c r="DI38" s="9"/>
      <c r="DJ38" s="9"/>
      <c r="DK38" s="70"/>
      <c r="DL38" s="70"/>
      <c r="DM38" s="70"/>
      <c r="DN38" s="70"/>
      <c r="DO38" s="35"/>
      <c r="DP38" s="35"/>
      <c r="DQ38" s="48" t="str">
        <f t="shared" si="30"/>
        <v/>
      </c>
      <c r="DR38" s="70"/>
      <c r="DS38" s="70"/>
      <c r="DT38" s="70"/>
      <c r="DU38" s="70"/>
      <c r="DV38" s="35"/>
      <c r="DW38" s="35"/>
      <c r="DX38" s="48" t="str">
        <f t="shared" si="31"/>
        <v/>
      </c>
      <c r="DY38" s="70"/>
      <c r="DZ38" s="70"/>
      <c r="EA38" s="70"/>
      <c r="EB38" s="70"/>
      <c r="EC38" s="35"/>
      <c r="ED38" s="35"/>
      <c r="EE38" s="48" t="str">
        <f t="shared" si="32"/>
        <v/>
      </c>
      <c r="EF38" s="70"/>
      <c r="EG38" s="70"/>
      <c r="EH38" s="70"/>
      <c r="EI38" s="70"/>
      <c r="EJ38" s="35"/>
      <c r="EK38" s="35"/>
      <c r="EL38" s="48" t="str">
        <f t="shared" si="33"/>
        <v/>
      </c>
      <c r="EM38" s="70"/>
      <c r="EN38" s="70"/>
      <c r="EO38" s="70"/>
      <c r="EP38" s="70"/>
      <c r="EQ38" s="35"/>
      <c r="ER38" s="35"/>
      <c r="ES38" s="48" t="str">
        <f t="shared" si="34"/>
        <v/>
      </c>
      <c r="ET38" s="35"/>
      <c r="EU38" s="70"/>
      <c r="EV38" s="70"/>
      <c r="EW38" s="70"/>
      <c r="EX38" s="70"/>
      <c r="EY38" s="35"/>
      <c r="EZ38" s="35"/>
      <c r="FA38" s="48" t="str">
        <f t="shared" si="35"/>
        <v/>
      </c>
      <c r="FB38" s="70"/>
      <c r="FC38" s="70"/>
      <c r="FD38" s="70"/>
      <c r="FE38" s="70"/>
      <c r="FF38" s="35"/>
      <c r="FG38" s="35"/>
      <c r="FH38" s="48" t="str">
        <f t="shared" si="36"/>
        <v/>
      </c>
      <c r="FI38" s="70"/>
      <c r="FJ38" s="70"/>
      <c r="FK38" s="70"/>
      <c r="FL38" s="70"/>
      <c r="FM38" s="35"/>
      <c r="FN38" s="35"/>
      <c r="FO38" s="48" t="str">
        <f t="shared" si="37"/>
        <v/>
      </c>
      <c r="FP38" s="70"/>
      <c r="FQ38" s="70"/>
      <c r="FR38" s="70"/>
      <c r="FS38" s="70"/>
      <c r="FT38" s="35"/>
      <c r="FU38" s="35"/>
      <c r="FV38" s="48" t="str">
        <f t="shared" si="38"/>
        <v/>
      </c>
      <c r="FW38" s="70"/>
      <c r="FX38" s="70"/>
      <c r="FY38" s="70"/>
      <c r="FZ38" s="70"/>
      <c r="GA38" s="35"/>
      <c r="GB38" s="35"/>
      <c r="GC38" s="48" t="str">
        <f t="shared" si="39"/>
        <v/>
      </c>
      <c r="GD38" s="53" t="str">
        <f t="shared" si="40"/>
        <v/>
      </c>
      <c r="GE38" s="53" t="str">
        <f t="shared" si="41"/>
        <v/>
      </c>
      <c r="GF38" s="53" t="str">
        <f t="shared" si="42"/>
        <v/>
      </c>
      <c r="GG38" s="53" t="str">
        <f t="shared" si="43"/>
        <v/>
      </c>
      <c r="GH38" s="53" t="str">
        <f t="shared" si="44"/>
        <v/>
      </c>
      <c r="GI38" s="53" t="str">
        <f t="shared" si="45"/>
        <v/>
      </c>
      <c r="GJ38" s="53" t="str">
        <f t="shared" si="46"/>
        <v/>
      </c>
      <c r="GK38" s="53" t="str">
        <f t="shared" si="47"/>
        <v/>
      </c>
      <c r="GL38" s="53" t="str">
        <f t="shared" si="48"/>
        <v/>
      </c>
      <c r="GM38" s="53" t="str">
        <f t="shared" si="49"/>
        <v/>
      </c>
      <c r="GN38" s="9"/>
      <c r="GO38" s="9"/>
      <c r="GP38" s="21" t="str">
        <f t="shared" si="50"/>
        <v/>
      </c>
      <c r="GQ38" s="21" t="str">
        <f t="shared" si="51"/>
        <v/>
      </c>
      <c r="GR38" s="21" t="str">
        <f t="shared" si="52"/>
        <v/>
      </c>
      <c r="GS38" s="21" t="str">
        <f t="shared" si="53"/>
        <v/>
      </c>
      <c r="GT38" s="23"/>
      <c r="GU38" s="23"/>
      <c r="GV38" s="23"/>
      <c r="GW38" s="21"/>
      <c r="GX38" s="21" t="str">
        <f t="shared" si="54"/>
        <v/>
      </c>
      <c r="GY38" s="21" t="str">
        <f t="shared" si="55"/>
        <v/>
      </c>
      <c r="GZ38" s="21" t="str">
        <f t="shared" si="56"/>
        <v/>
      </c>
      <c r="HA38" s="21" t="str">
        <f t="shared" si="57"/>
        <v/>
      </c>
      <c r="HB38" s="9"/>
      <c r="HC38" s="9"/>
      <c r="HD38" s="28"/>
      <c r="HE38" s="9"/>
      <c r="HF38" s="28"/>
      <c r="HG38" s="60"/>
      <c r="HH38" s="9"/>
      <c r="HI38" s="9"/>
      <c r="HJ38" s="9"/>
      <c r="HK38" s="9"/>
      <c r="HL38" s="28"/>
      <c r="HM38" s="28"/>
    </row>
    <row r="39" spans="1:221" ht="25.5" customHeight="1" x14ac:dyDescent="0.25">
      <c r="A39" s="10">
        <v>29</v>
      </c>
      <c r="B39" s="10">
        <v>5067</v>
      </c>
      <c r="C39" s="10" t="s">
        <v>137</v>
      </c>
      <c r="D39" s="9"/>
      <c r="E39" s="21" t="str">
        <f t="shared" si="0"/>
        <v/>
      </c>
      <c r="F39" s="21" t="str">
        <f t="shared" si="1"/>
        <v/>
      </c>
      <c r="G39" s="21" t="str">
        <f t="shared" si="2"/>
        <v/>
      </c>
      <c r="H39" s="21" t="str">
        <f t="shared" si="3"/>
        <v/>
      </c>
      <c r="I39" s="23"/>
      <c r="J39" s="24" t="str">
        <f t="shared" si="4"/>
        <v/>
      </c>
      <c r="K39" s="21" t="str">
        <f t="shared" si="5"/>
        <v/>
      </c>
      <c r="L39" s="21" t="str">
        <f t="shared" si="6"/>
        <v/>
      </c>
      <c r="M39" s="21" t="str">
        <f t="shared" si="7"/>
        <v/>
      </c>
      <c r="N39" s="21" t="str">
        <f t="shared" si="8"/>
        <v/>
      </c>
      <c r="O39" s="23"/>
      <c r="P39" s="24" t="str">
        <f t="shared" si="9"/>
        <v/>
      </c>
      <c r="Q39" s="28"/>
      <c r="R39" s="28"/>
      <c r="S39" s="28"/>
      <c r="T39" s="28"/>
      <c r="U39" s="28"/>
      <c r="V39" s="2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09"/>
      <c r="AL39" s="9"/>
      <c r="AM39" s="9"/>
      <c r="AN39" s="70"/>
      <c r="AO39" s="70"/>
      <c r="AP39" s="70"/>
      <c r="AQ39" s="35"/>
      <c r="AR39" s="35"/>
      <c r="AS39" s="38" t="str">
        <f t="shared" si="10"/>
        <v/>
      </c>
      <c r="AT39" s="70"/>
      <c r="AU39" s="70"/>
      <c r="AV39" s="70"/>
      <c r="AW39" s="35"/>
      <c r="AX39" s="35"/>
      <c r="AY39" s="38" t="str">
        <f t="shared" si="11"/>
        <v/>
      </c>
      <c r="AZ39" s="70"/>
      <c r="BA39" s="70"/>
      <c r="BB39" s="70"/>
      <c r="BC39" s="35"/>
      <c r="BD39" s="35"/>
      <c r="BE39" s="38" t="str">
        <f t="shared" si="12"/>
        <v/>
      </c>
      <c r="BF39" s="70"/>
      <c r="BG39" s="70"/>
      <c r="BH39" s="70"/>
      <c r="BI39" s="35"/>
      <c r="BJ39" s="35"/>
      <c r="BK39" s="38" t="str">
        <f t="shared" si="13"/>
        <v/>
      </c>
      <c r="BL39" s="70"/>
      <c r="BM39" s="70"/>
      <c r="BN39" s="70"/>
      <c r="BO39" s="35"/>
      <c r="BP39" s="35"/>
      <c r="BQ39" s="38" t="str">
        <f t="shared" si="14"/>
        <v/>
      </c>
      <c r="BR39" s="35"/>
      <c r="BS39" s="70"/>
      <c r="BT39" s="70"/>
      <c r="BU39" s="70"/>
      <c r="BV39" s="35"/>
      <c r="BW39" s="35"/>
      <c r="BX39" s="38" t="str">
        <f t="shared" si="15"/>
        <v/>
      </c>
      <c r="BY39" s="70"/>
      <c r="BZ39" s="70"/>
      <c r="CA39" s="70"/>
      <c r="CB39" s="35"/>
      <c r="CC39" s="35"/>
      <c r="CD39" s="38" t="str">
        <f t="shared" si="16"/>
        <v/>
      </c>
      <c r="CE39" s="70"/>
      <c r="CF39" s="70"/>
      <c r="CG39" s="70"/>
      <c r="CH39" s="35"/>
      <c r="CI39" s="35"/>
      <c r="CJ39" s="38" t="str">
        <f t="shared" si="17"/>
        <v/>
      </c>
      <c r="CK39" s="70"/>
      <c r="CL39" s="70"/>
      <c r="CM39" s="70"/>
      <c r="CN39" s="35"/>
      <c r="CO39" s="35"/>
      <c r="CP39" s="38" t="str">
        <f t="shared" si="18"/>
        <v/>
      </c>
      <c r="CQ39" s="70"/>
      <c r="CR39" s="70"/>
      <c r="CS39" s="70"/>
      <c r="CT39" s="35"/>
      <c r="CU39" s="35"/>
      <c r="CV39" s="38" t="str">
        <f t="shared" si="19"/>
        <v/>
      </c>
      <c r="CW39" s="44" t="str">
        <f t="shared" si="20"/>
        <v/>
      </c>
      <c r="CX39" s="44" t="str">
        <f t="shared" si="21"/>
        <v/>
      </c>
      <c r="CY39" s="44" t="str">
        <f t="shared" si="22"/>
        <v/>
      </c>
      <c r="CZ39" s="44" t="str">
        <f t="shared" si="23"/>
        <v/>
      </c>
      <c r="DA39" s="44" t="str">
        <f t="shared" si="24"/>
        <v/>
      </c>
      <c r="DB39" s="44" t="str">
        <f t="shared" si="25"/>
        <v/>
      </c>
      <c r="DC39" s="44" t="str">
        <f t="shared" si="26"/>
        <v/>
      </c>
      <c r="DD39" s="44" t="str">
        <f t="shared" si="27"/>
        <v/>
      </c>
      <c r="DE39" s="44" t="str">
        <f t="shared" si="28"/>
        <v/>
      </c>
      <c r="DF39" s="44" t="str">
        <f t="shared" si="29"/>
        <v/>
      </c>
      <c r="DG39" s="9"/>
      <c r="DH39" s="113"/>
      <c r="DI39" s="9"/>
      <c r="DJ39" s="9"/>
      <c r="DK39" s="70"/>
      <c r="DL39" s="70"/>
      <c r="DM39" s="70"/>
      <c r="DN39" s="70"/>
      <c r="DO39" s="35"/>
      <c r="DP39" s="35"/>
      <c r="DQ39" s="48" t="str">
        <f t="shared" si="30"/>
        <v/>
      </c>
      <c r="DR39" s="70"/>
      <c r="DS39" s="70"/>
      <c r="DT39" s="70"/>
      <c r="DU39" s="70"/>
      <c r="DV39" s="35"/>
      <c r="DW39" s="35"/>
      <c r="DX39" s="48" t="str">
        <f t="shared" si="31"/>
        <v/>
      </c>
      <c r="DY39" s="70"/>
      <c r="DZ39" s="70"/>
      <c r="EA39" s="70"/>
      <c r="EB39" s="70"/>
      <c r="EC39" s="35"/>
      <c r="ED39" s="35"/>
      <c r="EE39" s="48" t="str">
        <f t="shared" si="32"/>
        <v/>
      </c>
      <c r="EF39" s="70"/>
      <c r="EG39" s="70"/>
      <c r="EH39" s="70"/>
      <c r="EI39" s="70"/>
      <c r="EJ39" s="35"/>
      <c r="EK39" s="35"/>
      <c r="EL39" s="48" t="str">
        <f t="shared" si="33"/>
        <v/>
      </c>
      <c r="EM39" s="70"/>
      <c r="EN39" s="70"/>
      <c r="EO39" s="70"/>
      <c r="EP39" s="70"/>
      <c r="EQ39" s="35"/>
      <c r="ER39" s="35"/>
      <c r="ES39" s="48" t="str">
        <f t="shared" si="34"/>
        <v/>
      </c>
      <c r="ET39" s="35"/>
      <c r="EU39" s="70"/>
      <c r="EV39" s="70"/>
      <c r="EW39" s="70"/>
      <c r="EX39" s="70"/>
      <c r="EY39" s="35"/>
      <c r="EZ39" s="35"/>
      <c r="FA39" s="48" t="str">
        <f t="shared" si="35"/>
        <v/>
      </c>
      <c r="FB39" s="70"/>
      <c r="FC39" s="70"/>
      <c r="FD39" s="70"/>
      <c r="FE39" s="70"/>
      <c r="FF39" s="35"/>
      <c r="FG39" s="35"/>
      <c r="FH39" s="48" t="str">
        <f t="shared" si="36"/>
        <v/>
      </c>
      <c r="FI39" s="70"/>
      <c r="FJ39" s="70"/>
      <c r="FK39" s="70"/>
      <c r="FL39" s="70"/>
      <c r="FM39" s="35"/>
      <c r="FN39" s="35"/>
      <c r="FO39" s="48" t="str">
        <f t="shared" si="37"/>
        <v/>
      </c>
      <c r="FP39" s="70"/>
      <c r="FQ39" s="70"/>
      <c r="FR39" s="70"/>
      <c r="FS39" s="70"/>
      <c r="FT39" s="35"/>
      <c r="FU39" s="35"/>
      <c r="FV39" s="48" t="str">
        <f t="shared" si="38"/>
        <v/>
      </c>
      <c r="FW39" s="70"/>
      <c r="FX39" s="70"/>
      <c r="FY39" s="70"/>
      <c r="FZ39" s="70"/>
      <c r="GA39" s="35"/>
      <c r="GB39" s="35"/>
      <c r="GC39" s="48" t="str">
        <f t="shared" si="39"/>
        <v/>
      </c>
      <c r="GD39" s="53" t="str">
        <f t="shared" si="40"/>
        <v/>
      </c>
      <c r="GE39" s="53" t="str">
        <f t="shared" si="41"/>
        <v/>
      </c>
      <c r="GF39" s="53" t="str">
        <f t="shared" si="42"/>
        <v/>
      </c>
      <c r="GG39" s="53" t="str">
        <f t="shared" si="43"/>
        <v/>
      </c>
      <c r="GH39" s="53" t="str">
        <f t="shared" si="44"/>
        <v/>
      </c>
      <c r="GI39" s="53" t="str">
        <f t="shared" si="45"/>
        <v/>
      </c>
      <c r="GJ39" s="53" t="str">
        <f t="shared" si="46"/>
        <v/>
      </c>
      <c r="GK39" s="53" t="str">
        <f t="shared" si="47"/>
        <v/>
      </c>
      <c r="GL39" s="53" t="str">
        <f t="shared" si="48"/>
        <v/>
      </c>
      <c r="GM39" s="53" t="str">
        <f t="shared" si="49"/>
        <v/>
      </c>
      <c r="GN39" s="9"/>
      <c r="GO39" s="9"/>
      <c r="GP39" s="21" t="str">
        <f t="shared" si="50"/>
        <v/>
      </c>
      <c r="GQ39" s="21" t="str">
        <f t="shared" si="51"/>
        <v/>
      </c>
      <c r="GR39" s="21" t="str">
        <f t="shared" si="52"/>
        <v/>
      </c>
      <c r="GS39" s="21" t="str">
        <f t="shared" si="53"/>
        <v/>
      </c>
      <c r="GT39" s="23"/>
      <c r="GU39" s="23"/>
      <c r="GV39" s="23"/>
      <c r="GW39" s="21"/>
      <c r="GX39" s="21" t="str">
        <f t="shared" si="54"/>
        <v/>
      </c>
      <c r="GY39" s="21" t="str">
        <f t="shared" si="55"/>
        <v/>
      </c>
      <c r="GZ39" s="21" t="str">
        <f t="shared" si="56"/>
        <v/>
      </c>
      <c r="HA39" s="21" t="str">
        <f t="shared" si="57"/>
        <v/>
      </c>
      <c r="HB39" s="9"/>
      <c r="HC39" s="9"/>
      <c r="HD39" s="28"/>
      <c r="HE39" s="9"/>
      <c r="HF39" s="28"/>
      <c r="HG39" s="60"/>
      <c r="HH39" s="9"/>
      <c r="HI39" s="9"/>
      <c r="HJ39" s="9"/>
      <c r="HK39" s="9"/>
      <c r="HL39" s="28"/>
      <c r="HM39" s="28"/>
    </row>
    <row r="40" spans="1:221" ht="25.5" customHeight="1" x14ac:dyDescent="0.25">
      <c r="A40" s="10">
        <v>30</v>
      </c>
      <c r="B40" s="10">
        <v>5088</v>
      </c>
      <c r="C40" s="10" t="s">
        <v>138</v>
      </c>
      <c r="D40" s="9"/>
      <c r="E40" s="21" t="str">
        <f t="shared" si="0"/>
        <v/>
      </c>
      <c r="F40" s="21" t="str">
        <f t="shared" si="1"/>
        <v/>
      </c>
      <c r="G40" s="21" t="str">
        <f t="shared" si="2"/>
        <v/>
      </c>
      <c r="H40" s="21" t="str">
        <f t="shared" si="3"/>
        <v/>
      </c>
      <c r="I40" s="23"/>
      <c r="J40" s="24" t="str">
        <f t="shared" si="4"/>
        <v/>
      </c>
      <c r="K40" s="21" t="str">
        <f t="shared" si="5"/>
        <v/>
      </c>
      <c r="L40" s="21" t="str">
        <f t="shared" si="6"/>
        <v/>
      </c>
      <c r="M40" s="21" t="str">
        <f t="shared" si="7"/>
        <v/>
      </c>
      <c r="N40" s="21" t="str">
        <f t="shared" si="8"/>
        <v/>
      </c>
      <c r="O40" s="23"/>
      <c r="P40" s="24" t="str">
        <f t="shared" si="9"/>
        <v/>
      </c>
      <c r="Q40" s="28"/>
      <c r="R40" s="28"/>
      <c r="S40" s="28"/>
      <c r="T40" s="28"/>
      <c r="U40" s="28"/>
      <c r="V40" s="2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9"/>
      <c r="AL40" s="9"/>
      <c r="AM40" s="9"/>
      <c r="AN40" s="70"/>
      <c r="AO40" s="70"/>
      <c r="AP40" s="70"/>
      <c r="AQ40" s="35"/>
      <c r="AR40" s="35"/>
      <c r="AS40" s="38" t="str">
        <f t="shared" si="10"/>
        <v/>
      </c>
      <c r="AT40" s="70"/>
      <c r="AU40" s="70"/>
      <c r="AV40" s="70"/>
      <c r="AW40" s="35"/>
      <c r="AX40" s="35"/>
      <c r="AY40" s="38" t="str">
        <f t="shared" si="11"/>
        <v/>
      </c>
      <c r="AZ40" s="70"/>
      <c r="BA40" s="70"/>
      <c r="BB40" s="70"/>
      <c r="BC40" s="35"/>
      <c r="BD40" s="35"/>
      <c r="BE40" s="38" t="str">
        <f t="shared" si="12"/>
        <v/>
      </c>
      <c r="BF40" s="70"/>
      <c r="BG40" s="70"/>
      <c r="BH40" s="70"/>
      <c r="BI40" s="35"/>
      <c r="BJ40" s="35"/>
      <c r="BK40" s="38" t="str">
        <f t="shared" si="13"/>
        <v/>
      </c>
      <c r="BL40" s="70"/>
      <c r="BM40" s="70"/>
      <c r="BN40" s="70"/>
      <c r="BO40" s="35"/>
      <c r="BP40" s="35"/>
      <c r="BQ40" s="38" t="str">
        <f t="shared" si="14"/>
        <v/>
      </c>
      <c r="BR40" s="35"/>
      <c r="BS40" s="70"/>
      <c r="BT40" s="70"/>
      <c r="BU40" s="70"/>
      <c r="BV40" s="35"/>
      <c r="BW40" s="35"/>
      <c r="BX40" s="38" t="str">
        <f t="shared" si="15"/>
        <v/>
      </c>
      <c r="BY40" s="70"/>
      <c r="BZ40" s="70"/>
      <c r="CA40" s="70"/>
      <c r="CB40" s="35"/>
      <c r="CC40" s="35"/>
      <c r="CD40" s="38" t="str">
        <f t="shared" si="16"/>
        <v/>
      </c>
      <c r="CE40" s="70"/>
      <c r="CF40" s="70"/>
      <c r="CG40" s="70"/>
      <c r="CH40" s="35"/>
      <c r="CI40" s="35"/>
      <c r="CJ40" s="38" t="str">
        <f t="shared" si="17"/>
        <v/>
      </c>
      <c r="CK40" s="70"/>
      <c r="CL40" s="70"/>
      <c r="CM40" s="70"/>
      <c r="CN40" s="35"/>
      <c r="CO40" s="35"/>
      <c r="CP40" s="38" t="str">
        <f t="shared" si="18"/>
        <v/>
      </c>
      <c r="CQ40" s="70"/>
      <c r="CR40" s="70"/>
      <c r="CS40" s="70"/>
      <c r="CT40" s="35"/>
      <c r="CU40" s="35"/>
      <c r="CV40" s="38" t="str">
        <f t="shared" si="19"/>
        <v/>
      </c>
      <c r="CW40" s="44" t="str">
        <f t="shared" si="20"/>
        <v/>
      </c>
      <c r="CX40" s="44" t="str">
        <f t="shared" si="21"/>
        <v/>
      </c>
      <c r="CY40" s="44" t="str">
        <f t="shared" si="22"/>
        <v/>
      </c>
      <c r="CZ40" s="44" t="str">
        <f t="shared" si="23"/>
        <v/>
      </c>
      <c r="DA40" s="44" t="str">
        <f t="shared" si="24"/>
        <v/>
      </c>
      <c r="DB40" s="44" t="str">
        <f t="shared" si="25"/>
        <v/>
      </c>
      <c r="DC40" s="44" t="str">
        <f t="shared" si="26"/>
        <v/>
      </c>
      <c r="DD40" s="44" t="str">
        <f t="shared" si="27"/>
        <v/>
      </c>
      <c r="DE40" s="44" t="str">
        <f t="shared" si="28"/>
        <v/>
      </c>
      <c r="DF40" s="44" t="str">
        <f t="shared" si="29"/>
        <v/>
      </c>
      <c r="DG40" s="9"/>
      <c r="DH40" s="113"/>
      <c r="DI40" s="9"/>
      <c r="DJ40" s="9"/>
      <c r="DK40" s="70"/>
      <c r="DL40" s="70"/>
      <c r="DM40" s="70"/>
      <c r="DN40" s="70"/>
      <c r="DO40" s="35"/>
      <c r="DP40" s="35"/>
      <c r="DQ40" s="48" t="str">
        <f t="shared" si="30"/>
        <v/>
      </c>
      <c r="DR40" s="70"/>
      <c r="DS40" s="70"/>
      <c r="DT40" s="70"/>
      <c r="DU40" s="70"/>
      <c r="DV40" s="35"/>
      <c r="DW40" s="35"/>
      <c r="DX40" s="48" t="str">
        <f t="shared" si="31"/>
        <v/>
      </c>
      <c r="DY40" s="70"/>
      <c r="DZ40" s="70"/>
      <c r="EA40" s="70"/>
      <c r="EB40" s="70"/>
      <c r="EC40" s="35"/>
      <c r="ED40" s="35"/>
      <c r="EE40" s="48" t="str">
        <f t="shared" si="32"/>
        <v/>
      </c>
      <c r="EF40" s="70"/>
      <c r="EG40" s="70"/>
      <c r="EH40" s="70"/>
      <c r="EI40" s="70"/>
      <c r="EJ40" s="35"/>
      <c r="EK40" s="35"/>
      <c r="EL40" s="48" t="str">
        <f t="shared" si="33"/>
        <v/>
      </c>
      <c r="EM40" s="70"/>
      <c r="EN40" s="70"/>
      <c r="EO40" s="70"/>
      <c r="EP40" s="70"/>
      <c r="EQ40" s="35"/>
      <c r="ER40" s="35"/>
      <c r="ES40" s="48" t="str">
        <f t="shared" si="34"/>
        <v/>
      </c>
      <c r="ET40" s="35"/>
      <c r="EU40" s="70"/>
      <c r="EV40" s="70"/>
      <c r="EW40" s="70"/>
      <c r="EX40" s="70"/>
      <c r="EY40" s="35"/>
      <c r="EZ40" s="35"/>
      <c r="FA40" s="48" t="str">
        <f t="shared" si="35"/>
        <v/>
      </c>
      <c r="FB40" s="70"/>
      <c r="FC40" s="70"/>
      <c r="FD40" s="70"/>
      <c r="FE40" s="70"/>
      <c r="FF40" s="35"/>
      <c r="FG40" s="35"/>
      <c r="FH40" s="48" t="str">
        <f t="shared" si="36"/>
        <v/>
      </c>
      <c r="FI40" s="70"/>
      <c r="FJ40" s="70"/>
      <c r="FK40" s="70"/>
      <c r="FL40" s="70"/>
      <c r="FM40" s="35"/>
      <c r="FN40" s="35"/>
      <c r="FO40" s="48" t="str">
        <f t="shared" si="37"/>
        <v/>
      </c>
      <c r="FP40" s="70"/>
      <c r="FQ40" s="70"/>
      <c r="FR40" s="70"/>
      <c r="FS40" s="70"/>
      <c r="FT40" s="35"/>
      <c r="FU40" s="35"/>
      <c r="FV40" s="48" t="str">
        <f t="shared" si="38"/>
        <v/>
      </c>
      <c r="FW40" s="70"/>
      <c r="FX40" s="70"/>
      <c r="FY40" s="70"/>
      <c r="FZ40" s="70"/>
      <c r="GA40" s="35"/>
      <c r="GB40" s="35"/>
      <c r="GC40" s="48" t="str">
        <f t="shared" si="39"/>
        <v/>
      </c>
      <c r="GD40" s="53" t="str">
        <f t="shared" si="40"/>
        <v/>
      </c>
      <c r="GE40" s="53" t="str">
        <f t="shared" si="41"/>
        <v/>
      </c>
      <c r="GF40" s="53" t="str">
        <f t="shared" si="42"/>
        <v/>
      </c>
      <c r="GG40" s="53" t="str">
        <f t="shared" si="43"/>
        <v/>
      </c>
      <c r="GH40" s="53" t="str">
        <f t="shared" si="44"/>
        <v/>
      </c>
      <c r="GI40" s="53" t="str">
        <f t="shared" si="45"/>
        <v/>
      </c>
      <c r="GJ40" s="53" t="str">
        <f t="shared" si="46"/>
        <v/>
      </c>
      <c r="GK40" s="53" t="str">
        <f t="shared" si="47"/>
        <v/>
      </c>
      <c r="GL40" s="53" t="str">
        <f t="shared" si="48"/>
        <v/>
      </c>
      <c r="GM40" s="53" t="str">
        <f t="shared" si="49"/>
        <v/>
      </c>
      <c r="GN40" s="9"/>
      <c r="GO40" s="9"/>
      <c r="GP40" s="21" t="str">
        <f t="shared" si="50"/>
        <v/>
      </c>
      <c r="GQ40" s="21" t="str">
        <f t="shared" si="51"/>
        <v/>
      </c>
      <c r="GR40" s="21" t="str">
        <f t="shared" si="52"/>
        <v/>
      </c>
      <c r="GS40" s="21" t="str">
        <f t="shared" si="53"/>
        <v/>
      </c>
      <c r="GT40" s="23"/>
      <c r="GU40" s="23"/>
      <c r="GV40" s="23"/>
      <c r="GW40" s="21"/>
      <c r="GX40" s="21" t="str">
        <f t="shared" si="54"/>
        <v/>
      </c>
      <c r="GY40" s="21" t="str">
        <f t="shared" si="55"/>
        <v/>
      </c>
      <c r="GZ40" s="21" t="str">
        <f t="shared" si="56"/>
        <v/>
      </c>
      <c r="HA40" s="21" t="str">
        <f t="shared" si="57"/>
        <v/>
      </c>
      <c r="HB40" s="9"/>
      <c r="HC40" s="9"/>
      <c r="HD40" s="28"/>
      <c r="HE40" s="9"/>
      <c r="HF40" s="28"/>
      <c r="HG40" s="60"/>
      <c r="HH40" s="9"/>
      <c r="HI40" s="9"/>
      <c r="HJ40" s="9"/>
      <c r="HK40" s="9"/>
      <c r="HL40" s="28"/>
      <c r="HM40" s="28"/>
    </row>
    <row r="41" spans="1:221" ht="25.5" customHeight="1" x14ac:dyDescent="0.25">
      <c r="A41" s="10">
        <v>31</v>
      </c>
      <c r="B41" s="10">
        <v>5109</v>
      </c>
      <c r="C41" s="10" t="s">
        <v>139</v>
      </c>
      <c r="D41" s="9"/>
      <c r="E41" s="21" t="str">
        <f t="shared" si="0"/>
        <v/>
      </c>
      <c r="F41" s="21" t="str">
        <f t="shared" si="1"/>
        <v/>
      </c>
      <c r="G41" s="21" t="str">
        <f t="shared" si="2"/>
        <v/>
      </c>
      <c r="H41" s="21" t="str">
        <f t="shared" si="3"/>
        <v/>
      </c>
      <c r="I41" s="23"/>
      <c r="J41" s="24" t="str">
        <f t="shared" si="4"/>
        <v/>
      </c>
      <c r="K41" s="21" t="str">
        <f t="shared" si="5"/>
        <v/>
      </c>
      <c r="L41" s="21" t="str">
        <f t="shared" si="6"/>
        <v/>
      </c>
      <c r="M41" s="21" t="str">
        <f t="shared" si="7"/>
        <v/>
      </c>
      <c r="N41" s="21" t="str">
        <f t="shared" si="8"/>
        <v/>
      </c>
      <c r="O41" s="23"/>
      <c r="P41" s="24" t="str">
        <f t="shared" si="9"/>
        <v/>
      </c>
      <c r="Q41" s="28"/>
      <c r="R41" s="28"/>
      <c r="S41" s="28"/>
      <c r="T41" s="28"/>
      <c r="U41" s="28"/>
      <c r="V41" s="2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9"/>
      <c r="AL41" s="9"/>
      <c r="AM41" s="9"/>
      <c r="AN41" s="70"/>
      <c r="AO41" s="70"/>
      <c r="AP41" s="70"/>
      <c r="AQ41" s="35"/>
      <c r="AR41" s="35"/>
      <c r="AS41" s="38" t="str">
        <f t="shared" si="10"/>
        <v/>
      </c>
      <c r="AT41" s="70"/>
      <c r="AU41" s="70"/>
      <c r="AV41" s="70"/>
      <c r="AW41" s="35"/>
      <c r="AX41" s="35"/>
      <c r="AY41" s="38" t="str">
        <f t="shared" si="11"/>
        <v/>
      </c>
      <c r="AZ41" s="70"/>
      <c r="BA41" s="70"/>
      <c r="BB41" s="70"/>
      <c r="BC41" s="35"/>
      <c r="BD41" s="35"/>
      <c r="BE41" s="38" t="str">
        <f t="shared" si="12"/>
        <v/>
      </c>
      <c r="BF41" s="70"/>
      <c r="BG41" s="70"/>
      <c r="BH41" s="70"/>
      <c r="BI41" s="35"/>
      <c r="BJ41" s="35"/>
      <c r="BK41" s="38" t="str">
        <f t="shared" si="13"/>
        <v/>
      </c>
      <c r="BL41" s="70"/>
      <c r="BM41" s="70"/>
      <c r="BN41" s="70"/>
      <c r="BO41" s="35"/>
      <c r="BP41" s="35"/>
      <c r="BQ41" s="38" t="str">
        <f t="shared" si="14"/>
        <v/>
      </c>
      <c r="BR41" s="35"/>
      <c r="BS41" s="70"/>
      <c r="BT41" s="70"/>
      <c r="BU41" s="70"/>
      <c r="BV41" s="35"/>
      <c r="BW41" s="35"/>
      <c r="BX41" s="38" t="str">
        <f t="shared" si="15"/>
        <v/>
      </c>
      <c r="BY41" s="70"/>
      <c r="BZ41" s="70"/>
      <c r="CA41" s="70"/>
      <c r="CB41" s="35"/>
      <c r="CC41" s="35"/>
      <c r="CD41" s="38" t="str">
        <f t="shared" si="16"/>
        <v/>
      </c>
      <c r="CE41" s="70"/>
      <c r="CF41" s="70"/>
      <c r="CG41" s="70"/>
      <c r="CH41" s="35"/>
      <c r="CI41" s="35"/>
      <c r="CJ41" s="38" t="str">
        <f t="shared" si="17"/>
        <v/>
      </c>
      <c r="CK41" s="70"/>
      <c r="CL41" s="70"/>
      <c r="CM41" s="70"/>
      <c r="CN41" s="35"/>
      <c r="CO41" s="35"/>
      <c r="CP41" s="38" t="str">
        <f t="shared" si="18"/>
        <v/>
      </c>
      <c r="CQ41" s="70"/>
      <c r="CR41" s="70"/>
      <c r="CS41" s="70"/>
      <c r="CT41" s="35"/>
      <c r="CU41" s="35"/>
      <c r="CV41" s="38" t="str">
        <f t="shared" si="19"/>
        <v/>
      </c>
      <c r="CW41" s="44" t="str">
        <f t="shared" si="20"/>
        <v/>
      </c>
      <c r="CX41" s="44" t="str">
        <f t="shared" si="21"/>
        <v/>
      </c>
      <c r="CY41" s="44" t="str">
        <f t="shared" si="22"/>
        <v/>
      </c>
      <c r="CZ41" s="44" t="str">
        <f t="shared" si="23"/>
        <v/>
      </c>
      <c r="DA41" s="44" t="str">
        <f t="shared" si="24"/>
        <v/>
      </c>
      <c r="DB41" s="44" t="str">
        <f t="shared" si="25"/>
        <v/>
      </c>
      <c r="DC41" s="44" t="str">
        <f t="shared" si="26"/>
        <v/>
      </c>
      <c r="DD41" s="44" t="str">
        <f t="shared" si="27"/>
        <v/>
      </c>
      <c r="DE41" s="44" t="str">
        <f t="shared" si="28"/>
        <v/>
      </c>
      <c r="DF41" s="44" t="str">
        <f t="shared" si="29"/>
        <v/>
      </c>
      <c r="DG41" s="9"/>
      <c r="DH41" s="113"/>
      <c r="DI41" s="9"/>
      <c r="DJ41" s="9"/>
      <c r="DK41" s="70"/>
      <c r="DL41" s="70"/>
      <c r="DM41" s="70"/>
      <c r="DN41" s="70"/>
      <c r="DO41" s="35"/>
      <c r="DP41" s="35"/>
      <c r="DQ41" s="48" t="str">
        <f t="shared" si="30"/>
        <v/>
      </c>
      <c r="DR41" s="70"/>
      <c r="DS41" s="70"/>
      <c r="DT41" s="70"/>
      <c r="DU41" s="70"/>
      <c r="DV41" s="35"/>
      <c r="DW41" s="35"/>
      <c r="DX41" s="48" t="str">
        <f t="shared" si="31"/>
        <v/>
      </c>
      <c r="DY41" s="70"/>
      <c r="DZ41" s="70"/>
      <c r="EA41" s="70"/>
      <c r="EB41" s="70"/>
      <c r="EC41" s="35"/>
      <c r="ED41" s="35"/>
      <c r="EE41" s="48" t="str">
        <f t="shared" si="32"/>
        <v/>
      </c>
      <c r="EF41" s="70"/>
      <c r="EG41" s="70"/>
      <c r="EH41" s="70"/>
      <c r="EI41" s="70"/>
      <c r="EJ41" s="35"/>
      <c r="EK41" s="35"/>
      <c r="EL41" s="48" t="str">
        <f t="shared" si="33"/>
        <v/>
      </c>
      <c r="EM41" s="70"/>
      <c r="EN41" s="70"/>
      <c r="EO41" s="70"/>
      <c r="EP41" s="70"/>
      <c r="EQ41" s="35"/>
      <c r="ER41" s="35"/>
      <c r="ES41" s="48" t="str">
        <f t="shared" si="34"/>
        <v/>
      </c>
      <c r="ET41" s="35"/>
      <c r="EU41" s="70"/>
      <c r="EV41" s="70"/>
      <c r="EW41" s="70"/>
      <c r="EX41" s="70"/>
      <c r="EY41" s="35"/>
      <c r="EZ41" s="35"/>
      <c r="FA41" s="48" t="str">
        <f t="shared" si="35"/>
        <v/>
      </c>
      <c r="FB41" s="70"/>
      <c r="FC41" s="70"/>
      <c r="FD41" s="70"/>
      <c r="FE41" s="70"/>
      <c r="FF41" s="35"/>
      <c r="FG41" s="35"/>
      <c r="FH41" s="48" t="str">
        <f t="shared" si="36"/>
        <v/>
      </c>
      <c r="FI41" s="70"/>
      <c r="FJ41" s="70"/>
      <c r="FK41" s="70"/>
      <c r="FL41" s="70"/>
      <c r="FM41" s="35"/>
      <c r="FN41" s="35"/>
      <c r="FO41" s="48" t="str">
        <f t="shared" si="37"/>
        <v/>
      </c>
      <c r="FP41" s="70"/>
      <c r="FQ41" s="70"/>
      <c r="FR41" s="70"/>
      <c r="FS41" s="70"/>
      <c r="FT41" s="35"/>
      <c r="FU41" s="35"/>
      <c r="FV41" s="48" t="str">
        <f t="shared" si="38"/>
        <v/>
      </c>
      <c r="FW41" s="70"/>
      <c r="FX41" s="70"/>
      <c r="FY41" s="70"/>
      <c r="FZ41" s="70"/>
      <c r="GA41" s="35"/>
      <c r="GB41" s="35"/>
      <c r="GC41" s="48" t="str">
        <f t="shared" si="39"/>
        <v/>
      </c>
      <c r="GD41" s="53" t="str">
        <f t="shared" si="40"/>
        <v/>
      </c>
      <c r="GE41" s="53" t="str">
        <f t="shared" si="41"/>
        <v/>
      </c>
      <c r="GF41" s="53" t="str">
        <f t="shared" si="42"/>
        <v/>
      </c>
      <c r="GG41" s="53" t="str">
        <f t="shared" si="43"/>
        <v/>
      </c>
      <c r="GH41" s="53" t="str">
        <f t="shared" si="44"/>
        <v/>
      </c>
      <c r="GI41" s="53" t="str">
        <f t="shared" si="45"/>
        <v/>
      </c>
      <c r="GJ41" s="53" t="str">
        <f t="shared" si="46"/>
        <v/>
      </c>
      <c r="GK41" s="53" t="str">
        <f t="shared" si="47"/>
        <v/>
      </c>
      <c r="GL41" s="53" t="str">
        <f t="shared" si="48"/>
        <v/>
      </c>
      <c r="GM41" s="53" t="str">
        <f t="shared" si="49"/>
        <v/>
      </c>
      <c r="GN41" s="9"/>
      <c r="GO41" s="9"/>
      <c r="GP41" s="21" t="str">
        <f t="shared" si="50"/>
        <v/>
      </c>
      <c r="GQ41" s="21" t="str">
        <f t="shared" si="51"/>
        <v/>
      </c>
      <c r="GR41" s="21" t="str">
        <f t="shared" si="52"/>
        <v/>
      </c>
      <c r="GS41" s="21" t="str">
        <f t="shared" si="53"/>
        <v/>
      </c>
      <c r="GT41" s="23"/>
      <c r="GU41" s="23"/>
      <c r="GV41" s="23"/>
      <c r="GW41" s="21"/>
      <c r="GX41" s="21" t="str">
        <f t="shared" si="54"/>
        <v/>
      </c>
      <c r="GY41" s="21" t="str">
        <f t="shared" si="55"/>
        <v/>
      </c>
      <c r="GZ41" s="21" t="str">
        <f t="shared" si="56"/>
        <v/>
      </c>
      <c r="HA41" s="21" t="str">
        <f t="shared" si="57"/>
        <v/>
      </c>
      <c r="HB41" s="9"/>
      <c r="HC41" s="9"/>
      <c r="HD41" s="28"/>
      <c r="HE41" s="9"/>
      <c r="HF41" s="28"/>
      <c r="HG41" s="60"/>
      <c r="HH41" s="9"/>
      <c r="HI41" s="9"/>
      <c r="HJ41" s="9"/>
      <c r="HK41" s="9"/>
      <c r="HL41" s="28"/>
      <c r="HM41" s="28"/>
    </row>
    <row r="42" spans="1:221" ht="25.5" customHeight="1" x14ac:dyDescent="0.25">
      <c r="A42" s="10">
        <v>32</v>
      </c>
      <c r="B42" s="10">
        <v>5130</v>
      </c>
      <c r="C42" s="10" t="s">
        <v>140</v>
      </c>
      <c r="D42" s="9"/>
      <c r="E42" s="21" t="str">
        <f t="shared" si="0"/>
        <v/>
      </c>
      <c r="F42" s="21" t="str">
        <f t="shared" si="1"/>
        <v/>
      </c>
      <c r="G42" s="21" t="str">
        <f t="shared" si="2"/>
        <v/>
      </c>
      <c r="H42" s="21" t="str">
        <f t="shared" si="3"/>
        <v/>
      </c>
      <c r="I42" s="23"/>
      <c r="J42" s="24" t="str">
        <f t="shared" si="4"/>
        <v/>
      </c>
      <c r="K42" s="21" t="str">
        <f t="shared" si="5"/>
        <v/>
      </c>
      <c r="L42" s="21" t="str">
        <f t="shared" si="6"/>
        <v/>
      </c>
      <c r="M42" s="21" t="str">
        <f t="shared" si="7"/>
        <v/>
      </c>
      <c r="N42" s="21" t="str">
        <f t="shared" si="8"/>
        <v/>
      </c>
      <c r="O42" s="23"/>
      <c r="P42" s="24" t="str">
        <f t="shared" si="9"/>
        <v/>
      </c>
      <c r="Q42" s="28"/>
      <c r="R42" s="28"/>
      <c r="S42" s="28"/>
      <c r="T42" s="28"/>
      <c r="U42" s="28"/>
      <c r="V42" s="28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9"/>
      <c r="AL42" s="9"/>
      <c r="AM42" s="9"/>
      <c r="AN42" s="70"/>
      <c r="AO42" s="70"/>
      <c r="AP42" s="70"/>
      <c r="AQ42" s="35"/>
      <c r="AR42" s="35"/>
      <c r="AS42" s="38" t="str">
        <f t="shared" si="10"/>
        <v/>
      </c>
      <c r="AT42" s="70"/>
      <c r="AU42" s="70"/>
      <c r="AV42" s="70"/>
      <c r="AW42" s="35"/>
      <c r="AX42" s="35"/>
      <c r="AY42" s="38" t="str">
        <f t="shared" si="11"/>
        <v/>
      </c>
      <c r="AZ42" s="70"/>
      <c r="BA42" s="70"/>
      <c r="BB42" s="70"/>
      <c r="BC42" s="35"/>
      <c r="BD42" s="35"/>
      <c r="BE42" s="38" t="str">
        <f t="shared" si="12"/>
        <v/>
      </c>
      <c r="BF42" s="70"/>
      <c r="BG42" s="70"/>
      <c r="BH42" s="70"/>
      <c r="BI42" s="35"/>
      <c r="BJ42" s="35"/>
      <c r="BK42" s="38" t="str">
        <f t="shared" si="13"/>
        <v/>
      </c>
      <c r="BL42" s="70"/>
      <c r="BM42" s="70"/>
      <c r="BN42" s="70"/>
      <c r="BO42" s="35"/>
      <c r="BP42" s="35"/>
      <c r="BQ42" s="38" t="str">
        <f t="shared" si="14"/>
        <v/>
      </c>
      <c r="BR42" s="35"/>
      <c r="BS42" s="70"/>
      <c r="BT42" s="70"/>
      <c r="BU42" s="70"/>
      <c r="BV42" s="35"/>
      <c r="BW42" s="35"/>
      <c r="BX42" s="38" t="str">
        <f t="shared" si="15"/>
        <v/>
      </c>
      <c r="BY42" s="70"/>
      <c r="BZ42" s="70"/>
      <c r="CA42" s="70"/>
      <c r="CB42" s="35"/>
      <c r="CC42" s="35"/>
      <c r="CD42" s="38" t="str">
        <f t="shared" si="16"/>
        <v/>
      </c>
      <c r="CE42" s="70"/>
      <c r="CF42" s="70"/>
      <c r="CG42" s="70"/>
      <c r="CH42" s="35"/>
      <c r="CI42" s="35"/>
      <c r="CJ42" s="38" t="str">
        <f t="shared" si="17"/>
        <v/>
      </c>
      <c r="CK42" s="70"/>
      <c r="CL42" s="70"/>
      <c r="CM42" s="70"/>
      <c r="CN42" s="35"/>
      <c r="CO42" s="35"/>
      <c r="CP42" s="38" t="str">
        <f t="shared" si="18"/>
        <v/>
      </c>
      <c r="CQ42" s="70"/>
      <c r="CR42" s="70"/>
      <c r="CS42" s="70"/>
      <c r="CT42" s="35"/>
      <c r="CU42" s="35"/>
      <c r="CV42" s="38" t="str">
        <f t="shared" si="19"/>
        <v/>
      </c>
      <c r="CW42" s="44" t="str">
        <f t="shared" si="20"/>
        <v/>
      </c>
      <c r="CX42" s="44" t="str">
        <f t="shared" si="21"/>
        <v/>
      </c>
      <c r="CY42" s="44" t="str">
        <f t="shared" si="22"/>
        <v/>
      </c>
      <c r="CZ42" s="44" t="str">
        <f t="shared" si="23"/>
        <v/>
      </c>
      <c r="DA42" s="44" t="str">
        <f t="shared" si="24"/>
        <v/>
      </c>
      <c r="DB42" s="44" t="str">
        <f t="shared" si="25"/>
        <v/>
      </c>
      <c r="DC42" s="44" t="str">
        <f t="shared" si="26"/>
        <v/>
      </c>
      <c r="DD42" s="44" t="str">
        <f t="shared" si="27"/>
        <v/>
      </c>
      <c r="DE42" s="44" t="str">
        <f t="shared" si="28"/>
        <v/>
      </c>
      <c r="DF42" s="44" t="str">
        <f t="shared" si="29"/>
        <v/>
      </c>
      <c r="DG42" s="9"/>
      <c r="DH42" s="113"/>
      <c r="DI42" s="9"/>
      <c r="DJ42" s="9"/>
      <c r="DK42" s="70"/>
      <c r="DL42" s="70"/>
      <c r="DM42" s="70"/>
      <c r="DN42" s="70"/>
      <c r="DO42" s="35"/>
      <c r="DP42" s="35"/>
      <c r="DQ42" s="48" t="str">
        <f t="shared" si="30"/>
        <v/>
      </c>
      <c r="DR42" s="70"/>
      <c r="DS42" s="70"/>
      <c r="DT42" s="70"/>
      <c r="DU42" s="70"/>
      <c r="DV42" s="35"/>
      <c r="DW42" s="35"/>
      <c r="DX42" s="48" t="str">
        <f t="shared" si="31"/>
        <v/>
      </c>
      <c r="DY42" s="70"/>
      <c r="DZ42" s="70"/>
      <c r="EA42" s="70"/>
      <c r="EB42" s="70"/>
      <c r="EC42" s="35"/>
      <c r="ED42" s="35"/>
      <c r="EE42" s="48" t="str">
        <f t="shared" si="32"/>
        <v/>
      </c>
      <c r="EF42" s="70"/>
      <c r="EG42" s="70"/>
      <c r="EH42" s="70"/>
      <c r="EI42" s="70"/>
      <c r="EJ42" s="35"/>
      <c r="EK42" s="35"/>
      <c r="EL42" s="48" t="str">
        <f t="shared" si="33"/>
        <v/>
      </c>
      <c r="EM42" s="70"/>
      <c r="EN42" s="70"/>
      <c r="EO42" s="70"/>
      <c r="EP42" s="70"/>
      <c r="EQ42" s="35"/>
      <c r="ER42" s="35"/>
      <c r="ES42" s="48" t="str">
        <f t="shared" si="34"/>
        <v/>
      </c>
      <c r="ET42" s="35"/>
      <c r="EU42" s="70"/>
      <c r="EV42" s="70"/>
      <c r="EW42" s="70"/>
      <c r="EX42" s="70"/>
      <c r="EY42" s="35"/>
      <c r="EZ42" s="35"/>
      <c r="FA42" s="48" t="str">
        <f t="shared" si="35"/>
        <v/>
      </c>
      <c r="FB42" s="70"/>
      <c r="FC42" s="70"/>
      <c r="FD42" s="70"/>
      <c r="FE42" s="70"/>
      <c r="FF42" s="35"/>
      <c r="FG42" s="35"/>
      <c r="FH42" s="48" t="str">
        <f t="shared" si="36"/>
        <v/>
      </c>
      <c r="FI42" s="70"/>
      <c r="FJ42" s="70"/>
      <c r="FK42" s="70"/>
      <c r="FL42" s="70"/>
      <c r="FM42" s="35"/>
      <c r="FN42" s="35"/>
      <c r="FO42" s="48" t="str">
        <f t="shared" si="37"/>
        <v/>
      </c>
      <c r="FP42" s="70"/>
      <c r="FQ42" s="70"/>
      <c r="FR42" s="70"/>
      <c r="FS42" s="70"/>
      <c r="FT42" s="35"/>
      <c r="FU42" s="35"/>
      <c r="FV42" s="48" t="str">
        <f t="shared" si="38"/>
        <v/>
      </c>
      <c r="FW42" s="70"/>
      <c r="FX42" s="70"/>
      <c r="FY42" s="70"/>
      <c r="FZ42" s="70"/>
      <c r="GA42" s="35"/>
      <c r="GB42" s="35"/>
      <c r="GC42" s="48" t="str">
        <f t="shared" si="39"/>
        <v/>
      </c>
      <c r="GD42" s="53" t="str">
        <f t="shared" si="40"/>
        <v/>
      </c>
      <c r="GE42" s="53" t="str">
        <f t="shared" si="41"/>
        <v/>
      </c>
      <c r="GF42" s="53" t="str">
        <f t="shared" si="42"/>
        <v/>
      </c>
      <c r="GG42" s="53" t="str">
        <f t="shared" si="43"/>
        <v/>
      </c>
      <c r="GH42" s="53" t="str">
        <f t="shared" si="44"/>
        <v/>
      </c>
      <c r="GI42" s="53" t="str">
        <f t="shared" si="45"/>
        <v/>
      </c>
      <c r="GJ42" s="53" t="str">
        <f t="shared" si="46"/>
        <v/>
      </c>
      <c r="GK42" s="53" t="str">
        <f t="shared" si="47"/>
        <v/>
      </c>
      <c r="GL42" s="53" t="str">
        <f t="shared" si="48"/>
        <v/>
      </c>
      <c r="GM42" s="53" t="str">
        <f t="shared" si="49"/>
        <v/>
      </c>
      <c r="GN42" s="9"/>
      <c r="GO42" s="9"/>
      <c r="GP42" s="21" t="str">
        <f t="shared" si="50"/>
        <v/>
      </c>
      <c r="GQ42" s="21" t="str">
        <f t="shared" si="51"/>
        <v/>
      </c>
      <c r="GR42" s="21" t="str">
        <f t="shared" si="52"/>
        <v/>
      </c>
      <c r="GS42" s="21" t="str">
        <f t="shared" si="53"/>
        <v/>
      </c>
      <c r="GT42" s="23"/>
      <c r="GU42" s="23"/>
      <c r="GV42" s="23"/>
      <c r="GW42" s="21"/>
      <c r="GX42" s="21" t="str">
        <f t="shared" si="54"/>
        <v/>
      </c>
      <c r="GY42" s="21" t="str">
        <f t="shared" si="55"/>
        <v/>
      </c>
      <c r="GZ42" s="21" t="str">
        <f t="shared" si="56"/>
        <v/>
      </c>
      <c r="HA42" s="21" t="str">
        <f t="shared" si="57"/>
        <v/>
      </c>
      <c r="HB42" s="9"/>
      <c r="HC42" s="9"/>
      <c r="HD42" s="28"/>
      <c r="HE42" s="9"/>
      <c r="HF42" s="28"/>
      <c r="HG42" s="60"/>
      <c r="HH42" s="9"/>
      <c r="HI42" s="9"/>
      <c r="HJ42" s="9"/>
      <c r="HK42" s="9"/>
      <c r="HL42" s="28"/>
      <c r="HM42" s="28"/>
    </row>
    <row r="43" spans="1:221" ht="25.5" customHeight="1" x14ac:dyDescent="0.25">
      <c r="A43" s="10">
        <v>33</v>
      </c>
      <c r="B43" s="10">
        <v>5151</v>
      </c>
      <c r="C43" s="10" t="s">
        <v>141</v>
      </c>
      <c r="D43" s="9"/>
      <c r="E43" s="21" t="str">
        <f t="shared" si="0"/>
        <v/>
      </c>
      <c r="F43" s="21" t="str">
        <f t="shared" si="1"/>
        <v/>
      </c>
      <c r="G43" s="21" t="str">
        <f t="shared" si="2"/>
        <v/>
      </c>
      <c r="H43" s="21" t="str">
        <f t="shared" si="3"/>
        <v/>
      </c>
      <c r="I43" s="23"/>
      <c r="J43" s="24" t="str">
        <f t="shared" si="4"/>
        <v/>
      </c>
      <c r="K43" s="21" t="str">
        <f t="shared" si="5"/>
        <v/>
      </c>
      <c r="L43" s="21" t="str">
        <f t="shared" si="6"/>
        <v/>
      </c>
      <c r="M43" s="21" t="str">
        <f t="shared" si="7"/>
        <v/>
      </c>
      <c r="N43" s="21" t="str">
        <f t="shared" si="8"/>
        <v/>
      </c>
      <c r="O43" s="23"/>
      <c r="P43" s="24" t="str">
        <f t="shared" si="9"/>
        <v/>
      </c>
      <c r="Q43" s="28"/>
      <c r="R43" s="28"/>
      <c r="S43" s="28"/>
      <c r="T43" s="28"/>
      <c r="U43" s="28"/>
      <c r="V43" s="28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09"/>
      <c r="AL43" s="9"/>
      <c r="AM43" s="9"/>
      <c r="AN43" s="70"/>
      <c r="AO43" s="70"/>
      <c r="AP43" s="70"/>
      <c r="AQ43" s="35"/>
      <c r="AR43" s="35"/>
      <c r="AS43" s="38" t="str">
        <f t="shared" si="10"/>
        <v/>
      </c>
      <c r="AT43" s="70"/>
      <c r="AU43" s="70"/>
      <c r="AV43" s="70"/>
      <c r="AW43" s="35"/>
      <c r="AX43" s="35"/>
      <c r="AY43" s="38" t="str">
        <f t="shared" si="11"/>
        <v/>
      </c>
      <c r="AZ43" s="70"/>
      <c r="BA43" s="70"/>
      <c r="BB43" s="70"/>
      <c r="BC43" s="35"/>
      <c r="BD43" s="35"/>
      <c r="BE43" s="38" t="str">
        <f t="shared" si="12"/>
        <v/>
      </c>
      <c r="BF43" s="70"/>
      <c r="BG43" s="70"/>
      <c r="BH43" s="70"/>
      <c r="BI43" s="35"/>
      <c r="BJ43" s="35"/>
      <c r="BK43" s="38" t="str">
        <f t="shared" si="13"/>
        <v/>
      </c>
      <c r="BL43" s="70"/>
      <c r="BM43" s="70"/>
      <c r="BN43" s="70"/>
      <c r="BO43" s="35"/>
      <c r="BP43" s="35"/>
      <c r="BQ43" s="38" t="str">
        <f t="shared" si="14"/>
        <v/>
      </c>
      <c r="BR43" s="35"/>
      <c r="BS43" s="70"/>
      <c r="BT43" s="70"/>
      <c r="BU43" s="70"/>
      <c r="BV43" s="35"/>
      <c r="BW43" s="35"/>
      <c r="BX43" s="38" t="str">
        <f t="shared" si="15"/>
        <v/>
      </c>
      <c r="BY43" s="70"/>
      <c r="BZ43" s="70"/>
      <c r="CA43" s="70"/>
      <c r="CB43" s="35"/>
      <c r="CC43" s="35"/>
      <c r="CD43" s="38" t="str">
        <f t="shared" si="16"/>
        <v/>
      </c>
      <c r="CE43" s="70"/>
      <c r="CF43" s="70"/>
      <c r="CG43" s="70"/>
      <c r="CH43" s="35"/>
      <c r="CI43" s="35"/>
      <c r="CJ43" s="38" t="str">
        <f t="shared" si="17"/>
        <v/>
      </c>
      <c r="CK43" s="70"/>
      <c r="CL43" s="70"/>
      <c r="CM43" s="70"/>
      <c r="CN43" s="35"/>
      <c r="CO43" s="35"/>
      <c r="CP43" s="38" t="str">
        <f t="shared" si="18"/>
        <v/>
      </c>
      <c r="CQ43" s="70"/>
      <c r="CR43" s="70"/>
      <c r="CS43" s="70"/>
      <c r="CT43" s="35"/>
      <c r="CU43" s="35"/>
      <c r="CV43" s="38" t="str">
        <f t="shared" si="19"/>
        <v/>
      </c>
      <c r="CW43" s="44" t="str">
        <f t="shared" si="20"/>
        <v/>
      </c>
      <c r="CX43" s="44" t="str">
        <f t="shared" si="21"/>
        <v/>
      </c>
      <c r="CY43" s="44" t="str">
        <f t="shared" si="22"/>
        <v/>
      </c>
      <c r="CZ43" s="44" t="str">
        <f t="shared" si="23"/>
        <v/>
      </c>
      <c r="DA43" s="44" t="str">
        <f t="shared" si="24"/>
        <v/>
      </c>
      <c r="DB43" s="44" t="str">
        <f t="shared" si="25"/>
        <v/>
      </c>
      <c r="DC43" s="44" t="str">
        <f t="shared" si="26"/>
        <v/>
      </c>
      <c r="DD43" s="44" t="str">
        <f t="shared" si="27"/>
        <v/>
      </c>
      <c r="DE43" s="44" t="str">
        <f t="shared" si="28"/>
        <v/>
      </c>
      <c r="DF43" s="44" t="str">
        <f t="shared" si="29"/>
        <v/>
      </c>
      <c r="DG43" s="9"/>
      <c r="DH43" s="113"/>
      <c r="DI43" s="9"/>
      <c r="DJ43" s="9"/>
      <c r="DK43" s="70"/>
      <c r="DL43" s="70"/>
      <c r="DM43" s="70"/>
      <c r="DN43" s="70"/>
      <c r="DO43" s="35"/>
      <c r="DP43" s="35"/>
      <c r="DQ43" s="48" t="str">
        <f t="shared" si="30"/>
        <v/>
      </c>
      <c r="DR43" s="70"/>
      <c r="DS43" s="70"/>
      <c r="DT43" s="70"/>
      <c r="DU43" s="70"/>
      <c r="DV43" s="35"/>
      <c r="DW43" s="35"/>
      <c r="DX43" s="48" t="str">
        <f t="shared" si="31"/>
        <v/>
      </c>
      <c r="DY43" s="70"/>
      <c r="DZ43" s="70"/>
      <c r="EA43" s="70"/>
      <c r="EB43" s="70"/>
      <c r="EC43" s="35"/>
      <c r="ED43" s="35"/>
      <c r="EE43" s="48" t="str">
        <f t="shared" si="32"/>
        <v/>
      </c>
      <c r="EF43" s="70"/>
      <c r="EG43" s="70"/>
      <c r="EH43" s="70"/>
      <c r="EI43" s="70"/>
      <c r="EJ43" s="35"/>
      <c r="EK43" s="35"/>
      <c r="EL43" s="48" t="str">
        <f t="shared" si="33"/>
        <v/>
      </c>
      <c r="EM43" s="70"/>
      <c r="EN43" s="70"/>
      <c r="EO43" s="70"/>
      <c r="EP43" s="70"/>
      <c r="EQ43" s="35"/>
      <c r="ER43" s="35"/>
      <c r="ES43" s="48" t="str">
        <f t="shared" si="34"/>
        <v/>
      </c>
      <c r="ET43" s="35"/>
      <c r="EU43" s="70"/>
      <c r="EV43" s="70"/>
      <c r="EW43" s="70"/>
      <c r="EX43" s="70"/>
      <c r="EY43" s="35"/>
      <c r="EZ43" s="35"/>
      <c r="FA43" s="48" t="str">
        <f t="shared" si="35"/>
        <v/>
      </c>
      <c r="FB43" s="70"/>
      <c r="FC43" s="70"/>
      <c r="FD43" s="70"/>
      <c r="FE43" s="70"/>
      <c r="FF43" s="35"/>
      <c r="FG43" s="35"/>
      <c r="FH43" s="48" t="str">
        <f t="shared" si="36"/>
        <v/>
      </c>
      <c r="FI43" s="70"/>
      <c r="FJ43" s="70"/>
      <c r="FK43" s="70"/>
      <c r="FL43" s="70"/>
      <c r="FM43" s="35"/>
      <c r="FN43" s="35"/>
      <c r="FO43" s="48" t="str">
        <f t="shared" si="37"/>
        <v/>
      </c>
      <c r="FP43" s="70"/>
      <c r="FQ43" s="70"/>
      <c r="FR43" s="70"/>
      <c r="FS43" s="70"/>
      <c r="FT43" s="35"/>
      <c r="FU43" s="35"/>
      <c r="FV43" s="48" t="str">
        <f t="shared" si="38"/>
        <v/>
      </c>
      <c r="FW43" s="70"/>
      <c r="FX43" s="70"/>
      <c r="FY43" s="70"/>
      <c r="FZ43" s="70"/>
      <c r="GA43" s="35"/>
      <c r="GB43" s="35"/>
      <c r="GC43" s="48" t="str">
        <f t="shared" si="39"/>
        <v/>
      </c>
      <c r="GD43" s="53" t="str">
        <f t="shared" si="40"/>
        <v/>
      </c>
      <c r="GE43" s="53" t="str">
        <f t="shared" si="41"/>
        <v/>
      </c>
      <c r="GF43" s="53" t="str">
        <f t="shared" si="42"/>
        <v/>
      </c>
      <c r="GG43" s="53" t="str">
        <f t="shared" si="43"/>
        <v/>
      </c>
      <c r="GH43" s="53" t="str">
        <f t="shared" si="44"/>
        <v/>
      </c>
      <c r="GI43" s="53" t="str">
        <f t="shared" si="45"/>
        <v/>
      </c>
      <c r="GJ43" s="53" t="str">
        <f t="shared" si="46"/>
        <v/>
      </c>
      <c r="GK43" s="53" t="str">
        <f t="shared" si="47"/>
        <v/>
      </c>
      <c r="GL43" s="53" t="str">
        <f t="shared" si="48"/>
        <v/>
      </c>
      <c r="GM43" s="53" t="str">
        <f t="shared" si="49"/>
        <v/>
      </c>
      <c r="GN43" s="9"/>
      <c r="GO43" s="9"/>
      <c r="GP43" s="21" t="str">
        <f t="shared" si="50"/>
        <v/>
      </c>
      <c r="GQ43" s="21" t="str">
        <f t="shared" si="51"/>
        <v/>
      </c>
      <c r="GR43" s="21" t="str">
        <f t="shared" si="52"/>
        <v/>
      </c>
      <c r="GS43" s="21" t="str">
        <f t="shared" si="53"/>
        <v/>
      </c>
      <c r="GT43" s="23"/>
      <c r="GU43" s="23"/>
      <c r="GV43" s="23"/>
      <c r="GW43" s="21"/>
      <c r="GX43" s="21" t="str">
        <f t="shared" si="54"/>
        <v/>
      </c>
      <c r="GY43" s="21" t="str">
        <f t="shared" si="55"/>
        <v/>
      </c>
      <c r="GZ43" s="21" t="str">
        <f t="shared" si="56"/>
        <v/>
      </c>
      <c r="HA43" s="21" t="str">
        <f t="shared" si="57"/>
        <v/>
      </c>
      <c r="HB43" s="9"/>
      <c r="HC43" s="9"/>
      <c r="HD43" s="28"/>
      <c r="HE43" s="9"/>
      <c r="HF43" s="28"/>
      <c r="HG43" s="60"/>
      <c r="HH43" s="9"/>
      <c r="HI43" s="9"/>
      <c r="HJ43" s="9"/>
      <c r="HK43" s="9"/>
      <c r="HL43" s="28"/>
      <c r="HM43" s="28"/>
    </row>
    <row r="44" spans="1:221" ht="25.5" customHeight="1" x14ac:dyDescent="0.25">
      <c r="A44" s="10">
        <v>34</v>
      </c>
      <c r="B44" s="10">
        <v>5172</v>
      </c>
      <c r="C44" s="10" t="s">
        <v>142</v>
      </c>
      <c r="D44" s="9"/>
      <c r="E44" s="21" t="str">
        <f t="shared" si="0"/>
        <v/>
      </c>
      <c r="F44" s="21" t="str">
        <f t="shared" si="1"/>
        <v/>
      </c>
      <c r="G44" s="21" t="str">
        <f t="shared" si="2"/>
        <v/>
      </c>
      <c r="H44" s="21" t="str">
        <f t="shared" si="3"/>
        <v/>
      </c>
      <c r="I44" s="23"/>
      <c r="J44" s="24" t="str">
        <f t="shared" si="4"/>
        <v/>
      </c>
      <c r="K44" s="21" t="str">
        <f t="shared" si="5"/>
        <v/>
      </c>
      <c r="L44" s="21" t="str">
        <f t="shared" si="6"/>
        <v/>
      </c>
      <c r="M44" s="21" t="str">
        <f t="shared" si="7"/>
        <v/>
      </c>
      <c r="N44" s="21" t="str">
        <f t="shared" si="8"/>
        <v/>
      </c>
      <c r="O44" s="23"/>
      <c r="P44" s="24" t="str">
        <f t="shared" si="9"/>
        <v/>
      </c>
      <c r="Q44" s="28"/>
      <c r="R44" s="28"/>
      <c r="S44" s="28"/>
      <c r="T44" s="28"/>
      <c r="U44" s="28"/>
      <c r="V44" s="28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9"/>
      <c r="AL44" s="9"/>
      <c r="AM44" s="9"/>
      <c r="AN44" s="70"/>
      <c r="AO44" s="70"/>
      <c r="AP44" s="70"/>
      <c r="AQ44" s="35"/>
      <c r="AR44" s="35"/>
      <c r="AS44" s="38" t="str">
        <f t="shared" si="10"/>
        <v/>
      </c>
      <c r="AT44" s="70"/>
      <c r="AU44" s="70"/>
      <c r="AV44" s="70"/>
      <c r="AW44" s="35"/>
      <c r="AX44" s="35"/>
      <c r="AY44" s="38" t="str">
        <f t="shared" si="11"/>
        <v/>
      </c>
      <c r="AZ44" s="70"/>
      <c r="BA44" s="70"/>
      <c r="BB44" s="70"/>
      <c r="BC44" s="35"/>
      <c r="BD44" s="35"/>
      <c r="BE44" s="38" t="str">
        <f t="shared" si="12"/>
        <v/>
      </c>
      <c r="BF44" s="70"/>
      <c r="BG44" s="70"/>
      <c r="BH44" s="70"/>
      <c r="BI44" s="35"/>
      <c r="BJ44" s="35"/>
      <c r="BK44" s="38" t="str">
        <f t="shared" si="13"/>
        <v/>
      </c>
      <c r="BL44" s="70"/>
      <c r="BM44" s="70"/>
      <c r="BN44" s="70"/>
      <c r="BO44" s="35"/>
      <c r="BP44" s="35"/>
      <c r="BQ44" s="38" t="str">
        <f t="shared" si="14"/>
        <v/>
      </c>
      <c r="BR44" s="35"/>
      <c r="BS44" s="70"/>
      <c r="BT44" s="70"/>
      <c r="BU44" s="70"/>
      <c r="BV44" s="35"/>
      <c r="BW44" s="35"/>
      <c r="BX44" s="38" t="str">
        <f t="shared" si="15"/>
        <v/>
      </c>
      <c r="BY44" s="70"/>
      <c r="BZ44" s="70"/>
      <c r="CA44" s="70"/>
      <c r="CB44" s="35"/>
      <c r="CC44" s="35"/>
      <c r="CD44" s="38" t="str">
        <f t="shared" si="16"/>
        <v/>
      </c>
      <c r="CE44" s="70"/>
      <c r="CF44" s="70"/>
      <c r="CG44" s="70"/>
      <c r="CH44" s="35"/>
      <c r="CI44" s="35"/>
      <c r="CJ44" s="38" t="str">
        <f t="shared" si="17"/>
        <v/>
      </c>
      <c r="CK44" s="70"/>
      <c r="CL44" s="70"/>
      <c r="CM44" s="70"/>
      <c r="CN44" s="35"/>
      <c r="CO44" s="35"/>
      <c r="CP44" s="38" t="str">
        <f t="shared" si="18"/>
        <v/>
      </c>
      <c r="CQ44" s="70"/>
      <c r="CR44" s="70"/>
      <c r="CS44" s="70"/>
      <c r="CT44" s="35"/>
      <c r="CU44" s="35"/>
      <c r="CV44" s="38" t="str">
        <f t="shared" si="19"/>
        <v/>
      </c>
      <c r="CW44" s="44" t="str">
        <f t="shared" si="20"/>
        <v/>
      </c>
      <c r="CX44" s="44" t="str">
        <f t="shared" si="21"/>
        <v/>
      </c>
      <c r="CY44" s="44" t="str">
        <f t="shared" si="22"/>
        <v/>
      </c>
      <c r="CZ44" s="44" t="str">
        <f t="shared" si="23"/>
        <v/>
      </c>
      <c r="DA44" s="44" t="str">
        <f t="shared" si="24"/>
        <v/>
      </c>
      <c r="DB44" s="44" t="str">
        <f t="shared" si="25"/>
        <v/>
      </c>
      <c r="DC44" s="44" t="str">
        <f t="shared" si="26"/>
        <v/>
      </c>
      <c r="DD44" s="44" t="str">
        <f t="shared" si="27"/>
        <v/>
      </c>
      <c r="DE44" s="44" t="str">
        <f t="shared" si="28"/>
        <v/>
      </c>
      <c r="DF44" s="44" t="str">
        <f t="shared" si="29"/>
        <v/>
      </c>
      <c r="DG44" s="9"/>
      <c r="DH44" s="113"/>
      <c r="DI44" s="9"/>
      <c r="DJ44" s="9"/>
      <c r="DK44" s="70"/>
      <c r="DL44" s="70"/>
      <c r="DM44" s="70"/>
      <c r="DN44" s="70"/>
      <c r="DO44" s="35"/>
      <c r="DP44" s="35"/>
      <c r="DQ44" s="48" t="str">
        <f t="shared" si="30"/>
        <v/>
      </c>
      <c r="DR44" s="70"/>
      <c r="DS44" s="70"/>
      <c r="DT44" s="70"/>
      <c r="DU44" s="70"/>
      <c r="DV44" s="35"/>
      <c r="DW44" s="35"/>
      <c r="DX44" s="48" t="str">
        <f t="shared" si="31"/>
        <v/>
      </c>
      <c r="DY44" s="70"/>
      <c r="DZ44" s="70"/>
      <c r="EA44" s="70"/>
      <c r="EB44" s="70"/>
      <c r="EC44" s="35"/>
      <c r="ED44" s="35"/>
      <c r="EE44" s="48" t="str">
        <f t="shared" si="32"/>
        <v/>
      </c>
      <c r="EF44" s="70"/>
      <c r="EG44" s="70"/>
      <c r="EH44" s="70"/>
      <c r="EI44" s="70"/>
      <c r="EJ44" s="35"/>
      <c r="EK44" s="35"/>
      <c r="EL44" s="48" t="str">
        <f t="shared" si="33"/>
        <v/>
      </c>
      <c r="EM44" s="70"/>
      <c r="EN44" s="70"/>
      <c r="EO44" s="70"/>
      <c r="EP44" s="70"/>
      <c r="EQ44" s="35"/>
      <c r="ER44" s="35"/>
      <c r="ES44" s="48" t="str">
        <f t="shared" si="34"/>
        <v/>
      </c>
      <c r="ET44" s="35"/>
      <c r="EU44" s="70"/>
      <c r="EV44" s="70"/>
      <c r="EW44" s="70"/>
      <c r="EX44" s="70"/>
      <c r="EY44" s="35"/>
      <c r="EZ44" s="35"/>
      <c r="FA44" s="48" t="str">
        <f t="shared" si="35"/>
        <v/>
      </c>
      <c r="FB44" s="70"/>
      <c r="FC44" s="70"/>
      <c r="FD44" s="70"/>
      <c r="FE44" s="70"/>
      <c r="FF44" s="35"/>
      <c r="FG44" s="35"/>
      <c r="FH44" s="48" t="str">
        <f t="shared" si="36"/>
        <v/>
      </c>
      <c r="FI44" s="70"/>
      <c r="FJ44" s="70"/>
      <c r="FK44" s="70"/>
      <c r="FL44" s="70"/>
      <c r="FM44" s="35"/>
      <c r="FN44" s="35"/>
      <c r="FO44" s="48" t="str">
        <f t="shared" si="37"/>
        <v/>
      </c>
      <c r="FP44" s="70"/>
      <c r="FQ44" s="70"/>
      <c r="FR44" s="70"/>
      <c r="FS44" s="70"/>
      <c r="FT44" s="35"/>
      <c r="FU44" s="35"/>
      <c r="FV44" s="48" t="str">
        <f t="shared" si="38"/>
        <v/>
      </c>
      <c r="FW44" s="70"/>
      <c r="FX44" s="70"/>
      <c r="FY44" s="70"/>
      <c r="FZ44" s="70"/>
      <c r="GA44" s="35"/>
      <c r="GB44" s="35"/>
      <c r="GC44" s="48" t="str">
        <f t="shared" si="39"/>
        <v/>
      </c>
      <c r="GD44" s="53" t="str">
        <f t="shared" si="40"/>
        <v/>
      </c>
      <c r="GE44" s="53" t="str">
        <f t="shared" si="41"/>
        <v/>
      </c>
      <c r="GF44" s="53" t="str">
        <f t="shared" si="42"/>
        <v/>
      </c>
      <c r="GG44" s="53" t="str">
        <f t="shared" si="43"/>
        <v/>
      </c>
      <c r="GH44" s="53" t="str">
        <f t="shared" si="44"/>
        <v/>
      </c>
      <c r="GI44" s="53" t="str">
        <f t="shared" si="45"/>
        <v/>
      </c>
      <c r="GJ44" s="53" t="str">
        <f t="shared" si="46"/>
        <v/>
      </c>
      <c r="GK44" s="53" t="str">
        <f t="shared" si="47"/>
        <v/>
      </c>
      <c r="GL44" s="53" t="str">
        <f t="shared" si="48"/>
        <v/>
      </c>
      <c r="GM44" s="53" t="str">
        <f t="shared" si="49"/>
        <v/>
      </c>
      <c r="GN44" s="9"/>
      <c r="GO44" s="9"/>
      <c r="GP44" s="21" t="str">
        <f t="shared" si="50"/>
        <v/>
      </c>
      <c r="GQ44" s="21" t="str">
        <f t="shared" si="51"/>
        <v/>
      </c>
      <c r="GR44" s="21" t="str">
        <f t="shared" si="52"/>
        <v/>
      </c>
      <c r="GS44" s="21" t="str">
        <f t="shared" si="53"/>
        <v/>
      </c>
      <c r="GT44" s="23"/>
      <c r="GU44" s="23"/>
      <c r="GV44" s="23"/>
      <c r="GW44" s="21"/>
      <c r="GX44" s="21" t="str">
        <f t="shared" si="54"/>
        <v/>
      </c>
      <c r="GY44" s="21" t="str">
        <f t="shared" si="55"/>
        <v/>
      </c>
      <c r="GZ44" s="21" t="str">
        <f t="shared" si="56"/>
        <v/>
      </c>
      <c r="HA44" s="21" t="str">
        <f t="shared" si="57"/>
        <v/>
      </c>
      <c r="HB44" s="9"/>
      <c r="HC44" s="9"/>
      <c r="HD44" s="28"/>
      <c r="HE44" s="9"/>
      <c r="HF44" s="28"/>
      <c r="HG44" s="60"/>
      <c r="HH44" s="9"/>
      <c r="HI44" s="9"/>
      <c r="HJ44" s="9"/>
      <c r="HK44" s="9"/>
      <c r="HL44" s="28"/>
      <c r="HM44" s="28"/>
    </row>
    <row r="45" spans="1:221" ht="25.5" customHeight="1" x14ac:dyDescent="0.25">
      <c r="A45" s="10">
        <v>35</v>
      </c>
      <c r="B45" s="10">
        <v>5193</v>
      </c>
      <c r="C45" s="10" t="s">
        <v>143</v>
      </c>
      <c r="D45" s="9"/>
      <c r="E45" s="21" t="str">
        <f t="shared" si="0"/>
        <v/>
      </c>
      <c r="F45" s="21" t="str">
        <f t="shared" si="1"/>
        <v/>
      </c>
      <c r="G45" s="21" t="str">
        <f t="shared" si="2"/>
        <v/>
      </c>
      <c r="H45" s="21" t="str">
        <f t="shared" si="3"/>
        <v/>
      </c>
      <c r="I45" s="23"/>
      <c r="J45" s="24" t="str">
        <f t="shared" si="4"/>
        <v/>
      </c>
      <c r="K45" s="21" t="str">
        <f t="shared" si="5"/>
        <v/>
      </c>
      <c r="L45" s="21" t="str">
        <f t="shared" si="6"/>
        <v/>
      </c>
      <c r="M45" s="21" t="str">
        <f t="shared" si="7"/>
        <v/>
      </c>
      <c r="N45" s="21" t="str">
        <f t="shared" si="8"/>
        <v/>
      </c>
      <c r="O45" s="23"/>
      <c r="P45" s="24" t="str">
        <f t="shared" si="9"/>
        <v/>
      </c>
      <c r="Q45" s="28"/>
      <c r="R45" s="28"/>
      <c r="S45" s="28"/>
      <c r="T45" s="28"/>
      <c r="U45" s="28"/>
      <c r="V45" s="28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9"/>
      <c r="AL45" s="9"/>
      <c r="AM45" s="9"/>
      <c r="AN45" s="70"/>
      <c r="AO45" s="70"/>
      <c r="AP45" s="70"/>
      <c r="AQ45" s="35"/>
      <c r="AR45" s="35"/>
      <c r="AS45" s="38" t="str">
        <f t="shared" si="10"/>
        <v/>
      </c>
      <c r="AT45" s="70"/>
      <c r="AU45" s="70"/>
      <c r="AV45" s="70"/>
      <c r="AW45" s="35"/>
      <c r="AX45" s="35"/>
      <c r="AY45" s="38" t="str">
        <f t="shared" si="11"/>
        <v/>
      </c>
      <c r="AZ45" s="70"/>
      <c r="BA45" s="70"/>
      <c r="BB45" s="70"/>
      <c r="BC45" s="35"/>
      <c r="BD45" s="35"/>
      <c r="BE45" s="38" t="str">
        <f t="shared" si="12"/>
        <v/>
      </c>
      <c r="BF45" s="70"/>
      <c r="BG45" s="70"/>
      <c r="BH45" s="70"/>
      <c r="BI45" s="35"/>
      <c r="BJ45" s="35"/>
      <c r="BK45" s="38" t="str">
        <f t="shared" si="13"/>
        <v/>
      </c>
      <c r="BL45" s="70"/>
      <c r="BM45" s="70"/>
      <c r="BN45" s="70"/>
      <c r="BO45" s="35"/>
      <c r="BP45" s="35"/>
      <c r="BQ45" s="38" t="str">
        <f t="shared" si="14"/>
        <v/>
      </c>
      <c r="BR45" s="35"/>
      <c r="BS45" s="70"/>
      <c r="BT45" s="70"/>
      <c r="BU45" s="70"/>
      <c r="BV45" s="35"/>
      <c r="BW45" s="35"/>
      <c r="BX45" s="38" t="str">
        <f t="shared" si="15"/>
        <v/>
      </c>
      <c r="BY45" s="70"/>
      <c r="BZ45" s="70"/>
      <c r="CA45" s="70"/>
      <c r="CB45" s="35"/>
      <c r="CC45" s="35"/>
      <c r="CD45" s="38" t="str">
        <f t="shared" si="16"/>
        <v/>
      </c>
      <c r="CE45" s="70"/>
      <c r="CF45" s="70"/>
      <c r="CG45" s="70"/>
      <c r="CH45" s="35"/>
      <c r="CI45" s="35"/>
      <c r="CJ45" s="38" t="str">
        <f t="shared" si="17"/>
        <v/>
      </c>
      <c r="CK45" s="70"/>
      <c r="CL45" s="70"/>
      <c r="CM45" s="70"/>
      <c r="CN45" s="35"/>
      <c r="CO45" s="35"/>
      <c r="CP45" s="38" t="str">
        <f t="shared" si="18"/>
        <v/>
      </c>
      <c r="CQ45" s="70"/>
      <c r="CR45" s="70"/>
      <c r="CS45" s="70"/>
      <c r="CT45" s="35"/>
      <c r="CU45" s="35"/>
      <c r="CV45" s="38" t="str">
        <f t="shared" si="19"/>
        <v/>
      </c>
      <c r="CW45" s="44" t="str">
        <f t="shared" si="20"/>
        <v/>
      </c>
      <c r="CX45" s="44" t="str">
        <f t="shared" si="21"/>
        <v/>
      </c>
      <c r="CY45" s="44" t="str">
        <f t="shared" si="22"/>
        <v/>
      </c>
      <c r="CZ45" s="44" t="str">
        <f t="shared" si="23"/>
        <v/>
      </c>
      <c r="DA45" s="44" t="str">
        <f t="shared" si="24"/>
        <v/>
      </c>
      <c r="DB45" s="44" t="str">
        <f t="shared" si="25"/>
        <v/>
      </c>
      <c r="DC45" s="44" t="str">
        <f t="shared" si="26"/>
        <v/>
      </c>
      <c r="DD45" s="44" t="str">
        <f t="shared" si="27"/>
        <v/>
      </c>
      <c r="DE45" s="44" t="str">
        <f t="shared" si="28"/>
        <v/>
      </c>
      <c r="DF45" s="44" t="str">
        <f t="shared" si="29"/>
        <v/>
      </c>
      <c r="DG45" s="9"/>
      <c r="DH45" s="113"/>
      <c r="DI45" s="9"/>
      <c r="DJ45" s="9"/>
      <c r="DK45" s="70"/>
      <c r="DL45" s="70"/>
      <c r="DM45" s="70"/>
      <c r="DN45" s="70"/>
      <c r="DO45" s="35"/>
      <c r="DP45" s="35"/>
      <c r="DQ45" s="48" t="str">
        <f t="shared" si="30"/>
        <v/>
      </c>
      <c r="DR45" s="70"/>
      <c r="DS45" s="70"/>
      <c r="DT45" s="70"/>
      <c r="DU45" s="70"/>
      <c r="DV45" s="35"/>
      <c r="DW45" s="35"/>
      <c r="DX45" s="48" t="str">
        <f t="shared" si="31"/>
        <v/>
      </c>
      <c r="DY45" s="70"/>
      <c r="DZ45" s="70"/>
      <c r="EA45" s="70"/>
      <c r="EB45" s="70"/>
      <c r="EC45" s="35"/>
      <c r="ED45" s="35"/>
      <c r="EE45" s="48" t="str">
        <f t="shared" si="32"/>
        <v/>
      </c>
      <c r="EF45" s="70"/>
      <c r="EG45" s="70"/>
      <c r="EH45" s="70"/>
      <c r="EI45" s="70"/>
      <c r="EJ45" s="35"/>
      <c r="EK45" s="35"/>
      <c r="EL45" s="48" t="str">
        <f t="shared" si="33"/>
        <v/>
      </c>
      <c r="EM45" s="70"/>
      <c r="EN45" s="70"/>
      <c r="EO45" s="70"/>
      <c r="EP45" s="70"/>
      <c r="EQ45" s="35"/>
      <c r="ER45" s="35"/>
      <c r="ES45" s="48" t="str">
        <f t="shared" si="34"/>
        <v/>
      </c>
      <c r="ET45" s="35"/>
      <c r="EU45" s="70"/>
      <c r="EV45" s="70"/>
      <c r="EW45" s="70"/>
      <c r="EX45" s="70"/>
      <c r="EY45" s="35"/>
      <c r="EZ45" s="35"/>
      <c r="FA45" s="48" t="str">
        <f t="shared" si="35"/>
        <v/>
      </c>
      <c r="FB45" s="70"/>
      <c r="FC45" s="70"/>
      <c r="FD45" s="70"/>
      <c r="FE45" s="70"/>
      <c r="FF45" s="35"/>
      <c r="FG45" s="35"/>
      <c r="FH45" s="48" t="str">
        <f t="shared" si="36"/>
        <v/>
      </c>
      <c r="FI45" s="70"/>
      <c r="FJ45" s="70"/>
      <c r="FK45" s="70"/>
      <c r="FL45" s="70"/>
      <c r="FM45" s="35"/>
      <c r="FN45" s="35"/>
      <c r="FO45" s="48" t="str">
        <f t="shared" si="37"/>
        <v/>
      </c>
      <c r="FP45" s="70"/>
      <c r="FQ45" s="70"/>
      <c r="FR45" s="70"/>
      <c r="FS45" s="70"/>
      <c r="FT45" s="35"/>
      <c r="FU45" s="35"/>
      <c r="FV45" s="48" t="str">
        <f t="shared" si="38"/>
        <v/>
      </c>
      <c r="FW45" s="70"/>
      <c r="FX45" s="70"/>
      <c r="FY45" s="70"/>
      <c r="FZ45" s="70"/>
      <c r="GA45" s="35"/>
      <c r="GB45" s="35"/>
      <c r="GC45" s="48" t="str">
        <f t="shared" si="39"/>
        <v/>
      </c>
      <c r="GD45" s="53" t="str">
        <f t="shared" si="40"/>
        <v/>
      </c>
      <c r="GE45" s="53" t="str">
        <f t="shared" si="41"/>
        <v/>
      </c>
      <c r="GF45" s="53" t="str">
        <f t="shared" si="42"/>
        <v/>
      </c>
      <c r="GG45" s="53" t="str">
        <f t="shared" si="43"/>
        <v/>
      </c>
      <c r="GH45" s="53" t="str">
        <f t="shared" si="44"/>
        <v/>
      </c>
      <c r="GI45" s="53" t="str">
        <f t="shared" si="45"/>
        <v/>
      </c>
      <c r="GJ45" s="53" t="str">
        <f t="shared" si="46"/>
        <v/>
      </c>
      <c r="GK45" s="53" t="str">
        <f t="shared" si="47"/>
        <v/>
      </c>
      <c r="GL45" s="53" t="str">
        <f t="shared" si="48"/>
        <v/>
      </c>
      <c r="GM45" s="53" t="str">
        <f t="shared" si="49"/>
        <v/>
      </c>
      <c r="GN45" s="9"/>
      <c r="GO45" s="9"/>
      <c r="GP45" s="21" t="str">
        <f t="shared" si="50"/>
        <v/>
      </c>
      <c r="GQ45" s="21" t="str">
        <f t="shared" si="51"/>
        <v/>
      </c>
      <c r="GR45" s="21" t="str">
        <f t="shared" si="52"/>
        <v/>
      </c>
      <c r="GS45" s="21" t="str">
        <f t="shared" si="53"/>
        <v/>
      </c>
      <c r="GT45" s="23"/>
      <c r="GU45" s="23"/>
      <c r="GV45" s="23"/>
      <c r="GW45" s="21"/>
      <c r="GX45" s="21" t="str">
        <f t="shared" si="54"/>
        <v/>
      </c>
      <c r="GY45" s="21" t="str">
        <f t="shared" si="55"/>
        <v/>
      </c>
      <c r="GZ45" s="21" t="str">
        <f t="shared" si="56"/>
        <v/>
      </c>
      <c r="HA45" s="21" t="str">
        <f t="shared" si="57"/>
        <v/>
      </c>
      <c r="HB45" s="9"/>
      <c r="HC45" s="9"/>
      <c r="HD45" s="28"/>
      <c r="HE45" s="9"/>
      <c r="HF45" s="28"/>
      <c r="HG45" s="60"/>
      <c r="HH45" s="9"/>
      <c r="HI45" s="9"/>
      <c r="HJ45" s="9"/>
      <c r="HK45" s="9"/>
      <c r="HL45" s="28"/>
      <c r="HM45" s="28"/>
    </row>
    <row r="46" spans="1:221" ht="25.5" customHeight="1" x14ac:dyDescent="0.25">
      <c r="A46" s="10">
        <v>36</v>
      </c>
      <c r="B46" s="10">
        <v>5214</v>
      </c>
      <c r="C46" s="10" t="s">
        <v>144</v>
      </c>
      <c r="D46" s="9"/>
      <c r="E46" s="21" t="str">
        <f t="shared" si="0"/>
        <v/>
      </c>
      <c r="F46" s="21" t="str">
        <f t="shared" si="1"/>
        <v/>
      </c>
      <c r="G46" s="21" t="str">
        <f t="shared" si="2"/>
        <v/>
      </c>
      <c r="H46" s="21" t="str">
        <f t="shared" si="3"/>
        <v/>
      </c>
      <c r="I46" s="23"/>
      <c r="J46" s="24" t="str">
        <f t="shared" si="4"/>
        <v/>
      </c>
      <c r="K46" s="21" t="str">
        <f t="shared" si="5"/>
        <v/>
      </c>
      <c r="L46" s="21" t="str">
        <f t="shared" si="6"/>
        <v/>
      </c>
      <c r="M46" s="21" t="str">
        <f t="shared" si="7"/>
        <v/>
      </c>
      <c r="N46" s="21" t="str">
        <f t="shared" si="8"/>
        <v/>
      </c>
      <c r="O46" s="23"/>
      <c r="P46" s="24" t="str">
        <f t="shared" si="9"/>
        <v/>
      </c>
      <c r="Q46" s="28"/>
      <c r="R46" s="28"/>
      <c r="S46" s="28"/>
      <c r="T46" s="28"/>
      <c r="U46" s="28"/>
      <c r="V46" s="28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09"/>
      <c r="AL46" s="9"/>
      <c r="AM46" s="9"/>
      <c r="AN46" s="70"/>
      <c r="AO46" s="70"/>
      <c r="AP46" s="70"/>
      <c r="AQ46" s="35"/>
      <c r="AR46" s="35"/>
      <c r="AS46" s="38" t="str">
        <f t="shared" si="10"/>
        <v/>
      </c>
      <c r="AT46" s="70"/>
      <c r="AU46" s="70"/>
      <c r="AV46" s="70"/>
      <c r="AW46" s="35"/>
      <c r="AX46" s="35"/>
      <c r="AY46" s="38" t="str">
        <f t="shared" si="11"/>
        <v/>
      </c>
      <c r="AZ46" s="70"/>
      <c r="BA46" s="70"/>
      <c r="BB46" s="70"/>
      <c r="BC46" s="35"/>
      <c r="BD46" s="35"/>
      <c r="BE46" s="38" t="str">
        <f t="shared" si="12"/>
        <v/>
      </c>
      <c r="BF46" s="70"/>
      <c r="BG46" s="70"/>
      <c r="BH46" s="70"/>
      <c r="BI46" s="35"/>
      <c r="BJ46" s="35"/>
      <c r="BK46" s="38" t="str">
        <f t="shared" si="13"/>
        <v/>
      </c>
      <c r="BL46" s="70"/>
      <c r="BM46" s="70"/>
      <c r="BN46" s="70"/>
      <c r="BO46" s="35"/>
      <c r="BP46" s="35"/>
      <c r="BQ46" s="38" t="str">
        <f t="shared" si="14"/>
        <v/>
      </c>
      <c r="BR46" s="35"/>
      <c r="BS46" s="70"/>
      <c r="BT46" s="70"/>
      <c r="BU46" s="70"/>
      <c r="BV46" s="35"/>
      <c r="BW46" s="35"/>
      <c r="BX46" s="38" t="str">
        <f t="shared" si="15"/>
        <v/>
      </c>
      <c r="BY46" s="70"/>
      <c r="BZ46" s="70"/>
      <c r="CA46" s="70"/>
      <c r="CB46" s="35"/>
      <c r="CC46" s="35"/>
      <c r="CD46" s="38" t="str">
        <f t="shared" si="16"/>
        <v/>
      </c>
      <c r="CE46" s="70"/>
      <c r="CF46" s="70"/>
      <c r="CG46" s="70"/>
      <c r="CH46" s="35"/>
      <c r="CI46" s="35"/>
      <c r="CJ46" s="38" t="str">
        <f t="shared" si="17"/>
        <v/>
      </c>
      <c r="CK46" s="70"/>
      <c r="CL46" s="70"/>
      <c r="CM46" s="70"/>
      <c r="CN46" s="35"/>
      <c r="CO46" s="35"/>
      <c r="CP46" s="38" t="str">
        <f t="shared" si="18"/>
        <v/>
      </c>
      <c r="CQ46" s="70"/>
      <c r="CR46" s="70"/>
      <c r="CS46" s="70"/>
      <c r="CT46" s="35"/>
      <c r="CU46" s="35"/>
      <c r="CV46" s="38" t="str">
        <f t="shared" si="19"/>
        <v/>
      </c>
      <c r="CW46" s="44" t="str">
        <f t="shared" si="20"/>
        <v/>
      </c>
      <c r="CX46" s="44" t="str">
        <f t="shared" si="21"/>
        <v/>
      </c>
      <c r="CY46" s="44" t="str">
        <f t="shared" si="22"/>
        <v/>
      </c>
      <c r="CZ46" s="44" t="str">
        <f t="shared" si="23"/>
        <v/>
      </c>
      <c r="DA46" s="44" t="str">
        <f t="shared" si="24"/>
        <v/>
      </c>
      <c r="DB46" s="44" t="str">
        <f t="shared" si="25"/>
        <v/>
      </c>
      <c r="DC46" s="44" t="str">
        <f t="shared" si="26"/>
        <v/>
      </c>
      <c r="DD46" s="44" t="str">
        <f t="shared" si="27"/>
        <v/>
      </c>
      <c r="DE46" s="44" t="str">
        <f t="shared" si="28"/>
        <v/>
      </c>
      <c r="DF46" s="44" t="str">
        <f t="shared" si="29"/>
        <v/>
      </c>
      <c r="DG46" s="9"/>
      <c r="DH46" s="113"/>
      <c r="DI46" s="9"/>
      <c r="DJ46" s="9"/>
      <c r="DK46" s="70"/>
      <c r="DL46" s="70"/>
      <c r="DM46" s="70"/>
      <c r="DN46" s="70"/>
      <c r="DO46" s="35"/>
      <c r="DP46" s="35"/>
      <c r="DQ46" s="48" t="str">
        <f t="shared" si="30"/>
        <v/>
      </c>
      <c r="DR46" s="70"/>
      <c r="DS46" s="70"/>
      <c r="DT46" s="70"/>
      <c r="DU46" s="70"/>
      <c r="DV46" s="35"/>
      <c r="DW46" s="35"/>
      <c r="DX46" s="48" t="str">
        <f t="shared" si="31"/>
        <v/>
      </c>
      <c r="DY46" s="70"/>
      <c r="DZ46" s="70"/>
      <c r="EA46" s="70"/>
      <c r="EB46" s="70"/>
      <c r="EC46" s="35"/>
      <c r="ED46" s="35"/>
      <c r="EE46" s="48" t="str">
        <f t="shared" si="32"/>
        <v/>
      </c>
      <c r="EF46" s="70"/>
      <c r="EG46" s="70"/>
      <c r="EH46" s="70"/>
      <c r="EI46" s="70"/>
      <c r="EJ46" s="35"/>
      <c r="EK46" s="35"/>
      <c r="EL46" s="48" t="str">
        <f t="shared" si="33"/>
        <v/>
      </c>
      <c r="EM46" s="70"/>
      <c r="EN46" s="70"/>
      <c r="EO46" s="70"/>
      <c r="EP46" s="70"/>
      <c r="EQ46" s="35"/>
      <c r="ER46" s="35"/>
      <c r="ES46" s="48" t="str">
        <f t="shared" si="34"/>
        <v/>
      </c>
      <c r="ET46" s="35"/>
      <c r="EU46" s="70"/>
      <c r="EV46" s="70"/>
      <c r="EW46" s="70"/>
      <c r="EX46" s="70"/>
      <c r="EY46" s="35"/>
      <c r="EZ46" s="35"/>
      <c r="FA46" s="48" t="str">
        <f t="shared" si="35"/>
        <v/>
      </c>
      <c r="FB46" s="70"/>
      <c r="FC46" s="70"/>
      <c r="FD46" s="70"/>
      <c r="FE46" s="70"/>
      <c r="FF46" s="35"/>
      <c r="FG46" s="35"/>
      <c r="FH46" s="48" t="str">
        <f t="shared" si="36"/>
        <v/>
      </c>
      <c r="FI46" s="70"/>
      <c r="FJ46" s="70"/>
      <c r="FK46" s="70"/>
      <c r="FL46" s="70"/>
      <c r="FM46" s="35"/>
      <c r="FN46" s="35"/>
      <c r="FO46" s="48" t="str">
        <f t="shared" si="37"/>
        <v/>
      </c>
      <c r="FP46" s="70"/>
      <c r="FQ46" s="70"/>
      <c r="FR46" s="70"/>
      <c r="FS46" s="70"/>
      <c r="FT46" s="35"/>
      <c r="FU46" s="35"/>
      <c r="FV46" s="48" t="str">
        <f t="shared" si="38"/>
        <v/>
      </c>
      <c r="FW46" s="70"/>
      <c r="FX46" s="70"/>
      <c r="FY46" s="70"/>
      <c r="FZ46" s="70"/>
      <c r="GA46" s="35"/>
      <c r="GB46" s="35"/>
      <c r="GC46" s="48" t="str">
        <f t="shared" si="39"/>
        <v/>
      </c>
      <c r="GD46" s="53" t="str">
        <f t="shared" si="40"/>
        <v/>
      </c>
      <c r="GE46" s="53" t="str">
        <f t="shared" si="41"/>
        <v/>
      </c>
      <c r="GF46" s="53" t="str">
        <f t="shared" si="42"/>
        <v/>
      </c>
      <c r="GG46" s="53" t="str">
        <f t="shared" si="43"/>
        <v/>
      </c>
      <c r="GH46" s="53" t="str">
        <f t="shared" si="44"/>
        <v/>
      </c>
      <c r="GI46" s="53" t="str">
        <f t="shared" si="45"/>
        <v/>
      </c>
      <c r="GJ46" s="53" t="str">
        <f t="shared" si="46"/>
        <v/>
      </c>
      <c r="GK46" s="53" t="str">
        <f t="shared" si="47"/>
        <v/>
      </c>
      <c r="GL46" s="53" t="str">
        <f t="shared" si="48"/>
        <v/>
      </c>
      <c r="GM46" s="53" t="str">
        <f t="shared" si="49"/>
        <v/>
      </c>
      <c r="GN46" s="9"/>
      <c r="GO46" s="9"/>
      <c r="GP46" s="21" t="str">
        <f t="shared" si="50"/>
        <v/>
      </c>
      <c r="GQ46" s="21" t="str">
        <f t="shared" si="51"/>
        <v/>
      </c>
      <c r="GR46" s="21" t="str">
        <f t="shared" si="52"/>
        <v/>
      </c>
      <c r="GS46" s="21" t="str">
        <f t="shared" si="53"/>
        <v/>
      </c>
      <c r="GT46" s="23"/>
      <c r="GU46" s="23"/>
      <c r="GV46" s="23"/>
      <c r="GW46" s="21"/>
      <c r="GX46" s="21" t="str">
        <f t="shared" si="54"/>
        <v/>
      </c>
      <c r="GY46" s="21" t="str">
        <f t="shared" si="55"/>
        <v/>
      </c>
      <c r="GZ46" s="21" t="str">
        <f t="shared" si="56"/>
        <v/>
      </c>
      <c r="HA46" s="21" t="str">
        <f t="shared" si="57"/>
        <v/>
      </c>
      <c r="HB46" s="9"/>
      <c r="HC46" s="9"/>
      <c r="HD46" s="28"/>
      <c r="HE46" s="9"/>
      <c r="HF46" s="28"/>
      <c r="HG46" s="60"/>
      <c r="HH46" s="9"/>
      <c r="HI46" s="9"/>
      <c r="HJ46" s="9"/>
      <c r="HK46" s="9"/>
      <c r="HL46" s="28"/>
      <c r="HM46" s="28"/>
    </row>
    <row r="47" spans="1:221" ht="25.5" customHeight="1" x14ac:dyDescent="0.25">
      <c r="A47" s="10"/>
      <c r="B47" s="10"/>
      <c r="C47" s="10"/>
      <c r="D47" s="9"/>
      <c r="E47" s="21" t="str">
        <f t="shared" si="0"/>
        <v/>
      </c>
      <c r="F47" s="21" t="str">
        <f t="shared" si="1"/>
        <v/>
      </c>
      <c r="G47" s="21" t="str">
        <f t="shared" si="2"/>
        <v/>
      </c>
      <c r="H47" s="21" t="str">
        <f t="shared" si="3"/>
        <v/>
      </c>
      <c r="I47" s="23"/>
      <c r="J47" s="24" t="str">
        <f t="shared" si="4"/>
        <v/>
      </c>
      <c r="K47" s="21" t="str">
        <f t="shared" si="5"/>
        <v/>
      </c>
      <c r="L47" s="21" t="str">
        <f t="shared" si="6"/>
        <v/>
      </c>
      <c r="M47" s="21" t="str">
        <f t="shared" si="7"/>
        <v/>
      </c>
      <c r="N47" s="21" t="str">
        <f t="shared" si="8"/>
        <v/>
      </c>
      <c r="O47" s="23"/>
      <c r="P47" s="24" t="str">
        <f t="shared" si="9"/>
        <v/>
      </c>
      <c r="Q47" s="28"/>
      <c r="R47" s="28"/>
      <c r="S47" s="28"/>
      <c r="T47" s="28"/>
      <c r="U47" s="28"/>
      <c r="V47" s="28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9"/>
      <c r="AL47" s="9"/>
      <c r="AM47" s="9"/>
      <c r="AN47" s="70"/>
      <c r="AO47" s="70"/>
      <c r="AP47" s="70"/>
      <c r="AQ47" s="35"/>
      <c r="AR47" s="35"/>
      <c r="AS47" s="38" t="str">
        <f t="shared" si="10"/>
        <v/>
      </c>
      <c r="AT47" s="70"/>
      <c r="AU47" s="70"/>
      <c r="AV47" s="70"/>
      <c r="AW47" s="35"/>
      <c r="AX47" s="35"/>
      <c r="AY47" s="38" t="str">
        <f t="shared" si="11"/>
        <v/>
      </c>
      <c r="AZ47" s="70"/>
      <c r="BA47" s="70"/>
      <c r="BB47" s="70"/>
      <c r="BC47" s="35"/>
      <c r="BD47" s="35"/>
      <c r="BE47" s="38" t="str">
        <f t="shared" si="12"/>
        <v/>
      </c>
      <c r="BF47" s="70"/>
      <c r="BG47" s="70"/>
      <c r="BH47" s="70"/>
      <c r="BI47" s="35"/>
      <c r="BJ47" s="35"/>
      <c r="BK47" s="38" t="str">
        <f t="shared" si="13"/>
        <v/>
      </c>
      <c r="BL47" s="70"/>
      <c r="BM47" s="70"/>
      <c r="BN47" s="70"/>
      <c r="BO47" s="35"/>
      <c r="BP47" s="35"/>
      <c r="BQ47" s="38" t="str">
        <f t="shared" si="14"/>
        <v/>
      </c>
      <c r="BR47" s="35"/>
      <c r="BS47" s="70"/>
      <c r="BT47" s="70"/>
      <c r="BU47" s="70"/>
      <c r="BV47" s="35"/>
      <c r="BW47" s="35"/>
      <c r="BX47" s="38" t="str">
        <f t="shared" si="15"/>
        <v/>
      </c>
      <c r="BY47" s="70"/>
      <c r="BZ47" s="70"/>
      <c r="CA47" s="70"/>
      <c r="CB47" s="35"/>
      <c r="CC47" s="35"/>
      <c r="CD47" s="38" t="str">
        <f t="shared" si="16"/>
        <v/>
      </c>
      <c r="CE47" s="70"/>
      <c r="CF47" s="70"/>
      <c r="CG47" s="70"/>
      <c r="CH47" s="35"/>
      <c r="CI47" s="35"/>
      <c r="CJ47" s="38" t="str">
        <f t="shared" si="17"/>
        <v/>
      </c>
      <c r="CK47" s="70"/>
      <c r="CL47" s="70"/>
      <c r="CM47" s="70"/>
      <c r="CN47" s="35"/>
      <c r="CO47" s="35"/>
      <c r="CP47" s="38" t="str">
        <f t="shared" si="18"/>
        <v/>
      </c>
      <c r="CQ47" s="70"/>
      <c r="CR47" s="70"/>
      <c r="CS47" s="70"/>
      <c r="CT47" s="35"/>
      <c r="CU47" s="35"/>
      <c r="CV47" s="38" t="str">
        <f t="shared" si="19"/>
        <v/>
      </c>
      <c r="CW47" s="44" t="str">
        <f t="shared" si="20"/>
        <v/>
      </c>
      <c r="CX47" s="44" t="str">
        <f t="shared" si="21"/>
        <v/>
      </c>
      <c r="CY47" s="44" t="str">
        <f t="shared" si="22"/>
        <v/>
      </c>
      <c r="CZ47" s="44" t="str">
        <f t="shared" si="23"/>
        <v/>
      </c>
      <c r="DA47" s="44" t="str">
        <f t="shared" si="24"/>
        <v/>
      </c>
      <c r="DB47" s="44" t="str">
        <f t="shared" si="25"/>
        <v/>
      </c>
      <c r="DC47" s="44" t="str">
        <f t="shared" si="26"/>
        <v/>
      </c>
      <c r="DD47" s="44" t="str">
        <f t="shared" si="27"/>
        <v/>
      </c>
      <c r="DE47" s="44" t="str">
        <f t="shared" si="28"/>
        <v/>
      </c>
      <c r="DF47" s="44" t="str">
        <f t="shared" si="29"/>
        <v/>
      </c>
      <c r="DG47" s="9"/>
      <c r="DH47" s="113"/>
      <c r="DI47" s="9"/>
      <c r="DJ47" s="9"/>
      <c r="DK47" s="70"/>
      <c r="DL47" s="70"/>
      <c r="DM47" s="70"/>
      <c r="DN47" s="70"/>
      <c r="DO47" s="35"/>
      <c r="DP47" s="35"/>
      <c r="DQ47" s="48" t="str">
        <f t="shared" si="30"/>
        <v/>
      </c>
      <c r="DR47" s="70"/>
      <c r="DS47" s="70"/>
      <c r="DT47" s="70"/>
      <c r="DU47" s="70"/>
      <c r="DV47" s="35"/>
      <c r="DW47" s="35"/>
      <c r="DX47" s="48" t="str">
        <f t="shared" si="31"/>
        <v/>
      </c>
      <c r="DY47" s="70"/>
      <c r="DZ47" s="70"/>
      <c r="EA47" s="70"/>
      <c r="EB47" s="70"/>
      <c r="EC47" s="35"/>
      <c r="ED47" s="35"/>
      <c r="EE47" s="48" t="str">
        <f t="shared" si="32"/>
        <v/>
      </c>
      <c r="EF47" s="70"/>
      <c r="EG47" s="70"/>
      <c r="EH47" s="70"/>
      <c r="EI47" s="70"/>
      <c r="EJ47" s="35"/>
      <c r="EK47" s="35"/>
      <c r="EL47" s="48" t="str">
        <f t="shared" si="33"/>
        <v/>
      </c>
      <c r="EM47" s="70"/>
      <c r="EN47" s="70"/>
      <c r="EO47" s="70"/>
      <c r="EP47" s="70"/>
      <c r="EQ47" s="35"/>
      <c r="ER47" s="35"/>
      <c r="ES47" s="48" t="str">
        <f t="shared" si="34"/>
        <v/>
      </c>
      <c r="ET47" s="35"/>
      <c r="EU47" s="70"/>
      <c r="EV47" s="70"/>
      <c r="EW47" s="70"/>
      <c r="EX47" s="70"/>
      <c r="EY47" s="35"/>
      <c r="EZ47" s="35"/>
      <c r="FA47" s="48" t="str">
        <f t="shared" si="35"/>
        <v/>
      </c>
      <c r="FB47" s="70"/>
      <c r="FC47" s="70"/>
      <c r="FD47" s="70"/>
      <c r="FE47" s="70"/>
      <c r="FF47" s="35"/>
      <c r="FG47" s="35"/>
      <c r="FH47" s="48" t="str">
        <f t="shared" si="36"/>
        <v/>
      </c>
      <c r="FI47" s="70"/>
      <c r="FJ47" s="70"/>
      <c r="FK47" s="70"/>
      <c r="FL47" s="70"/>
      <c r="FM47" s="35"/>
      <c r="FN47" s="35"/>
      <c r="FO47" s="48" t="str">
        <f t="shared" si="37"/>
        <v/>
      </c>
      <c r="FP47" s="70"/>
      <c r="FQ47" s="70"/>
      <c r="FR47" s="70"/>
      <c r="FS47" s="70"/>
      <c r="FT47" s="35"/>
      <c r="FU47" s="35"/>
      <c r="FV47" s="48" t="str">
        <f t="shared" si="38"/>
        <v/>
      </c>
      <c r="FW47" s="70"/>
      <c r="FX47" s="70"/>
      <c r="FY47" s="70"/>
      <c r="FZ47" s="70"/>
      <c r="GA47" s="35"/>
      <c r="GB47" s="35"/>
      <c r="GC47" s="48" t="str">
        <f t="shared" si="39"/>
        <v/>
      </c>
      <c r="GD47" s="53" t="str">
        <f t="shared" si="40"/>
        <v/>
      </c>
      <c r="GE47" s="53" t="str">
        <f t="shared" si="41"/>
        <v/>
      </c>
      <c r="GF47" s="53" t="str">
        <f t="shared" si="42"/>
        <v/>
      </c>
      <c r="GG47" s="53" t="str">
        <f t="shared" si="43"/>
        <v/>
      </c>
      <c r="GH47" s="53" t="str">
        <f t="shared" si="44"/>
        <v/>
      </c>
      <c r="GI47" s="53" t="str">
        <f t="shared" si="45"/>
        <v/>
      </c>
      <c r="GJ47" s="53" t="str">
        <f t="shared" si="46"/>
        <v/>
      </c>
      <c r="GK47" s="53" t="str">
        <f t="shared" si="47"/>
        <v/>
      </c>
      <c r="GL47" s="53" t="str">
        <f t="shared" si="48"/>
        <v/>
      </c>
      <c r="GM47" s="53" t="str">
        <f t="shared" si="49"/>
        <v/>
      </c>
      <c r="GN47" s="9"/>
      <c r="GO47" s="9"/>
      <c r="GP47" s="21" t="str">
        <f t="shared" si="50"/>
        <v/>
      </c>
      <c r="GQ47" s="21" t="str">
        <f t="shared" si="51"/>
        <v/>
      </c>
      <c r="GR47" s="21" t="str">
        <f t="shared" si="52"/>
        <v/>
      </c>
      <c r="GS47" s="21" t="str">
        <f t="shared" si="53"/>
        <v/>
      </c>
      <c r="GT47" s="23"/>
      <c r="GU47" s="23"/>
      <c r="GV47" s="23"/>
      <c r="GW47" s="21"/>
      <c r="GX47" s="21" t="str">
        <f t="shared" si="54"/>
        <v/>
      </c>
      <c r="GY47" s="21" t="str">
        <f t="shared" si="55"/>
        <v/>
      </c>
      <c r="GZ47" s="21" t="str">
        <f t="shared" si="56"/>
        <v/>
      </c>
      <c r="HA47" s="21" t="str">
        <f t="shared" si="57"/>
        <v/>
      </c>
      <c r="HB47" s="9"/>
      <c r="HC47" s="9"/>
      <c r="HD47" s="28"/>
      <c r="HE47" s="9"/>
      <c r="HF47" s="28"/>
      <c r="HG47" s="60"/>
      <c r="HH47" s="9"/>
      <c r="HI47" s="9"/>
      <c r="HJ47" s="9"/>
      <c r="HK47" s="9"/>
      <c r="HL47" s="28"/>
      <c r="HM47" s="28"/>
    </row>
    <row r="48" spans="1:221" ht="25.5" customHeight="1" x14ac:dyDescent="0.25">
      <c r="A48" s="10"/>
      <c r="B48" s="10"/>
      <c r="C48" s="10"/>
      <c r="D48" s="9"/>
      <c r="E48" s="21" t="str">
        <f t="shared" si="0"/>
        <v/>
      </c>
      <c r="F48" s="21" t="str">
        <f t="shared" si="1"/>
        <v/>
      </c>
      <c r="G48" s="21" t="str">
        <f t="shared" si="2"/>
        <v/>
      </c>
      <c r="H48" s="21" t="str">
        <f t="shared" si="3"/>
        <v/>
      </c>
      <c r="I48" s="23"/>
      <c r="J48" s="24" t="str">
        <f t="shared" si="4"/>
        <v/>
      </c>
      <c r="K48" s="21" t="str">
        <f t="shared" si="5"/>
        <v/>
      </c>
      <c r="L48" s="21" t="str">
        <f t="shared" si="6"/>
        <v/>
      </c>
      <c r="M48" s="21" t="str">
        <f t="shared" si="7"/>
        <v/>
      </c>
      <c r="N48" s="21" t="str">
        <f t="shared" si="8"/>
        <v/>
      </c>
      <c r="O48" s="23"/>
      <c r="P48" s="24" t="str">
        <f t="shared" si="9"/>
        <v/>
      </c>
      <c r="Q48" s="28"/>
      <c r="R48" s="28"/>
      <c r="S48" s="28"/>
      <c r="T48" s="28"/>
      <c r="U48" s="28"/>
      <c r="V48" s="28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9"/>
      <c r="AL48" s="9"/>
      <c r="AM48" s="9"/>
      <c r="AN48" s="70"/>
      <c r="AO48" s="70"/>
      <c r="AP48" s="70"/>
      <c r="AQ48" s="35"/>
      <c r="AR48" s="35"/>
      <c r="AS48" s="38" t="str">
        <f t="shared" si="10"/>
        <v/>
      </c>
      <c r="AT48" s="70"/>
      <c r="AU48" s="70"/>
      <c r="AV48" s="70"/>
      <c r="AW48" s="35"/>
      <c r="AX48" s="35"/>
      <c r="AY48" s="38" t="str">
        <f t="shared" si="11"/>
        <v/>
      </c>
      <c r="AZ48" s="70"/>
      <c r="BA48" s="70"/>
      <c r="BB48" s="70"/>
      <c r="BC48" s="35"/>
      <c r="BD48" s="35"/>
      <c r="BE48" s="38" t="str">
        <f t="shared" si="12"/>
        <v/>
      </c>
      <c r="BF48" s="70"/>
      <c r="BG48" s="70"/>
      <c r="BH48" s="70"/>
      <c r="BI48" s="35"/>
      <c r="BJ48" s="35"/>
      <c r="BK48" s="38" t="str">
        <f t="shared" si="13"/>
        <v/>
      </c>
      <c r="BL48" s="70"/>
      <c r="BM48" s="70"/>
      <c r="BN48" s="70"/>
      <c r="BO48" s="35"/>
      <c r="BP48" s="35"/>
      <c r="BQ48" s="38" t="str">
        <f t="shared" si="14"/>
        <v/>
      </c>
      <c r="BR48" s="35"/>
      <c r="BS48" s="70"/>
      <c r="BT48" s="70"/>
      <c r="BU48" s="70"/>
      <c r="BV48" s="35"/>
      <c r="BW48" s="35"/>
      <c r="BX48" s="38" t="str">
        <f t="shared" si="15"/>
        <v/>
      </c>
      <c r="BY48" s="70"/>
      <c r="BZ48" s="70"/>
      <c r="CA48" s="70"/>
      <c r="CB48" s="35"/>
      <c r="CC48" s="35"/>
      <c r="CD48" s="38" t="str">
        <f t="shared" si="16"/>
        <v/>
      </c>
      <c r="CE48" s="70"/>
      <c r="CF48" s="70"/>
      <c r="CG48" s="70"/>
      <c r="CH48" s="35"/>
      <c r="CI48" s="35"/>
      <c r="CJ48" s="38" t="str">
        <f t="shared" si="17"/>
        <v/>
      </c>
      <c r="CK48" s="70"/>
      <c r="CL48" s="70"/>
      <c r="CM48" s="70"/>
      <c r="CN48" s="35"/>
      <c r="CO48" s="35"/>
      <c r="CP48" s="38" t="str">
        <f t="shared" si="18"/>
        <v/>
      </c>
      <c r="CQ48" s="70"/>
      <c r="CR48" s="70"/>
      <c r="CS48" s="70"/>
      <c r="CT48" s="35"/>
      <c r="CU48" s="35"/>
      <c r="CV48" s="38" t="str">
        <f t="shared" si="19"/>
        <v/>
      </c>
      <c r="CW48" s="44" t="str">
        <f t="shared" si="20"/>
        <v/>
      </c>
      <c r="CX48" s="44" t="str">
        <f t="shared" si="21"/>
        <v/>
      </c>
      <c r="CY48" s="44" t="str">
        <f t="shared" si="22"/>
        <v/>
      </c>
      <c r="CZ48" s="44" t="str">
        <f t="shared" si="23"/>
        <v/>
      </c>
      <c r="DA48" s="44" t="str">
        <f t="shared" si="24"/>
        <v/>
      </c>
      <c r="DB48" s="44" t="str">
        <f t="shared" si="25"/>
        <v/>
      </c>
      <c r="DC48" s="44" t="str">
        <f t="shared" si="26"/>
        <v/>
      </c>
      <c r="DD48" s="44" t="str">
        <f t="shared" si="27"/>
        <v/>
      </c>
      <c r="DE48" s="44" t="str">
        <f t="shared" si="28"/>
        <v/>
      </c>
      <c r="DF48" s="44" t="str">
        <f t="shared" si="29"/>
        <v/>
      </c>
      <c r="DG48" s="9"/>
      <c r="DH48" s="113"/>
      <c r="DI48" s="9"/>
      <c r="DJ48" s="9"/>
      <c r="DK48" s="70"/>
      <c r="DL48" s="70"/>
      <c r="DM48" s="70"/>
      <c r="DN48" s="70"/>
      <c r="DO48" s="35"/>
      <c r="DP48" s="35"/>
      <c r="DQ48" s="48" t="str">
        <f t="shared" si="30"/>
        <v/>
      </c>
      <c r="DR48" s="70"/>
      <c r="DS48" s="70"/>
      <c r="DT48" s="70"/>
      <c r="DU48" s="70"/>
      <c r="DV48" s="35"/>
      <c r="DW48" s="35"/>
      <c r="DX48" s="48" t="str">
        <f t="shared" si="31"/>
        <v/>
      </c>
      <c r="DY48" s="70"/>
      <c r="DZ48" s="70"/>
      <c r="EA48" s="70"/>
      <c r="EB48" s="70"/>
      <c r="EC48" s="35"/>
      <c r="ED48" s="35"/>
      <c r="EE48" s="48" t="str">
        <f t="shared" si="32"/>
        <v/>
      </c>
      <c r="EF48" s="70"/>
      <c r="EG48" s="70"/>
      <c r="EH48" s="70"/>
      <c r="EI48" s="70"/>
      <c r="EJ48" s="35"/>
      <c r="EK48" s="35"/>
      <c r="EL48" s="48" t="str">
        <f t="shared" si="33"/>
        <v/>
      </c>
      <c r="EM48" s="70"/>
      <c r="EN48" s="70"/>
      <c r="EO48" s="70"/>
      <c r="EP48" s="70"/>
      <c r="EQ48" s="35"/>
      <c r="ER48" s="35"/>
      <c r="ES48" s="48" t="str">
        <f t="shared" si="34"/>
        <v/>
      </c>
      <c r="ET48" s="35"/>
      <c r="EU48" s="70"/>
      <c r="EV48" s="70"/>
      <c r="EW48" s="70"/>
      <c r="EX48" s="70"/>
      <c r="EY48" s="35"/>
      <c r="EZ48" s="35"/>
      <c r="FA48" s="48" t="str">
        <f t="shared" si="35"/>
        <v/>
      </c>
      <c r="FB48" s="70"/>
      <c r="FC48" s="70"/>
      <c r="FD48" s="70"/>
      <c r="FE48" s="70"/>
      <c r="FF48" s="35"/>
      <c r="FG48" s="35"/>
      <c r="FH48" s="48" t="str">
        <f t="shared" si="36"/>
        <v/>
      </c>
      <c r="FI48" s="70"/>
      <c r="FJ48" s="70"/>
      <c r="FK48" s="70"/>
      <c r="FL48" s="70"/>
      <c r="FM48" s="35"/>
      <c r="FN48" s="35"/>
      <c r="FO48" s="48" t="str">
        <f t="shared" si="37"/>
        <v/>
      </c>
      <c r="FP48" s="70"/>
      <c r="FQ48" s="70"/>
      <c r="FR48" s="70"/>
      <c r="FS48" s="70"/>
      <c r="FT48" s="35"/>
      <c r="FU48" s="35"/>
      <c r="FV48" s="48" t="str">
        <f t="shared" si="38"/>
        <v/>
      </c>
      <c r="FW48" s="70"/>
      <c r="FX48" s="70"/>
      <c r="FY48" s="70"/>
      <c r="FZ48" s="70"/>
      <c r="GA48" s="35"/>
      <c r="GB48" s="35"/>
      <c r="GC48" s="48" t="str">
        <f t="shared" si="39"/>
        <v/>
      </c>
      <c r="GD48" s="53" t="str">
        <f t="shared" si="40"/>
        <v/>
      </c>
      <c r="GE48" s="53" t="str">
        <f t="shared" si="41"/>
        <v/>
      </c>
      <c r="GF48" s="53" t="str">
        <f t="shared" si="42"/>
        <v/>
      </c>
      <c r="GG48" s="53" t="str">
        <f t="shared" si="43"/>
        <v/>
      </c>
      <c r="GH48" s="53" t="str">
        <f t="shared" si="44"/>
        <v/>
      </c>
      <c r="GI48" s="53" t="str">
        <f t="shared" si="45"/>
        <v/>
      </c>
      <c r="GJ48" s="53" t="str">
        <f t="shared" si="46"/>
        <v/>
      </c>
      <c r="GK48" s="53" t="str">
        <f t="shared" si="47"/>
        <v/>
      </c>
      <c r="GL48" s="53" t="str">
        <f t="shared" si="48"/>
        <v/>
      </c>
      <c r="GM48" s="53" t="str">
        <f t="shared" si="49"/>
        <v/>
      </c>
      <c r="GN48" s="9"/>
      <c r="GO48" s="9"/>
      <c r="GP48" s="21" t="str">
        <f t="shared" si="50"/>
        <v/>
      </c>
      <c r="GQ48" s="21" t="str">
        <f t="shared" si="51"/>
        <v/>
      </c>
      <c r="GR48" s="21" t="str">
        <f t="shared" si="52"/>
        <v/>
      </c>
      <c r="GS48" s="21" t="str">
        <f t="shared" si="53"/>
        <v/>
      </c>
      <c r="GT48" s="23"/>
      <c r="GU48" s="23"/>
      <c r="GV48" s="23"/>
      <c r="GW48" s="21"/>
      <c r="GX48" s="21" t="str">
        <f t="shared" si="54"/>
        <v/>
      </c>
      <c r="GY48" s="21" t="str">
        <f t="shared" si="55"/>
        <v/>
      </c>
      <c r="GZ48" s="21" t="str">
        <f t="shared" si="56"/>
        <v/>
      </c>
      <c r="HA48" s="21" t="str">
        <f t="shared" si="57"/>
        <v/>
      </c>
      <c r="HB48" s="9"/>
      <c r="HC48" s="9"/>
      <c r="HD48" s="28"/>
      <c r="HE48" s="9"/>
      <c r="HF48" s="28"/>
      <c r="HG48" s="60"/>
      <c r="HH48" s="9"/>
      <c r="HI48" s="9"/>
      <c r="HJ48" s="9"/>
      <c r="HK48" s="9"/>
      <c r="HL48" s="28"/>
      <c r="HM48" s="28"/>
    </row>
    <row r="49" spans="1:221" ht="25.5" customHeight="1" x14ac:dyDescent="0.25">
      <c r="A49" s="10"/>
      <c r="B49" s="10"/>
      <c r="C49" s="10"/>
      <c r="D49" s="9"/>
      <c r="E49" s="21" t="str">
        <f t="shared" si="0"/>
        <v/>
      </c>
      <c r="F49" s="21" t="str">
        <f t="shared" si="1"/>
        <v/>
      </c>
      <c r="G49" s="21" t="str">
        <f t="shared" si="2"/>
        <v/>
      </c>
      <c r="H49" s="21" t="str">
        <f t="shared" si="3"/>
        <v/>
      </c>
      <c r="I49" s="23"/>
      <c r="J49" s="24" t="str">
        <f t="shared" si="4"/>
        <v/>
      </c>
      <c r="K49" s="21" t="str">
        <f t="shared" si="5"/>
        <v/>
      </c>
      <c r="L49" s="21" t="str">
        <f t="shared" si="6"/>
        <v/>
      </c>
      <c r="M49" s="21" t="str">
        <f t="shared" si="7"/>
        <v/>
      </c>
      <c r="N49" s="21" t="str">
        <f t="shared" si="8"/>
        <v/>
      </c>
      <c r="O49" s="23"/>
      <c r="P49" s="24" t="str">
        <f t="shared" si="9"/>
        <v/>
      </c>
      <c r="Q49" s="28"/>
      <c r="R49" s="28"/>
      <c r="S49" s="28"/>
      <c r="T49" s="28"/>
      <c r="U49" s="28"/>
      <c r="V49" s="28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9"/>
      <c r="AL49" s="9"/>
      <c r="AM49" s="9"/>
      <c r="AN49" s="70"/>
      <c r="AO49" s="70"/>
      <c r="AP49" s="70"/>
      <c r="AQ49" s="35"/>
      <c r="AR49" s="35"/>
      <c r="AS49" s="38" t="str">
        <f t="shared" si="10"/>
        <v/>
      </c>
      <c r="AT49" s="70"/>
      <c r="AU49" s="70"/>
      <c r="AV49" s="70"/>
      <c r="AW49" s="35"/>
      <c r="AX49" s="35"/>
      <c r="AY49" s="38" t="str">
        <f t="shared" si="11"/>
        <v/>
      </c>
      <c r="AZ49" s="70"/>
      <c r="BA49" s="70"/>
      <c r="BB49" s="70"/>
      <c r="BC49" s="35"/>
      <c r="BD49" s="35"/>
      <c r="BE49" s="38" t="str">
        <f t="shared" si="12"/>
        <v/>
      </c>
      <c r="BF49" s="70"/>
      <c r="BG49" s="70"/>
      <c r="BH49" s="70"/>
      <c r="BI49" s="35"/>
      <c r="BJ49" s="35"/>
      <c r="BK49" s="38" t="str">
        <f t="shared" si="13"/>
        <v/>
      </c>
      <c r="BL49" s="70"/>
      <c r="BM49" s="70"/>
      <c r="BN49" s="70"/>
      <c r="BO49" s="35"/>
      <c r="BP49" s="35"/>
      <c r="BQ49" s="38" t="str">
        <f t="shared" si="14"/>
        <v/>
      </c>
      <c r="BR49" s="35"/>
      <c r="BS49" s="70"/>
      <c r="BT49" s="70"/>
      <c r="BU49" s="70"/>
      <c r="BV49" s="35"/>
      <c r="BW49" s="35"/>
      <c r="BX49" s="38" t="str">
        <f t="shared" si="15"/>
        <v/>
      </c>
      <c r="BY49" s="70"/>
      <c r="BZ49" s="70"/>
      <c r="CA49" s="70"/>
      <c r="CB49" s="35"/>
      <c r="CC49" s="35"/>
      <c r="CD49" s="38" t="str">
        <f t="shared" si="16"/>
        <v/>
      </c>
      <c r="CE49" s="70"/>
      <c r="CF49" s="70"/>
      <c r="CG49" s="70"/>
      <c r="CH49" s="35"/>
      <c r="CI49" s="35"/>
      <c r="CJ49" s="38" t="str">
        <f t="shared" si="17"/>
        <v/>
      </c>
      <c r="CK49" s="70"/>
      <c r="CL49" s="70"/>
      <c r="CM49" s="70"/>
      <c r="CN49" s="35"/>
      <c r="CO49" s="35"/>
      <c r="CP49" s="38" t="str">
        <f t="shared" si="18"/>
        <v/>
      </c>
      <c r="CQ49" s="70"/>
      <c r="CR49" s="70"/>
      <c r="CS49" s="70"/>
      <c r="CT49" s="35"/>
      <c r="CU49" s="35"/>
      <c r="CV49" s="38" t="str">
        <f t="shared" si="19"/>
        <v/>
      </c>
      <c r="CW49" s="44" t="str">
        <f t="shared" si="20"/>
        <v/>
      </c>
      <c r="CX49" s="44" t="str">
        <f t="shared" si="21"/>
        <v/>
      </c>
      <c r="CY49" s="44" t="str">
        <f t="shared" si="22"/>
        <v/>
      </c>
      <c r="CZ49" s="44" t="str">
        <f t="shared" si="23"/>
        <v/>
      </c>
      <c r="DA49" s="44" t="str">
        <f t="shared" si="24"/>
        <v/>
      </c>
      <c r="DB49" s="44" t="str">
        <f t="shared" si="25"/>
        <v/>
      </c>
      <c r="DC49" s="44" t="str">
        <f t="shared" si="26"/>
        <v/>
      </c>
      <c r="DD49" s="44" t="str">
        <f t="shared" si="27"/>
        <v/>
      </c>
      <c r="DE49" s="44" t="str">
        <f t="shared" si="28"/>
        <v/>
      </c>
      <c r="DF49" s="44" t="str">
        <f t="shared" si="29"/>
        <v/>
      </c>
      <c r="DG49" s="9"/>
      <c r="DH49" s="113"/>
      <c r="DI49" s="9"/>
      <c r="DJ49" s="9"/>
      <c r="DK49" s="70"/>
      <c r="DL49" s="70"/>
      <c r="DM49" s="70"/>
      <c r="DN49" s="70"/>
      <c r="DO49" s="35"/>
      <c r="DP49" s="35"/>
      <c r="DQ49" s="48" t="str">
        <f t="shared" si="30"/>
        <v/>
      </c>
      <c r="DR49" s="70"/>
      <c r="DS49" s="70"/>
      <c r="DT49" s="70"/>
      <c r="DU49" s="70"/>
      <c r="DV49" s="35"/>
      <c r="DW49" s="35"/>
      <c r="DX49" s="48" t="str">
        <f t="shared" si="31"/>
        <v/>
      </c>
      <c r="DY49" s="70"/>
      <c r="DZ49" s="70"/>
      <c r="EA49" s="70"/>
      <c r="EB49" s="70"/>
      <c r="EC49" s="35"/>
      <c r="ED49" s="35"/>
      <c r="EE49" s="48" t="str">
        <f t="shared" si="32"/>
        <v/>
      </c>
      <c r="EF49" s="70"/>
      <c r="EG49" s="70"/>
      <c r="EH49" s="70"/>
      <c r="EI49" s="70"/>
      <c r="EJ49" s="35"/>
      <c r="EK49" s="35"/>
      <c r="EL49" s="48" t="str">
        <f t="shared" si="33"/>
        <v/>
      </c>
      <c r="EM49" s="70"/>
      <c r="EN49" s="70"/>
      <c r="EO49" s="70"/>
      <c r="EP49" s="70"/>
      <c r="EQ49" s="35"/>
      <c r="ER49" s="35"/>
      <c r="ES49" s="48" t="str">
        <f t="shared" si="34"/>
        <v/>
      </c>
      <c r="ET49" s="35"/>
      <c r="EU49" s="70"/>
      <c r="EV49" s="70"/>
      <c r="EW49" s="70"/>
      <c r="EX49" s="70"/>
      <c r="EY49" s="35"/>
      <c r="EZ49" s="35"/>
      <c r="FA49" s="48" t="str">
        <f t="shared" si="35"/>
        <v/>
      </c>
      <c r="FB49" s="70"/>
      <c r="FC49" s="70"/>
      <c r="FD49" s="70"/>
      <c r="FE49" s="70"/>
      <c r="FF49" s="35"/>
      <c r="FG49" s="35"/>
      <c r="FH49" s="48" t="str">
        <f t="shared" si="36"/>
        <v/>
      </c>
      <c r="FI49" s="70"/>
      <c r="FJ49" s="70"/>
      <c r="FK49" s="70"/>
      <c r="FL49" s="70"/>
      <c r="FM49" s="35"/>
      <c r="FN49" s="35"/>
      <c r="FO49" s="48" t="str">
        <f t="shared" si="37"/>
        <v/>
      </c>
      <c r="FP49" s="70"/>
      <c r="FQ49" s="70"/>
      <c r="FR49" s="70"/>
      <c r="FS49" s="70"/>
      <c r="FT49" s="35"/>
      <c r="FU49" s="35"/>
      <c r="FV49" s="48" t="str">
        <f t="shared" si="38"/>
        <v/>
      </c>
      <c r="FW49" s="70"/>
      <c r="FX49" s="70"/>
      <c r="FY49" s="70"/>
      <c r="FZ49" s="70"/>
      <c r="GA49" s="35"/>
      <c r="GB49" s="35"/>
      <c r="GC49" s="48" t="str">
        <f t="shared" si="39"/>
        <v/>
      </c>
      <c r="GD49" s="53" t="str">
        <f t="shared" si="40"/>
        <v/>
      </c>
      <c r="GE49" s="53" t="str">
        <f t="shared" si="41"/>
        <v/>
      </c>
      <c r="GF49" s="53" t="str">
        <f t="shared" si="42"/>
        <v/>
      </c>
      <c r="GG49" s="53" t="str">
        <f t="shared" si="43"/>
        <v/>
      </c>
      <c r="GH49" s="53" t="str">
        <f t="shared" si="44"/>
        <v/>
      </c>
      <c r="GI49" s="53" t="str">
        <f t="shared" si="45"/>
        <v/>
      </c>
      <c r="GJ49" s="53" t="str">
        <f t="shared" si="46"/>
        <v/>
      </c>
      <c r="GK49" s="53" t="str">
        <f t="shared" si="47"/>
        <v/>
      </c>
      <c r="GL49" s="53" t="str">
        <f t="shared" si="48"/>
        <v/>
      </c>
      <c r="GM49" s="53" t="str">
        <f t="shared" si="49"/>
        <v/>
      </c>
      <c r="GN49" s="9"/>
      <c r="GO49" s="9"/>
      <c r="GP49" s="21" t="str">
        <f t="shared" si="50"/>
        <v/>
      </c>
      <c r="GQ49" s="21" t="str">
        <f t="shared" si="51"/>
        <v/>
      </c>
      <c r="GR49" s="21" t="str">
        <f t="shared" si="52"/>
        <v/>
      </c>
      <c r="GS49" s="21" t="str">
        <f t="shared" si="53"/>
        <v/>
      </c>
      <c r="GT49" s="23"/>
      <c r="GU49" s="23"/>
      <c r="GV49" s="23"/>
      <c r="GW49" s="21"/>
      <c r="GX49" s="21" t="str">
        <f t="shared" si="54"/>
        <v/>
      </c>
      <c r="GY49" s="21" t="str">
        <f t="shared" si="55"/>
        <v/>
      </c>
      <c r="GZ49" s="21" t="str">
        <f t="shared" si="56"/>
        <v/>
      </c>
      <c r="HA49" s="21" t="str">
        <f t="shared" si="57"/>
        <v/>
      </c>
      <c r="HB49" s="9"/>
      <c r="HC49" s="9"/>
      <c r="HD49" s="28"/>
      <c r="HE49" s="9"/>
      <c r="HF49" s="28"/>
      <c r="HG49" s="60"/>
      <c r="HH49" s="9"/>
      <c r="HI49" s="9"/>
      <c r="HJ49" s="9"/>
      <c r="HK49" s="9"/>
      <c r="HL49" s="28"/>
      <c r="HM49" s="28"/>
    </row>
    <row r="50" spans="1:221" ht="25.5" customHeight="1" x14ac:dyDescent="0.25">
      <c r="A50" s="10"/>
      <c r="B50" s="10"/>
      <c r="C50" s="10"/>
      <c r="D50" s="9"/>
      <c r="E50" s="21" t="str">
        <f t="shared" si="0"/>
        <v/>
      </c>
      <c r="F50" s="21" t="str">
        <f t="shared" si="1"/>
        <v/>
      </c>
      <c r="G50" s="21" t="str">
        <f t="shared" si="2"/>
        <v/>
      </c>
      <c r="H50" s="21" t="str">
        <f t="shared" si="3"/>
        <v/>
      </c>
      <c r="I50" s="23"/>
      <c r="J50" s="24" t="str">
        <f t="shared" si="4"/>
        <v/>
      </c>
      <c r="K50" s="21" t="str">
        <f t="shared" si="5"/>
        <v/>
      </c>
      <c r="L50" s="21" t="str">
        <f t="shared" si="6"/>
        <v/>
      </c>
      <c r="M50" s="21" t="str">
        <f t="shared" si="7"/>
        <v/>
      </c>
      <c r="N50" s="21" t="str">
        <f t="shared" si="8"/>
        <v/>
      </c>
      <c r="O50" s="23"/>
      <c r="P50" s="24" t="str">
        <f t="shared" si="9"/>
        <v/>
      </c>
      <c r="Q50" s="28"/>
      <c r="R50" s="28"/>
      <c r="S50" s="28"/>
      <c r="T50" s="28"/>
      <c r="U50" s="28"/>
      <c r="V50" s="28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10"/>
      <c r="AL50" s="9"/>
      <c r="AM50" s="9"/>
      <c r="AN50" s="70"/>
      <c r="AO50" s="70"/>
      <c r="AP50" s="70"/>
      <c r="AQ50" s="35"/>
      <c r="AR50" s="35"/>
      <c r="AS50" s="38" t="str">
        <f t="shared" si="10"/>
        <v/>
      </c>
      <c r="AT50" s="70"/>
      <c r="AU50" s="70"/>
      <c r="AV50" s="70"/>
      <c r="AW50" s="35"/>
      <c r="AX50" s="35"/>
      <c r="AY50" s="38" t="str">
        <f t="shared" si="11"/>
        <v/>
      </c>
      <c r="AZ50" s="70"/>
      <c r="BA50" s="70"/>
      <c r="BB50" s="70"/>
      <c r="BC50" s="35"/>
      <c r="BD50" s="35"/>
      <c r="BE50" s="38" t="str">
        <f t="shared" si="12"/>
        <v/>
      </c>
      <c r="BF50" s="70"/>
      <c r="BG50" s="70"/>
      <c r="BH50" s="70"/>
      <c r="BI50" s="35"/>
      <c r="BJ50" s="35"/>
      <c r="BK50" s="38" t="str">
        <f t="shared" si="13"/>
        <v/>
      </c>
      <c r="BL50" s="70"/>
      <c r="BM50" s="70"/>
      <c r="BN50" s="70"/>
      <c r="BO50" s="35"/>
      <c r="BP50" s="35"/>
      <c r="BQ50" s="38" t="str">
        <f t="shared" si="14"/>
        <v/>
      </c>
      <c r="BR50" s="35"/>
      <c r="BS50" s="70"/>
      <c r="BT50" s="70"/>
      <c r="BU50" s="70"/>
      <c r="BV50" s="35"/>
      <c r="BW50" s="35"/>
      <c r="BX50" s="38" t="str">
        <f t="shared" si="15"/>
        <v/>
      </c>
      <c r="BY50" s="70"/>
      <c r="BZ50" s="70"/>
      <c r="CA50" s="70"/>
      <c r="CB50" s="35"/>
      <c r="CC50" s="35"/>
      <c r="CD50" s="38" t="str">
        <f t="shared" si="16"/>
        <v/>
      </c>
      <c r="CE50" s="70"/>
      <c r="CF50" s="70"/>
      <c r="CG50" s="70"/>
      <c r="CH50" s="35"/>
      <c r="CI50" s="35"/>
      <c r="CJ50" s="38" t="str">
        <f t="shared" si="17"/>
        <v/>
      </c>
      <c r="CK50" s="70"/>
      <c r="CL50" s="70"/>
      <c r="CM50" s="70"/>
      <c r="CN50" s="35"/>
      <c r="CO50" s="35"/>
      <c r="CP50" s="38" t="str">
        <f t="shared" si="18"/>
        <v/>
      </c>
      <c r="CQ50" s="70"/>
      <c r="CR50" s="70"/>
      <c r="CS50" s="70"/>
      <c r="CT50" s="35"/>
      <c r="CU50" s="35"/>
      <c r="CV50" s="38" t="str">
        <f t="shared" si="19"/>
        <v/>
      </c>
      <c r="CW50" s="44" t="str">
        <f t="shared" si="20"/>
        <v/>
      </c>
      <c r="CX50" s="44" t="str">
        <f t="shared" si="21"/>
        <v/>
      </c>
      <c r="CY50" s="44" t="str">
        <f t="shared" si="22"/>
        <v/>
      </c>
      <c r="CZ50" s="44" t="str">
        <f t="shared" si="23"/>
        <v/>
      </c>
      <c r="DA50" s="44" t="str">
        <f t="shared" si="24"/>
        <v/>
      </c>
      <c r="DB50" s="44" t="str">
        <f t="shared" si="25"/>
        <v/>
      </c>
      <c r="DC50" s="44" t="str">
        <f t="shared" si="26"/>
        <v/>
      </c>
      <c r="DD50" s="44" t="str">
        <f t="shared" si="27"/>
        <v/>
      </c>
      <c r="DE50" s="44" t="str">
        <f t="shared" si="28"/>
        <v/>
      </c>
      <c r="DF50" s="44" t="str">
        <f t="shared" si="29"/>
        <v/>
      </c>
      <c r="DG50" s="9"/>
      <c r="DH50" s="114"/>
      <c r="DI50" s="9"/>
      <c r="DJ50" s="9"/>
      <c r="DK50" s="70"/>
      <c r="DL50" s="70"/>
      <c r="DM50" s="70"/>
      <c r="DN50" s="70"/>
      <c r="DO50" s="35"/>
      <c r="DP50" s="35"/>
      <c r="DQ50" s="48" t="str">
        <f t="shared" si="30"/>
        <v/>
      </c>
      <c r="DR50" s="70"/>
      <c r="DS50" s="70"/>
      <c r="DT50" s="70"/>
      <c r="DU50" s="70"/>
      <c r="DV50" s="35"/>
      <c r="DW50" s="35"/>
      <c r="DX50" s="48" t="str">
        <f t="shared" si="31"/>
        <v/>
      </c>
      <c r="DY50" s="70"/>
      <c r="DZ50" s="70"/>
      <c r="EA50" s="70"/>
      <c r="EB50" s="70"/>
      <c r="EC50" s="35"/>
      <c r="ED50" s="35"/>
      <c r="EE50" s="48" t="str">
        <f t="shared" si="32"/>
        <v/>
      </c>
      <c r="EF50" s="70"/>
      <c r="EG50" s="70"/>
      <c r="EH50" s="70"/>
      <c r="EI50" s="70"/>
      <c r="EJ50" s="35"/>
      <c r="EK50" s="35"/>
      <c r="EL50" s="48" t="str">
        <f t="shared" si="33"/>
        <v/>
      </c>
      <c r="EM50" s="70"/>
      <c r="EN50" s="70"/>
      <c r="EO50" s="70"/>
      <c r="EP50" s="70"/>
      <c r="EQ50" s="35"/>
      <c r="ER50" s="35"/>
      <c r="ES50" s="48" t="str">
        <f t="shared" si="34"/>
        <v/>
      </c>
      <c r="ET50" s="35"/>
      <c r="EU50" s="70"/>
      <c r="EV50" s="70"/>
      <c r="EW50" s="70"/>
      <c r="EX50" s="70"/>
      <c r="EY50" s="35"/>
      <c r="EZ50" s="35"/>
      <c r="FA50" s="48" t="str">
        <f t="shared" si="35"/>
        <v/>
      </c>
      <c r="FB50" s="70"/>
      <c r="FC50" s="70"/>
      <c r="FD50" s="70"/>
      <c r="FE50" s="70"/>
      <c r="FF50" s="35"/>
      <c r="FG50" s="35"/>
      <c r="FH50" s="48" t="str">
        <f t="shared" si="36"/>
        <v/>
      </c>
      <c r="FI50" s="70"/>
      <c r="FJ50" s="70"/>
      <c r="FK50" s="70"/>
      <c r="FL50" s="70"/>
      <c r="FM50" s="35"/>
      <c r="FN50" s="35"/>
      <c r="FO50" s="48" t="str">
        <f t="shared" si="37"/>
        <v/>
      </c>
      <c r="FP50" s="70"/>
      <c r="FQ50" s="70"/>
      <c r="FR50" s="70"/>
      <c r="FS50" s="70"/>
      <c r="FT50" s="35"/>
      <c r="FU50" s="35"/>
      <c r="FV50" s="48" t="str">
        <f t="shared" si="38"/>
        <v/>
      </c>
      <c r="FW50" s="70"/>
      <c r="FX50" s="70"/>
      <c r="FY50" s="70"/>
      <c r="FZ50" s="70"/>
      <c r="GA50" s="35"/>
      <c r="GB50" s="35"/>
      <c r="GC50" s="48" t="str">
        <f t="shared" si="39"/>
        <v/>
      </c>
      <c r="GD50" s="53" t="str">
        <f t="shared" si="40"/>
        <v/>
      </c>
      <c r="GE50" s="53" t="str">
        <f t="shared" si="41"/>
        <v/>
      </c>
      <c r="GF50" s="53" t="str">
        <f t="shared" si="42"/>
        <v/>
      </c>
      <c r="GG50" s="53" t="str">
        <f t="shared" si="43"/>
        <v/>
      </c>
      <c r="GH50" s="53" t="str">
        <f t="shared" si="44"/>
        <v/>
      </c>
      <c r="GI50" s="53" t="str">
        <f t="shared" si="45"/>
        <v/>
      </c>
      <c r="GJ50" s="53" t="str">
        <f t="shared" si="46"/>
        <v/>
      </c>
      <c r="GK50" s="53" t="str">
        <f t="shared" si="47"/>
        <v/>
      </c>
      <c r="GL50" s="53" t="str">
        <f t="shared" si="48"/>
        <v/>
      </c>
      <c r="GM50" s="53" t="str">
        <f t="shared" si="49"/>
        <v/>
      </c>
      <c r="GN50" s="9"/>
      <c r="GO50" s="9"/>
      <c r="GP50" s="21" t="str">
        <f t="shared" si="50"/>
        <v/>
      </c>
      <c r="GQ50" s="21" t="str">
        <f t="shared" si="51"/>
        <v/>
      </c>
      <c r="GR50" s="21" t="str">
        <f t="shared" si="52"/>
        <v/>
      </c>
      <c r="GS50" s="21" t="str">
        <f t="shared" si="53"/>
        <v/>
      </c>
      <c r="GT50" s="23"/>
      <c r="GU50" s="23"/>
      <c r="GV50" s="23"/>
      <c r="GW50" s="21"/>
      <c r="GX50" s="21" t="str">
        <f t="shared" si="54"/>
        <v/>
      </c>
      <c r="GY50" s="21" t="str">
        <f t="shared" si="55"/>
        <v/>
      </c>
      <c r="GZ50" s="21" t="str">
        <f t="shared" si="56"/>
        <v/>
      </c>
      <c r="HA50" s="21" t="str">
        <f t="shared" si="57"/>
        <v/>
      </c>
      <c r="HB50" s="9"/>
      <c r="HC50" s="9"/>
      <c r="HD50" s="28"/>
      <c r="HE50" s="9"/>
      <c r="HF50" s="28"/>
      <c r="HG50" s="60"/>
      <c r="HH50" s="9"/>
      <c r="HI50" s="9"/>
      <c r="HJ50" s="9"/>
      <c r="HK50" s="9"/>
      <c r="HL50" s="28"/>
      <c r="HM50" s="28"/>
    </row>
    <row r="51" spans="1:22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30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51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28"/>
      <c r="HE51" s="28"/>
      <c r="HF51" s="28"/>
      <c r="HG51" s="9"/>
      <c r="HH51" s="9"/>
      <c r="HI51" s="9"/>
      <c r="HJ51" s="9"/>
      <c r="HK51" s="9"/>
      <c r="HL51" s="28"/>
      <c r="HM51" s="28"/>
    </row>
    <row r="52" spans="1:221" ht="18.75" customHeight="1" x14ac:dyDescent="0.3">
      <c r="A52" s="9"/>
      <c r="B52" s="9"/>
      <c r="C52" s="16" t="s">
        <v>97</v>
      </c>
      <c r="D52" s="16"/>
      <c r="E52" s="16"/>
      <c r="F52" s="16"/>
      <c r="G52" s="79" t="s">
        <v>98</v>
      </c>
      <c r="H52" s="79"/>
      <c r="I52" s="79"/>
      <c r="J52" s="79"/>
      <c r="K52" s="22" t="str">
        <f>IF(COUNTBLANK($G$11:$G$50)=40,"",MAX($G$11:$G$50))</f>
        <v/>
      </c>
      <c r="L52" s="16"/>
      <c r="M52" s="16"/>
      <c r="N52" s="16"/>
      <c r="O52" s="16"/>
      <c r="P52" s="26" t="s">
        <v>99</v>
      </c>
      <c r="Q52" s="9"/>
      <c r="R52" s="9"/>
      <c r="S52" s="9"/>
      <c r="T52" s="9"/>
      <c r="U52" s="9" t="s">
        <v>99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28"/>
      <c r="HE52" s="28"/>
      <c r="HF52" s="28"/>
      <c r="HG52" s="9"/>
      <c r="HH52" s="9"/>
      <c r="HI52" s="9"/>
      <c r="HJ52" s="9"/>
      <c r="HK52" s="9"/>
      <c r="HL52" s="28"/>
      <c r="HM52" s="28"/>
    </row>
    <row r="53" spans="1:221" ht="18.75" customHeight="1" x14ac:dyDescent="0.3">
      <c r="A53" s="9"/>
      <c r="B53" s="9"/>
      <c r="C53" s="16" t="s">
        <v>100</v>
      </c>
      <c r="D53" s="16"/>
      <c r="E53" s="16"/>
      <c r="F53" s="16"/>
      <c r="G53" s="79" t="s">
        <v>101</v>
      </c>
      <c r="H53" s="79"/>
      <c r="I53" s="79"/>
      <c r="J53" s="79"/>
      <c r="K53" s="22" t="str">
        <f>IF(COUNTBLANK($G$11:$G$50)=40,"",MIN($G$11:$G$50))</f>
        <v/>
      </c>
      <c r="L53" s="16"/>
      <c r="M53" s="16"/>
      <c r="N53" s="16"/>
      <c r="O53" s="16"/>
      <c r="P53" s="26" t="s">
        <v>102</v>
      </c>
      <c r="Q53" s="9"/>
      <c r="R53" s="9"/>
      <c r="S53" s="9"/>
      <c r="T53" s="9"/>
      <c r="U53" s="9" t="s">
        <v>103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28"/>
      <c r="HE53" s="28"/>
      <c r="HF53" s="28"/>
      <c r="HG53" s="9"/>
      <c r="HH53" s="9"/>
      <c r="HI53" s="9"/>
      <c r="HJ53" s="9"/>
      <c r="HK53" s="9"/>
      <c r="HL53" s="28"/>
      <c r="HM53" s="28"/>
    </row>
    <row r="54" spans="1:221" ht="18.75" customHeight="1" x14ac:dyDescent="0.3">
      <c r="A54" s="9"/>
      <c r="B54" s="9"/>
      <c r="C54" s="16"/>
      <c r="D54" s="16"/>
      <c r="E54" s="16"/>
      <c r="F54" s="16"/>
      <c r="G54" s="79" t="s">
        <v>104</v>
      </c>
      <c r="H54" s="79"/>
      <c r="I54" s="79"/>
      <c r="J54" s="79"/>
      <c r="K54" s="22" t="str">
        <f>IF(COUNTBLANK($G$11:$G$50)=40,"",AVERAGE($G$11:$G$50))</f>
        <v/>
      </c>
      <c r="L54" s="16"/>
      <c r="M54" s="16"/>
      <c r="N54" s="16"/>
      <c r="O54" s="16"/>
      <c r="P54" s="1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28"/>
      <c r="HE54" s="28"/>
      <c r="HF54" s="28"/>
      <c r="HG54" s="9"/>
      <c r="HH54" s="9"/>
      <c r="HI54" s="9"/>
      <c r="HJ54" s="9"/>
      <c r="HK54" s="9"/>
      <c r="HL54" s="28"/>
      <c r="HM54" s="28"/>
    </row>
    <row r="55" spans="1:221" ht="18.75" customHeight="1" x14ac:dyDescent="0.3">
      <c r="A55" s="9"/>
      <c r="B55" s="9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28"/>
      <c r="HE55" s="28"/>
      <c r="HF55" s="28"/>
      <c r="HG55" s="9"/>
      <c r="HH55" s="9"/>
      <c r="HI55" s="9"/>
      <c r="HJ55" s="9"/>
      <c r="HK55" s="9"/>
      <c r="HL55" s="28"/>
      <c r="HM55" s="28"/>
    </row>
    <row r="56" spans="1:221" ht="18.75" customHeight="1" x14ac:dyDescent="0.3">
      <c r="A56" s="9"/>
      <c r="B56" s="9"/>
      <c r="C56" s="16" t="s">
        <v>105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7" t="str">
        <f>C2</f>
        <v>Heru Abi Martono S.Pd</v>
      </c>
      <c r="Q56" s="9"/>
      <c r="R56" s="9"/>
      <c r="S56" s="9"/>
      <c r="T56" s="9"/>
      <c r="U56" s="9" t="s">
        <v>106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28"/>
      <c r="HE56" s="28"/>
      <c r="HF56" s="28"/>
      <c r="HG56" s="9"/>
      <c r="HH56" s="9"/>
      <c r="HI56" s="9"/>
      <c r="HJ56" s="9"/>
      <c r="HK56" s="9"/>
      <c r="HL56" s="28"/>
      <c r="HM56" s="28"/>
    </row>
    <row r="57" spans="1:221" ht="20.25" customHeight="1" x14ac:dyDescent="0.3">
      <c r="A57" s="9"/>
      <c r="B57" s="9"/>
      <c r="C57" s="1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 t="s">
        <v>107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28"/>
      <c r="HE57" s="28"/>
      <c r="HF57" s="28"/>
      <c r="HG57" s="9"/>
      <c r="HH57" s="9"/>
      <c r="HI57" s="9"/>
      <c r="HJ57" s="9"/>
      <c r="HK57" s="9"/>
      <c r="HL57" s="28"/>
      <c r="HM57" s="28"/>
    </row>
    <row r="58" spans="1:22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28"/>
      <c r="HE58" s="28"/>
      <c r="HF58" s="28"/>
      <c r="HG58" s="9"/>
      <c r="HH58" s="9"/>
      <c r="HI58" s="9"/>
      <c r="HJ58" s="9"/>
      <c r="HK58" s="9"/>
      <c r="HL58" s="28"/>
      <c r="HM58" s="28"/>
    </row>
    <row r="59" spans="1:22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28"/>
      <c r="HE59" s="28"/>
      <c r="HF59" s="28"/>
      <c r="HG59" s="9"/>
      <c r="HH59" s="9"/>
      <c r="HI59" s="9"/>
      <c r="HJ59" s="9"/>
      <c r="HK59" s="9"/>
      <c r="HL59" s="28"/>
      <c r="HM59" s="28"/>
    </row>
    <row r="60" spans="1:22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28"/>
      <c r="HE60" s="28"/>
      <c r="HF60" s="28"/>
      <c r="HG60" s="9"/>
      <c r="HH60" s="9"/>
      <c r="HI60" s="9"/>
      <c r="HJ60" s="9"/>
      <c r="HK60" s="9"/>
      <c r="HL60" s="28"/>
      <c r="HM60" s="28"/>
    </row>
    <row r="61" spans="1:22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28"/>
      <c r="HE61" s="28"/>
      <c r="HF61" s="28"/>
      <c r="HG61" s="9"/>
      <c r="HH61" s="9"/>
      <c r="HI61" s="9"/>
      <c r="HJ61" s="9"/>
      <c r="HK61" s="9"/>
      <c r="HL61" s="28"/>
      <c r="HM61" s="28"/>
    </row>
    <row r="62" spans="1:22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28"/>
      <c r="HE62" s="28"/>
      <c r="HF62" s="28"/>
      <c r="HG62" s="9"/>
      <c r="HH62" s="9"/>
      <c r="HI62" s="9"/>
      <c r="HJ62" s="9"/>
      <c r="HK62" s="9"/>
      <c r="HL62" s="28"/>
      <c r="HM62" s="28"/>
    </row>
    <row r="63" spans="1:22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28"/>
      <c r="HE63" s="28"/>
      <c r="HF63" s="28"/>
      <c r="HG63" s="9"/>
      <c r="HH63" s="9"/>
      <c r="HI63" s="9"/>
      <c r="HJ63" s="9"/>
      <c r="HK63" s="9"/>
      <c r="HL63" s="28"/>
      <c r="HM63" s="28"/>
    </row>
    <row r="64" spans="1:22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28"/>
      <c r="HE64" s="28"/>
      <c r="HF64" s="28"/>
      <c r="HG64" s="9"/>
      <c r="HH64" s="9"/>
      <c r="HI64" s="9"/>
      <c r="HJ64" s="9"/>
      <c r="HK64" s="9"/>
      <c r="HL64" s="28"/>
      <c r="HM64" s="28"/>
    </row>
    <row r="65" spans="1:22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28"/>
      <c r="HE65" s="28"/>
      <c r="HF65" s="28"/>
      <c r="HG65" s="9"/>
      <c r="HH65" s="9"/>
      <c r="HI65" s="9"/>
      <c r="HJ65" s="9"/>
      <c r="HK65" s="9"/>
      <c r="HL65" s="28"/>
      <c r="HM65" s="28"/>
    </row>
    <row r="66" spans="1:22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28"/>
      <c r="HE66" s="28"/>
      <c r="HF66" s="28"/>
      <c r="HG66" s="9"/>
      <c r="HH66" s="9"/>
      <c r="HI66" s="9"/>
      <c r="HJ66" s="9"/>
      <c r="HK66" s="9"/>
      <c r="HL66" s="28"/>
      <c r="HM66" s="28"/>
    </row>
    <row r="67" spans="1:22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28"/>
      <c r="HE67" s="28"/>
      <c r="HF67" s="28"/>
      <c r="HG67" s="9"/>
      <c r="HH67" s="9"/>
      <c r="HI67" s="9"/>
      <c r="HJ67" s="9"/>
      <c r="HK67" s="9"/>
      <c r="HL67" s="28"/>
      <c r="HM67" s="28"/>
    </row>
    <row r="68" spans="1:22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28"/>
      <c r="HE68" s="28"/>
      <c r="HF68" s="28"/>
      <c r="HG68" s="9"/>
      <c r="HH68" s="9"/>
      <c r="HI68" s="9"/>
      <c r="HJ68" s="9"/>
      <c r="HK68" s="9"/>
      <c r="HL68" s="28"/>
      <c r="HM68" s="28"/>
    </row>
    <row r="69" spans="1:22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28"/>
      <c r="HE69" s="28"/>
      <c r="HF69" s="28"/>
      <c r="HG69" s="9"/>
      <c r="HH69" s="9"/>
      <c r="HI69" s="9"/>
      <c r="HJ69" s="9"/>
      <c r="HK69" s="9"/>
      <c r="HL69" s="28"/>
      <c r="HM69" s="28"/>
    </row>
    <row r="70" spans="1:22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28"/>
      <c r="HE70" s="28"/>
      <c r="HF70" s="28"/>
      <c r="HG70" s="9"/>
      <c r="HH70" s="9"/>
      <c r="HI70" s="9"/>
      <c r="HJ70" s="9"/>
      <c r="HK70" s="9"/>
      <c r="HL70" s="28"/>
      <c r="HM70" s="28"/>
    </row>
    <row r="71" spans="1:22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28"/>
      <c r="HE71" s="28"/>
      <c r="HF71" s="28"/>
      <c r="HG71" s="9"/>
      <c r="HH71" s="9"/>
      <c r="HI71" s="9"/>
      <c r="HJ71" s="9"/>
      <c r="HK71" s="9"/>
      <c r="HL71" s="28"/>
      <c r="HM71" s="28"/>
    </row>
    <row r="72" spans="1:22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28"/>
      <c r="HE72" s="28"/>
      <c r="HF72" s="28"/>
      <c r="HG72" s="9"/>
      <c r="HH72" s="9"/>
      <c r="HI72" s="9"/>
      <c r="HJ72" s="9"/>
      <c r="HK72" s="9"/>
      <c r="HL72" s="28"/>
      <c r="HM72" s="28"/>
    </row>
  </sheetData>
  <sheetProtection password="C0BF" sheet="1" formatColumns="0" formatRows="0" insertColumns="0" insertHyperlinks="0" deleteColumns="0" deleteRows="0" autoFilter="0" pivotTables="0"/>
  <mergeCells count="87">
    <mergeCell ref="EU4:GC4"/>
    <mergeCell ref="FW7:GC7"/>
    <mergeCell ref="FX8:GC8"/>
    <mergeCell ref="DL8:DQ8"/>
    <mergeCell ref="EN8:ES8"/>
    <mergeCell ref="DK7:DQ7"/>
    <mergeCell ref="DR7:DX7"/>
    <mergeCell ref="DY7:EE7"/>
    <mergeCell ref="EF7:EL7"/>
    <mergeCell ref="EM7:ES7"/>
    <mergeCell ref="EU7:FA7"/>
    <mergeCell ref="FB7:FH7"/>
    <mergeCell ref="FI7:FO7"/>
    <mergeCell ref="FP7:FV7"/>
    <mergeCell ref="DK4:ET4"/>
    <mergeCell ref="FQ8:FV8"/>
    <mergeCell ref="AK2:AO2"/>
    <mergeCell ref="AN7:AS7"/>
    <mergeCell ref="AT7:AY7"/>
    <mergeCell ref="AZ7:BE7"/>
    <mergeCell ref="BF7:BK7"/>
    <mergeCell ref="AN4:BR4"/>
    <mergeCell ref="CE7:CJ7"/>
    <mergeCell ref="CK7:CP7"/>
    <mergeCell ref="DH7:DH50"/>
    <mergeCell ref="BZ8:CD8"/>
    <mergeCell ref="CF8:CJ8"/>
    <mergeCell ref="CQ7:CV7"/>
    <mergeCell ref="CL8:CP8"/>
    <mergeCell ref="CR8:CV8"/>
    <mergeCell ref="HH11:HJ11"/>
    <mergeCell ref="CF9:CJ9"/>
    <mergeCell ref="CL9:CP9"/>
    <mergeCell ref="FX9:GB9"/>
    <mergeCell ref="EV9:FA9"/>
    <mergeCell ref="FC9:FH9"/>
    <mergeCell ref="FJ9:FO9"/>
    <mergeCell ref="FQ9:FV9"/>
    <mergeCell ref="EG9:EL9"/>
    <mergeCell ref="EN9:ER9"/>
    <mergeCell ref="DS9:DX9"/>
    <mergeCell ref="DZ9:EE9"/>
    <mergeCell ref="HH19:HJ19"/>
    <mergeCell ref="GP7:GW9"/>
    <mergeCell ref="GX7:HE9"/>
    <mergeCell ref="EG8:EL8"/>
    <mergeCell ref="AK7:AK50"/>
    <mergeCell ref="AO8:AS8"/>
    <mergeCell ref="AO9:AS9"/>
    <mergeCell ref="BG9:BK9"/>
    <mergeCell ref="BM9:BQ9"/>
    <mergeCell ref="AU8:AY8"/>
    <mergeCell ref="BA8:BE8"/>
    <mergeCell ref="BG8:BK8"/>
    <mergeCell ref="CR9:CV9"/>
    <mergeCell ref="EV8:FA8"/>
    <mergeCell ref="FC8:FH8"/>
    <mergeCell ref="FJ8:FO8"/>
    <mergeCell ref="A8:A10"/>
    <mergeCell ref="B8:B10"/>
    <mergeCell ref="C8:C10"/>
    <mergeCell ref="AU9:AY9"/>
    <mergeCell ref="BA9:BE9"/>
    <mergeCell ref="C1:W1"/>
    <mergeCell ref="E7:V7"/>
    <mergeCell ref="K9:L9"/>
    <mergeCell ref="K8:P8"/>
    <mergeCell ref="E8:J8"/>
    <mergeCell ref="G9:J9"/>
    <mergeCell ref="M9:P9"/>
    <mergeCell ref="E9:F9"/>
    <mergeCell ref="DK3:GC3"/>
    <mergeCell ref="AN3:CV3"/>
    <mergeCell ref="G52:J52"/>
    <mergeCell ref="G53:J53"/>
    <mergeCell ref="G54:J54"/>
    <mergeCell ref="DL9:DP9"/>
    <mergeCell ref="BS4:CV4"/>
    <mergeCell ref="BT9:BX9"/>
    <mergeCell ref="BZ9:CD9"/>
    <mergeCell ref="BT8:BX8"/>
    <mergeCell ref="BM8:BQ8"/>
    <mergeCell ref="DS8:DX8"/>
    <mergeCell ref="DZ8:EE8"/>
    <mergeCell ref="BL7:BQ7"/>
    <mergeCell ref="BS7:BX7"/>
    <mergeCell ref="BY7:CD7"/>
  </mergeCells>
  <conditionalFormatting sqref="E11">
    <cfRule type="cellIs" dxfId="12551" priority="1" operator="lessThan">
      <formula>$C$4</formula>
    </cfRule>
  </conditionalFormatting>
  <conditionalFormatting sqref="E12">
    <cfRule type="cellIs" dxfId="12550" priority="2" operator="lessThan">
      <formula>$C$4</formula>
    </cfRule>
  </conditionalFormatting>
  <conditionalFormatting sqref="E13">
    <cfRule type="cellIs" dxfId="12549" priority="3" operator="lessThan">
      <formula>$C$4</formula>
    </cfRule>
  </conditionalFormatting>
  <conditionalFormatting sqref="E14">
    <cfRule type="cellIs" dxfId="12548" priority="4" operator="lessThan">
      <formula>$C$4</formula>
    </cfRule>
  </conditionalFormatting>
  <conditionalFormatting sqref="E15">
    <cfRule type="cellIs" dxfId="12547" priority="5" operator="lessThan">
      <formula>$C$4</formula>
    </cfRule>
  </conditionalFormatting>
  <conditionalFormatting sqref="E16">
    <cfRule type="cellIs" dxfId="12546" priority="6" operator="lessThan">
      <formula>$C$4</formula>
    </cfRule>
  </conditionalFormatting>
  <conditionalFormatting sqref="E17">
    <cfRule type="cellIs" dxfId="12545" priority="7" operator="lessThan">
      <formula>$C$4</formula>
    </cfRule>
  </conditionalFormatting>
  <conditionalFormatting sqref="E18">
    <cfRule type="cellIs" dxfId="12544" priority="8" operator="lessThan">
      <formula>$C$4</formula>
    </cfRule>
  </conditionalFormatting>
  <conditionalFormatting sqref="E19">
    <cfRule type="cellIs" dxfId="12543" priority="9" operator="lessThan">
      <formula>$C$4</formula>
    </cfRule>
  </conditionalFormatting>
  <conditionalFormatting sqref="E20">
    <cfRule type="cellIs" dxfId="12542" priority="10" operator="lessThan">
      <formula>$C$4</formula>
    </cfRule>
  </conditionalFormatting>
  <conditionalFormatting sqref="E21">
    <cfRule type="cellIs" dxfId="12541" priority="11" operator="lessThan">
      <formula>$C$4</formula>
    </cfRule>
  </conditionalFormatting>
  <conditionalFormatting sqref="E22">
    <cfRule type="cellIs" dxfId="12540" priority="12" operator="lessThan">
      <formula>$C$4</formula>
    </cfRule>
  </conditionalFormatting>
  <conditionalFormatting sqref="E23">
    <cfRule type="cellIs" dxfId="12539" priority="13" operator="lessThan">
      <formula>$C$4</formula>
    </cfRule>
  </conditionalFormatting>
  <conditionalFormatting sqref="E24">
    <cfRule type="cellIs" dxfId="12538" priority="14" operator="lessThan">
      <formula>$C$4</formula>
    </cfRule>
  </conditionalFormatting>
  <conditionalFormatting sqref="E25">
    <cfRule type="cellIs" dxfId="12537" priority="15" operator="lessThan">
      <formula>$C$4</formula>
    </cfRule>
  </conditionalFormatting>
  <conditionalFormatting sqref="E26">
    <cfRule type="cellIs" dxfId="12536" priority="16" operator="lessThan">
      <formula>$C$4</formula>
    </cfRule>
  </conditionalFormatting>
  <conditionalFormatting sqref="E27">
    <cfRule type="cellIs" dxfId="12535" priority="17" operator="lessThan">
      <formula>$C$4</formula>
    </cfRule>
  </conditionalFormatting>
  <conditionalFormatting sqref="E28">
    <cfRule type="cellIs" dxfId="12534" priority="18" operator="lessThan">
      <formula>$C$4</formula>
    </cfRule>
  </conditionalFormatting>
  <conditionalFormatting sqref="E29">
    <cfRule type="cellIs" dxfId="12533" priority="19" operator="lessThan">
      <formula>$C$4</formula>
    </cfRule>
  </conditionalFormatting>
  <conditionalFormatting sqref="E30">
    <cfRule type="cellIs" dxfId="12532" priority="20" operator="lessThan">
      <formula>$C$4</formula>
    </cfRule>
  </conditionalFormatting>
  <conditionalFormatting sqref="E31">
    <cfRule type="cellIs" dxfId="12531" priority="21" operator="lessThan">
      <formula>$C$4</formula>
    </cfRule>
  </conditionalFormatting>
  <conditionalFormatting sqref="E32">
    <cfRule type="cellIs" dxfId="12530" priority="22" operator="lessThan">
      <formula>$C$4</formula>
    </cfRule>
  </conditionalFormatting>
  <conditionalFormatting sqref="E33">
    <cfRule type="cellIs" dxfId="12529" priority="23" operator="lessThan">
      <formula>$C$4</formula>
    </cfRule>
  </conditionalFormatting>
  <conditionalFormatting sqref="E34">
    <cfRule type="cellIs" dxfId="12528" priority="24" operator="lessThan">
      <formula>$C$4</formula>
    </cfRule>
  </conditionalFormatting>
  <conditionalFormatting sqref="E35">
    <cfRule type="cellIs" dxfId="12527" priority="25" operator="lessThan">
      <formula>$C$4</formula>
    </cfRule>
  </conditionalFormatting>
  <conditionalFormatting sqref="E36">
    <cfRule type="cellIs" dxfId="12526" priority="26" operator="lessThan">
      <formula>$C$4</formula>
    </cfRule>
  </conditionalFormatting>
  <conditionalFormatting sqref="E37">
    <cfRule type="cellIs" dxfId="12525" priority="27" operator="lessThan">
      <formula>$C$4</formula>
    </cfRule>
  </conditionalFormatting>
  <conditionalFormatting sqref="E38">
    <cfRule type="cellIs" dxfId="12524" priority="28" operator="lessThan">
      <formula>$C$4</formula>
    </cfRule>
  </conditionalFormatting>
  <conditionalFormatting sqref="E39">
    <cfRule type="cellIs" dxfId="12523" priority="29" operator="lessThan">
      <formula>$C$4</formula>
    </cfRule>
  </conditionalFormatting>
  <conditionalFormatting sqref="E40">
    <cfRule type="cellIs" dxfId="12522" priority="30" operator="lessThan">
      <formula>$C$4</formula>
    </cfRule>
  </conditionalFormatting>
  <conditionalFormatting sqref="E41">
    <cfRule type="cellIs" dxfId="12521" priority="31" operator="lessThan">
      <formula>$C$4</formula>
    </cfRule>
  </conditionalFormatting>
  <conditionalFormatting sqref="E42">
    <cfRule type="cellIs" dxfId="12520" priority="32" operator="lessThan">
      <formula>$C$4</formula>
    </cfRule>
  </conditionalFormatting>
  <conditionalFormatting sqref="E43">
    <cfRule type="cellIs" dxfId="12519" priority="33" operator="lessThan">
      <formula>$C$4</formula>
    </cfRule>
  </conditionalFormatting>
  <conditionalFormatting sqref="E44">
    <cfRule type="cellIs" dxfId="12518" priority="34" operator="lessThan">
      <formula>$C$4</formula>
    </cfRule>
  </conditionalFormatting>
  <conditionalFormatting sqref="E45">
    <cfRule type="cellIs" dxfId="12517" priority="35" operator="lessThan">
      <formula>$C$4</formula>
    </cfRule>
  </conditionalFormatting>
  <conditionalFormatting sqref="E46">
    <cfRule type="cellIs" dxfId="12516" priority="36" operator="lessThan">
      <formula>$C$4</formula>
    </cfRule>
  </conditionalFormatting>
  <conditionalFormatting sqref="E47">
    <cfRule type="cellIs" dxfId="12515" priority="37" operator="lessThan">
      <formula>$C$4</formula>
    </cfRule>
  </conditionalFormatting>
  <conditionalFormatting sqref="E48">
    <cfRule type="cellIs" dxfId="12514" priority="38" operator="lessThan">
      <formula>$C$4</formula>
    </cfRule>
  </conditionalFormatting>
  <conditionalFormatting sqref="E49">
    <cfRule type="cellIs" dxfId="12513" priority="39" operator="lessThan">
      <formula>$C$4</formula>
    </cfRule>
  </conditionalFormatting>
  <conditionalFormatting sqref="E50">
    <cfRule type="cellIs" dxfId="12512" priority="40" operator="lessThan">
      <formula>$C$4</formula>
    </cfRule>
  </conditionalFormatting>
  <conditionalFormatting sqref="G11">
    <cfRule type="cellIs" dxfId="12511" priority="41" operator="lessThan">
      <formula>$C$4</formula>
    </cfRule>
  </conditionalFormatting>
  <conditionalFormatting sqref="G12">
    <cfRule type="cellIs" dxfId="12510" priority="42" operator="lessThan">
      <formula>$C$4</formula>
    </cfRule>
  </conditionalFormatting>
  <conditionalFormatting sqref="G13">
    <cfRule type="cellIs" dxfId="12509" priority="43" operator="lessThan">
      <formula>$C$4</formula>
    </cfRule>
  </conditionalFormatting>
  <conditionalFormatting sqref="G14">
    <cfRule type="cellIs" dxfId="12508" priority="44" operator="lessThan">
      <formula>$C$4</formula>
    </cfRule>
  </conditionalFormatting>
  <conditionalFormatting sqref="G15">
    <cfRule type="cellIs" dxfId="12507" priority="45" operator="lessThan">
      <formula>$C$4</formula>
    </cfRule>
  </conditionalFormatting>
  <conditionalFormatting sqref="G16">
    <cfRule type="cellIs" dxfId="12506" priority="46" operator="lessThan">
      <formula>$C$4</formula>
    </cfRule>
  </conditionalFormatting>
  <conditionalFormatting sqref="G17">
    <cfRule type="cellIs" dxfId="12505" priority="47" operator="lessThan">
      <formula>$C$4</formula>
    </cfRule>
  </conditionalFormatting>
  <conditionalFormatting sqref="G18">
    <cfRule type="cellIs" dxfId="12504" priority="48" operator="lessThan">
      <formula>$C$4</formula>
    </cfRule>
  </conditionalFormatting>
  <conditionalFormatting sqref="G19">
    <cfRule type="cellIs" dxfId="12503" priority="49" operator="lessThan">
      <formula>$C$4</formula>
    </cfRule>
  </conditionalFormatting>
  <conditionalFormatting sqref="G20">
    <cfRule type="cellIs" dxfId="12502" priority="50" operator="lessThan">
      <formula>$C$4</formula>
    </cfRule>
  </conditionalFormatting>
  <conditionalFormatting sqref="G21">
    <cfRule type="cellIs" dxfId="12501" priority="51" operator="lessThan">
      <formula>$C$4</formula>
    </cfRule>
  </conditionalFormatting>
  <conditionalFormatting sqref="G22">
    <cfRule type="cellIs" dxfId="12500" priority="52" operator="lessThan">
      <formula>$C$4</formula>
    </cfRule>
  </conditionalFormatting>
  <conditionalFormatting sqref="G23">
    <cfRule type="cellIs" dxfId="12499" priority="53" operator="lessThan">
      <formula>$C$4</formula>
    </cfRule>
  </conditionalFormatting>
  <conditionalFormatting sqref="G24">
    <cfRule type="cellIs" dxfId="12498" priority="54" operator="lessThan">
      <formula>$C$4</formula>
    </cfRule>
  </conditionalFormatting>
  <conditionalFormatting sqref="G25">
    <cfRule type="cellIs" dxfId="12497" priority="55" operator="lessThan">
      <formula>$C$4</formula>
    </cfRule>
  </conditionalFormatting>
  <conditionalFormatting sqref="G26">
    <cfRule type="cellIs" dxfId="12496" priority="56" operator="lessThan">
      <formula>$C$4</formula>
    </cfRule>
  </conditionalFormatting>
  <conditionalFormatting sqref="G27">
    <cfRule type="cellIs" dxfId="12495" priority="57" operator="lessThan">
      <formula>$C$4</formula>
    </cfRule>
  </conditionalFormatting>
  <conditionalFormatting sqref="G28">
    <cfRule type="cellIs" dxfId="12494" priority="58" operator="lessThan">
      <formula>$C$4</formula>
    </cfRule>
  </conditionalFormatting>
  <conditionalFormatting sqref="G29">
    <cfRule type="cellIs" dxfId="12493" priority="59" operator="lessThan">
      <formula>$C$4</formula>
    </cfRule>
  </conditionalFormatting>
  <conditionalFormatting sqref="G30">
    <cfRule type="cellIs" dxfId="12492" priority="60" operator="lessThan">
      <formula>$C$4</formula>
    </cfRule>
  </conditionalFormatting>
  <conditionalFormatting sqref="G31">
    <cfRule type="cellIs" dxfId="12491" priority="61" operator="lessThan">
      <formula>$C$4</formula>
    </cfRule>
  </conditionalFormatting>
  <conditionalFormatting sqref="G32">
    <cfRule type="cellIs" dxfId="12490" priority="62" operator="lessThan">
      <formula>$C$4</formula>
    </cfRule>
  </conditionalFormatting>
  <conditionalFormatting sqref="G33">
    <cfRule type="cellIs" dxfId="12489" priority="63" operator="lessThan">
      <formula>$C$4</formula>
    </cfRule>
  </conditionalFormatting>
  <conditionalFormatting sqref="G34">
    <cfRule type="cellIs" dxfId="12488" priority="64" operator="lessThan">
      <formula>$C$4</formula>
    </cfRule>
  </conditionalFormatting>
  <conditionalFormatting sqref="G35">
    <cfRule type="cellIs" dxfId="12487" priority="65" operator="lessThan">
      <formula>$C$4</formula>
    </cfRule>
  </conditionalFormatting>
  <conditionalFormatting sqref="G36">
    <cfRule type="cellIs" dxfId="12486" priority="66" operator="lessThan">
      <formula>$C$4</formula>
    </cfRule>
  </conditionalFormatting>
  <conditionalFormatting sqref="G37">
    <cfRule type="cellIs" dxfId="12485" priority="67" operator="lessThan">
      <formula>$C$4</formula>
    </cfRule>
  </conditionalFormatting>
  <conditionalFormatting sqref="G38">
    <cfRule type="cellIs" dxfId="12484" priority="68" operator="lessThan">
      <formula>$C$4</formula>
    </cfRule>
  </conditionalFormatting>
  <conditionalFormatting sqref="G39">
    <cfRule type="cellIs" dxfId="12483" priority="69" operator="lessThan">
      <formula>$C$4</formula>
    </cfRule>
  </conditionalFormatting>
  <conditionalFormatting sqref="G40">
    <cfRule type="cellIs" dxfId="12482" priority="70" operator="lessThan">
      <formula>$C$4</formula>
    </cfRule>
  </conditionalFormatting>
  <conditionalFormatting sqref="G41">
    <cfRule type="cellIs" dxfId="12481" priority="71" operator="lessThan">
      <formula>$C$4</formula>
    </cfRule>
  </conditionalFormatting>
  <conditionalFormatting sqref="G42">
    <cfRule type="cellIs" dxfId="12480" priority="72" operator="lessThan">
      <formula>$C$4</formula>
    </cfRule>
  </conditionalFormatting>
  <conditionalFormatting sqref="G43">
    <cfRule type="cellIs" dxfId="12479" priority="73" operator="lessThan">
      <formula>$C$4</formula>
    </cfRule>
  </conditionalFormatting>
  <conditionalFormatting sqref="G44">
    <cfRule type="cellIs" dxfId="12478" priority="74" operator="lessThan">
      <formula>$C$4</formula>
    </cfRule>
  </conditionalFormatting>
  <conditionalFormatting sqref="G45">
    <cfRule type="cellIs" dxfId="12477" priority="75" operator="lessThan">
      <formula>$C$4</formula>
    </cfRule>
  </conditionalFormatting>
  <conditionalFormatting sqref="G46">
    <cfRule type="cellIs" dxfId="12476" priority="76" operator="lessThan">
      <formula>$C$4</formula>
    </cfRule>
  </conditionalFormatting>
  <conditionalFormatting sqref="G47">
    <cfRule type="cellIs" dxfId="12475" priority="77" operator="lessThan">
      <formula>$C$4</formula>
    </cfRule>
  </conditionalFormatting>
  <conditionalFormatting sqref="G48">
    <cfRule type="cellIs" dxfId="12474" priority="78" operator="lessThan">
      <formula>$C$4</formula>
    </cfRule>
  </conditionalFormatting>
  <conditionalFormatting sqref="G49">
    <cfRule type="cellIs" dxfId="12473" priority="79" operator="lessThan">
      <formula>$C$4</formula>
    </cfRule>
  </conditionalFormatting>
  <conditionalFormatting sqref="G50">
    <cfRule type="cellIs" dxfId="12472" priority="80" operator="lessThan">
      <formula>$C$4</formula>
    </cfRule>
  </conditionalFormatting>
  <conditionalFormatting sqref="K11">
    <cfRule type="cellIs" dxfId="12471" priority="81" operator="lessThan">
      <formula>$C$4</formula>
    </cfRule>
  </conditionalFormatting>
  <conditionalFormatting sqref="K12">
    <cfRule type="cellIs" dxfId="12470" priority="82" operator="lessThan">
      <formula>$C$4</formula>
    </cfRule>
  </conditionalFormatting>
  <conditionalFormatting sqref="K13">
    <cfRule type="cellIs" dxfId="12469" priority="83" operator="lessThan">
      <formula>$C$4</formula>
    </cfRule>
  </conditionalFormatting>
  <conditionalFormatting sqref="K14">
    <cfRule type="cellIs" dxfId="12468" priority="84" operator="lessThan">
      <formula>$C$4</formula>
    </cfRule>
  </conditionalFormatting>
  <conditionalFormatting sqref="K15">
    <cfRule type="cellIs" dxfId="12467" priority="85" operator="lessThan">
      <formula>$C$4</formula>
    </cfRule>
  </conditionalFormatting>
  <conditionalFormatting sqref="K16">
    <cfRule type="cellIs" dxfId="12466" priority="86" operator="lessThan">
      <formula>$C$4</formula>
    </cfRule>
  </conditionalFormatting>
  <conditionalFormatting sqref="K17">
    <cfRule type="cellIs" dxfId="12465" priority="87" operator="lessThan">
      <formula>$C$4</formula>
    </cfRule>
  </conditionalFormatting>
  <conditionalFormatting sqref="K18">
    <cfRule type="cellIs" dxfId="12464" priority="88" operator="lessThan">
      <formula>$C$4</formula>
    </cfRule>
  </conditionalFormatting>
  <conditionalFormatting sqref="K19">
    <cfRule type="cellIs" dxfId="12463" priority="89" operator="lessThan">
      <formula>$C$4</formula>
    </cfRule>
  </conditionalFormatting>
  <conditionalFormatting sqref="K20">
    <cfRule type="cellIs" dxfId="12462" priority="90" operator="lessThan">
      <formula>$C$4</formula>
    </cfRule>
  </conditionalFormatting>
  <conditionalFormatting sqref="K21">
    <cfRule type="cellIs" dxfId="12461" priority="91" operator="lessThan">
      <formula>$C$4</formula>
    </cfRule>
  </conditionalFormatting>
  <conditionalFormatting sqref="K22">
    <cfRule type="cellIs" dxfId="12460" priority="92" operator="lessThan">
      <formula>$C$4</formula>
    </cfRule>
  </conditionalFormatting>
  <conditionalFormatting sqref="K23">
    <cfRule type="cellIs" dxfId="12459" priority="93" operator="lessThan">
      <formula>$C$4</formula>
    </cfRule>
  </conditionalFormatting>
  <conditionalFormatting sqref="K24">
    <cfRule type="cellIs" dxfId="12458" priority="94" operator="lessThan">
      <formula>$C$4</formula>
    </cfRule>
  </conditionalFormatting>
  <conditionalFormatting sqref="K25">
    <cfRule type="cellIs" dxfId="12457" priority="95" operator="lessThan">
      <formula>$C$4</formula>
    </cfRule>
  </conditionalFormatting>
  <conditionalFormatting sqref="K26">
    <cfRule type="cellIs" dxfId="12456" priority="96" operator="lessThan">
      <formula>$C$4</formula>
    </cfRule>
  </conditionalFormatting>
  <conditionalFormatting sqref="K27">
    <cfRule type="cellIs" dxfId="12455" priority="97" operator="lessThan">
      <formula>$C$4</formula>
    </cfRule>
  </conditionalFormatting>
  <conditionalFormatting sqref="K28">
    <cfRule type="cellIs" dxfId="12454" priority="98" operator="lessThan">
      <formula>$C$4</formula>
    </cfRule>
  </conditionalFormatting>
  <conditionalFormatting sqref="K29">
    <cfRule type="cellIs" dxfId="12453" priority="99" operator="lessThan">
      <formula>$C$4</formula>
    </cfRule>
  </conditionalFormatting>
  <conditionalFormatting sqref="K30">
    <cfRule type="cellIs" dxfId="12452" priority="100" operator="lessThan">
      <formula>$C$4</formula>
    </cfRule>
  </conditionalFormatting>
  <conditionalFormatting sqref="K31">
    <cfRule type="cellIs" dxfId="12451" priority="101" operator="lessThan">
      <formula>$C$4</formula>
    </cfRule>
  </conditionalFormatting>
  <conditionalFormatting sqref="K32">
    <cfRule type="cellIs" dxfId="12450" priority="102" operator="lessThan">
      <formula>$C$4</formula>
    </cfRule>
  </conditionalFormatting>
  <conditionalFormatting sqref="K33">
    <cfRule type="cellIs" dxfId="12449" priority="103" operator="lessThan">
      <formula>$C$4</formula>
    </cfRule>
  </conditionalFormatting>
  <conditionalFormatting sqref="K34">
    <cfRule type="cellIs" dxfId="12448" priority="104" operator="lessThan">
      <formula>$C$4</formula>
    </cfRule>
  </conditionalFormatting>
  <conditionalFormatting sqref="K35">
    <cfRule type="cellIs" dxfId="12447" priority="105" operator="lessThan">
      <formula>$C$4</formula>
    </cfRule>
  </conditionalFormatting>
  <conditionalFormatting sqref="K36">
    <cfRule type="cellIs" dxfId="12446" priority="106" operator="lessThan">
      <formula>$C$4</formula>
    </cfRule>
  </conditionalFormatting>
  <conditionalFormatting sqref="K37">
    <cfRule type="cellIs" dxfId="12445" priority="107" operator="lessThan">
      <formula>$C$4</formula>
    </cfRule>
  </conditionalFormatting>
  <conditionalFormatting sqref="K38">
    <cfRule type="cellIs" dxfId="12444" priority="108" operator="lessThan">
      <formula>$C$4</formula>
    </cfRule>
  </conditionalFormatting>
  <conditionalFormatting sqref="K39">
    <cfRule type="cellIs" dxfId="12443" priority="109" operator="lessThan">
      <formula>$C$4</formula>
    </cfRule>
  </conditionalFormatting>
  <conditionalFormatting sqref="K40">
    <cfRule type="cellIs" dxfId="12442" priority="110" operator="lessThan">
      <formula>$C$4</formula>
    </cfRule>
  </conditionalFormatting>
  <conditionalFormatting sqref="K41">
    <cfRule type="cellIs" dxfId="12441" priority="111" operator="lessThan">
      <formula>$C$4</formula>
    </cfRule>
  </conditionalFormatting>
  <conditionalFormatting sqref="K42">
    <cfRule type="cellIs" dxfId="12440" priority="112" operator="lessThan">
      <formula>$C$4</formula>
    </cfRule>
  </conditionalFormatting>
  <conditionalFormatting sqref="K43">
    <cfRule type="cellIs" dxfId="12439" priority="113" operator="lessThan">
      <formula>$C$4</formula>
    </cfRule>
  </conditionalFormatting>
  <conditionalFormatting sqref="K44">
    <cfRule type="cellIs" dxfId="12438" priority="114" operator="lessThan">
      <formula>$C$4</formula>
    </cfRule>
  </conditionalFormatting>
  <conditionalFormatting sqref="K45">
    <cfRule type="cellIs" dxfId="12437" priority="115" operator="lessThan">
      <formula>$C$4</formula>
    </cfRule>
  </conditionalFormatting>
  <conditionalFormatting sqref="K46">
    <cfRule type="cellIs" dxfId="12436" priority="116" operator="lessThan">
      <formula>$C$4</formula>
    </cfRule>
  </conditionalFormatting>
  <conditionalFormatting sqref="K47">
    <cfRule type="cellIs" dxfId="12435" priority="117" operator="lessThan">
      <formula>$C$4</formula>
    </cfRule>
  </conditionalFormatting>
  <conditionalFormatting sqref="K48">
    <cfRule type="cellIs" dxfId="12434" priority="118" operator="lessThan">
      <formula>$C$4</formula>
    </cfRule>
  </conditionalFormatting>
  <conditionalFormatting sqref="K49">
    <cfRule type="cellIs" dxfId="12433" priority="119" operator="lessThan">
      <formula>$C$4</formula>
    </cfRule>
  </conditionalFormatting>
  <conditionalFormatting sqref="K50">
    <cfRule type="cellIs" dxfId="12432" priority="120" operator="lessThan">
      <formula>$C$4</formula>
    </cfRule>
  </conditionalFormatting>
  <conditionalFormatting sqref="M11">
    <cfRule type="cellIs" dxfId="12431" priority="121" operator="lessThan">
      <formula>$C$4</formula>
    </cfRule>
  </conditionalFormatting>
  <conditionalFormatting sqref="M12">
    <cfRule type="cellIs" dxfId="12430" priority="122" operator="lessThan">
      <formula>$C$4</formula>
    </cfRule>
  </conditionalFormatting>
  <conditionalFormatting sqref="M13">
    <cfRule type="cellIs" dxfId="12429" priority="123" operator="lessThan">
      <formula>$C$4</formula>
    </cfRule>
  </conditionalFormatting>
  <conditionalFormatting sqref="M14">
    <cfRule type="cellIs" dxfId="12428" priority="124" operator="lessThan">
      <formula>$C$4</formula>
    </cfRule>
  </conditionalFormatting>
  <conditionalFormatting sqref="M15">
    <cfRule type="cellIs" dxfId="12427" priority="125" operator="lessThan">
      <formula>$C$4</formula>
    </cfRule>
  </conditionalFormatting>
  <conditionalFormatting sqref="M16">
    <cfRule type="cellIs" dxfId="12426" priority="126" operator="lessThan">
      <formula>$C$4</formula>
    </cfRule>
  </conditionalFormatting>
  <conditionalFormatting sqref="M17">
    <cfRule type="cellIs" dxfId="12425" priority="127" operator="lessThan">
      <formula>$C$4</formula>
    </cfRule>
  </conditionalFormatting>
  <conditionalFormatting sqref="M18">
    <cfRule type="cellIs" dxfId="12424" priority="128" operator="lessThan">
      <formula>$C$4</formula>
    </cfRule>
  </conditionalFormatting>
  <conditionalFormatting sqref="M19">
    <cfRule type="cellIs" dxfId="12423" priority="129" operator="lessThan">
      <formula>$C$4</formula>
    </cfRule>
  </conditionalFormatting>
  <conditionalFormatting sqref="M20">
    <cfRule type="cellIs" dxfId="12422" priority="130" operator="lessThan">
      <formula>$C$4</formula>
    </cfRule>
  </conditionalFormatting>
  <conditionalFormatting sqref="M21">
    <cfRule type="cellIs" dxfId="12421" priority="131" operator="lessThan">
      <formula>$C$4</formula>
    </cfRule>
  </conditionalFormatting>
  <conditionalFormatting sqref="M22">
    <cfRule type="cellIs" dxfId="12420" priority="132" operator="lessThan">
      <formula>$C$4</formula>
    </cfRule>
  </conditionalFormatting>
  <conditionalFormatting sqref="M23">
    <cfRule type="cellIs" dxfId="12419" priority="133" operator="lessThan">
      <formula>$C$4</formula>
    </cfRule>
  </conditionalFormatting>
  <conditionalFormatting sqref="M24">
    <cfRule type="cellIs" dxfId="12418" priority="134" operator="lessThan">
      <formula>$C$4</formula>
    </cfRule>
  </conditionalFormatting>
  <conditionalFormatting sqref="M25">
    <cfRule type="cellIs" dxfId="12417" priority="135" operator="lessThan">
      <formula>$C$4</formula>
    </cfRule>
  </conditionalFormatting>
  <conditionalFormatting sqref="M26">
    <cfRule type="cellIs" dxfId="12416" priority="136" operator="lessThan">
      <formula>$C$4</formula>
    </cfRule>
  </conditionalFormatting>
  <conditionalFormatting sqref="M27">
    <cfRule type="cellIs" dxfId="12415" priority="137" operator="lessThan">
      <formula>$C$4</formula>
    </cfRule>
  </conditionalFormatting>
  <conditionalFormatting sqref="M28">
    <cfRule type="cellIs" dxfId="12414" priority="138" operator="lessThan">
      <formula>$C$4</formula>
    </cfRule>
  </conditionalFormatting>
  <conditionalFormatting sqref="M29">
    <cfRule type="cellIs" dxfId="12413" priority="139" operator="lessThan">
      <formula>$C$4</formula>
    </cfRule>
  </conditionalFormatting>
  <conditionalFormatting sqref="M30">
    <cfRule type="cellIs" dxfId="12412" priority="140" operator="lessThan">
      <formula>$C$4</formula>
    </cfRule>
  </conditionalFormatting>
  <conditionalFormatting sqref="M31">
    <cfRule type="cellIs" dxfId="12411" priority="141" operator="lessThan">
      <formula>$C$4</formula>
    </cfRule>
  </conditionalFormatting>
  <conditionalFormatting sqref="M32">
    <cfRule type="cellIs" dxfId="12410" priority="142" operator="lessThan">
      <formula>$C$4</formula>
    </cfRule>
  </conditionalFormatting>
  <conditionalFormatting sqref="M33">
    <cfRule type="cellIs" dxfId="12409" priority="143" operator="lessThan">
      <formula>$C$4</formula>
    </cfRule>
  </conditionalFormatting>
  <conditionalFormatting sqref="M34">
    <cfRule type="cellIs" dxfId="12408" priority="144" operator="lessThan">
      <formula>$C$4</formula>
    </cfRule>
  </conditionalFormatting>
  <conditionalFormatting sqref="M35">
    <cfRule type="cellIs" dxfId="12407" priority="145" operator="lessThan">
      <formula>$C$4</formula>
    </cfRule>
  </conditionalFormatting>
  <conditionalFormatting sqref="M36">
    <cfRule type="cellIs" dxfId="12406" priority="146" operator="lessThan">
      <formula>$C$4</formula>
    </cfRule>
  </conditionalFormatting>
  <conditionalFormatting sqref="M37">
    <cfRule type="cellIs" dxfId="12405" priority="147" operator="lessThan">
      <formula>$C$4</formula>
    </cfRule>
  </conditionalFormatting>
  <conditionalFormatting sqref="M38">
    <cfRule type="cellIs" dxfId="12404" priority="148" operator="lessThan">
      <formula>$C$4</formula>
    </cfRule>
  </conditionalFormatting>
  <conditionalFormatting sqref="M39">
    <cfRule type="cellIs" dxfId="12403" priority="149" operator="lessThan">
      <formula>$C$4</formula>
    </cfRule>
  </conditionalFormatting>
  <conditionalFormatting sqref="M40">
    <cfRule type="cellIs" dxfId="12402" priority="150" operator="lessThan">
      <formula>$C$4</formula>
    </cfRule>
  </conditionalFormatting>
  <conditionalFormatting sqref="M41">
    <cfRule type="cellIs" dxfId="12401" priority="151" operator="lessThan">
      <formula>$C$4</formula>
    </cfRule>
  </conditionalFormatting>
  <conditionalFormatting sqref="M42">
    <cfRule type="cellIs" dxfId="12400" priority="152" operator="lessThan">
      <formula>$C$4</formula>
    </cfRule>
  </conditionalFormatting>
  <conditionalFormatting sqref="M43">
    <cfRule type="cellIs" dxfId="12399" priority="153" operator="lessThan">
      <formula>$C$4</formula>
    </cfRule>
  </conditionalFormatting>
  <conditionalFormatting sqref="M44">
    <cfRule type="cellIs" dxfId="12398" priority="154" operator="lessThan">
      <formula>$C$4</formula>
    </cfRule>
  </conditionalFormatting>
  <conditionalFormatting sqref="M45">
    <cfRule type="cellIs" dxfId="12397" priority="155" operator="lessThan">
      <formula>$C$4</formula>
    </cfRule>
  </conditionalFormatting>
  <conditionalFormatting sqref="M46">
    <cfRule type="cellIs" dxfId="12396" priority="156" operator="lessThan">
      <formula>$C$4</formula>
    </cfRule>
  </conditionalFormatting>
  <conditionalFormatting sqref="M47">
    <cfRule type="cellIs" dxfId="12395" priority="157" operator="lessThan">
      <formula>$C$4</formula>
    </cfRule>
  </conditionalFormatting>
  <conditionalFormatting sqref="M48">
    <cfRule type="cellIs" dxfId="12394" priority="158" operator="lessThan">
      <formula>$C$4</formula>
    </cfRule>
  </conditionalFormatting>
  <conditionalFormatting sqref="M49">
    <cfRule type="cellIs" dxfId="12393" priority="159" operator="lessThan">
      <formula>$C$4</formula>
    </cfRule>
  </conditionalFormatting>
  <conditionalFormatting sqref="M50">
    <cfRule type="cellIs" dxfId="12392" priority="160" operator="lessThan">
      <formula>$C$4</formula>
    </cfRule>
  </conditionalFormatting>
  <conditionalFormatting sqref="K52">
    <cfRule type="cellIs" dxfId="12391" priority="161" operator="lessThan">
      <formula>$C$4</formula>
    </cfRule>
  </conditionalFormatting>
  <conditionalFormatting sqref="K53">
    <cfRule type="cellIs" dxfId="12390" priority="162" operator="lessThan">
      <formula>$C$4</formula>
    </cfRule>
  </conditionalFormatting>
  <conditionalFormatting sqref="K54">
    <cfRule type="cellIs" dxfId="12389" priority="163" operator="lessThan">
      <formula>$C$4</formula>
    </cfRule>
  </conditionalFormatting>
  <conditionalFormatting sqref="AN11">
    <cfRule type="cellIs" dxfId="12388" priority="164" operator="lessThan">
      <formula>$C$4</formula>
    </cfRule>
  </conditionalFormatting>
  <conditionalFormatting sqref="AN12">
    <cfRule type="cellIs" dxfId="12387" priority="165" operator="lessThan">
      <formula>$C$4</formula>
    </cfRule>
  </conditionalFormatting>
  <conditionalFormatting sqref="AN13">
    <cfRule type="cellIs" dxfId="12386" priority="166" operator="lessThan">
      <formula>$C$4</formula>
    </cfRule>
  </conditionalFormatting>
  <conditionalFormatting sqref="AN14">
    <cfRule type="cellIs" dxfId="12385" priority="167" operator="lessThan">
      <formula>$C$4</formula>
    </cfRule>
  </conditionalFormatting>
  <conditionalFormatting sqref="AN15">
    <cfRule type="cellIs" dxfId="12384" priority="168" operator="lessThan">
      <formula>$C$4</formula>
    </cfRule>
  </conditionalFormatting>
  <conditionalFormatting sqref="AN16">
    <cfRule type="cellIs" dxfId="12383" priority="169" operator="lessThan">
      <formula>$C$4</formula>
    </cfRule>
  </conditionalFormatting>
  <conditionalFormatting sqref="AN17">
    <cfRule type="cellIs" dxfId="12382" priority="170" operator="lessThan">
      <formula>$C$4</formula>
    </cfRule>
  </conditionalFormatting>
  <conditionalFormatting sqref="AN18">
    <cfRule type="cellIs" dxfId="12381" priority="171" operator="lessThan">
      <formula>$C$4</formula>
    </cfRule>
  </conditionalFormatting>
  <conditionalFormatting sqref="AN19">
    <cfRule type="cellIs" dxfId="12380" priority="172" operator="lessThan">
      <formula>$C$4</formula>
    </cfRule>
  </conditionalFormatting>
  <conditionalFormatting sqref="AN20">
    <cfRule type="cellIs" dxfId="12379" priority="173" operator="lessThan">
      <formula>$C$4</formula>
    </cfRule>
  </conditionalFormatting>
  <conditionalFormatting sqref="AN21">
    <cfRule type="cellIs" dxfId="12378" priority="174" operator="lessThan">
      <formula>$C$4</formula>
    </cfRule>
  </conditionalFormatting>
  <conditionalFormatting sqref="AN22">
    <cfRule type="cellIs" dxfId="12377" priority="175" operator="lessThan">
      <formula>$C$4</formula>
    </cfRule>
  </conditionalFormatting>
  <conditionalFormatting sqref="AN23">
    <cfRule type="cellIs" dxfId="12376" priority="176" operator="lessThan">
      <formula>$C$4</formula>
    </cfRule>
  </conditionalFormatting>
  <conditionalFormatting sqref="AN24">
    <cfRule type="cellIs" dxfId="12375" priority="177" operator="lessThan">
      <formula>$C$4</formula>
    </cfRule>
  </conditionalFormatting>
  <conditionalFormatting sqref="AN25">
    <cfRule type="cellIs" dxfId="12374" priority="178" operator="lessThan">
      <formula>$C$4</formula>
    </cfRule>
  </conditionalFormatting>
  <conditionalFormatting sqref="AN26">
    <cfRule type="cellIs" dxfId="12373" priority="179" operator="lessThan">
      <formula>$C$4</formula>
    </cfRule>
  </conditionalFormatting>
  <conditionalFormatting sqref="AN27">
    <cfRule type="cellIs" dxfId="12372" priority="180" operator="lessThan">
      <formula>$C$4</formula>
    </cfRule>
  </conditionalFormatting>
  <conditionalFormatting sqref="AN28">
    <cfRule type="cellIs" dxfId="12371" priority="181" operator="lessThan">
      <formula>$C$4</formula>
    </cfRule>
  </conditionalFormatting>
  <conditionalFormatting sqref="AN29">
    <cfRule type="cellIs" dxfId="12370" priority="182" operator="lessThan">
      <formula>$C$4</formula>
    </cfRule>
  </conditionalFormatting>
  <conditionalFormatting sqref="AN30">
    <cfRule type="cellIs" dxfId="12369" priority="183" operator="lessThan">
      <formula>$C$4</formula>
    </cfRule>
  </conditionalFormatting>
  <conditionalFormatting sqref="AN31">
    <cfRule type="cellIs" dxfId="12368" priority="184" operator="lessThan">
      <formula>$C$4</formula>
    </cfRule>
  </conditionalFormatting>
  <conditionalFormatting sqref="AN32">
    <cfRule type="cellIs" dxfId="12367" priority="185" operator="lessThan">
      <formula>$C$4</formula>
    </cfRule>
  </conditionalFormatting>
  <conditionalFormatting sqref="AN33">
    <cfRule type="cellIs" dxfId="12366" priority="186" operator="lessThan">
      <formula>$C$4</formula>
    </cfRule>
  </conditionalFormatting>
  <conditionalFormatting sqref="AN34">
    <cfRule type="cellIs" dxfId="12365" priority="187" operator="lessThan">
      <formula>$C$4</formula>
    </cfRule>
  </conditionalFormatting>
  <conditionalFormatting sqref="AN35">
    <cfRule type="cellIs" dxfId="12364" priority="188" operator="lessThan">
      <formula>$C$4</formula>
    </cfRule>
  </conditionalFormatting>
  <conditionalFormatting sqref="AN36">
    <cfRule type="cellIs" dxfId="12363" priority="189" operator="lessThan">
      <formula>$C$4</formula>
    </cfRule>
  </conditionalFormatting>
  <conditionalFormatting sqref="AN37">
    <cfRule type="cellIs" dxfId="12362" priority="190" operator="lessThan">
      <formula>$C$4</formula>
    </cfRule>
  </conditionalFormatting>
  <conditionalFormatting sqref="AN38">
    <cfRule type="cellIs" dxfId="12361" priority="191" operator="lessThan">
      <formula>$C$4</formula>
    </cfRule>
  </conditionalFormatting>
  <conditionalFormatting sqref="AN39">
    <cfRule type="cellIs" dxfId="12360" priority="192" operator="lessThan">
      <formula>$C$4</formula>
    </cfRule>
  </conditionalFormatting>
  <conditionalFormatting sqref="AN40">
    <cfRule type="cellIs" dxfId="12359" priority="193" operator="lessThan">
      <formula>$C$4</formula>
    </cfRule>
  </conditionalFormatting>
  <conditionalFormatting sqref="AN41">
    <cfRule type="cellIs" dxfId="12358" priority="194" operator="lessThan">
      <formula>$C$4</formula>
    </cfRule>
  </conditionalFormatting>
  <conditionalFormatting sqref="AN42">
    <cfRule type="cellIs" dxfId="12357" priority="195" operator="lessThan">
      <formula>$C$4</formula>
    </cfRule>
  </conditionalFormatting>
  <conditionalFormatting sqref="AN43">
    <cfRule type="cellIs" dxfId="12356" priority="196" operator="lessThan">
      <formula>$C$4</formula>
    </cfRule>
  </conditionalFormatting>
  <conditionalFormatting sqref="AN44">
    <cfRule type="cellIs" dxfId="12355" priority="197" operator="lessThan">
      <formula>$C$4</formula>
    </cfRule>
  </conditionalFormatting>
  <conditionalFormatting sqref="AN45">
    <cfRule type="cellIs" dxfId="12354" priority="198" operator="lessThan">
      <formula>$C$4</formula>
    </cfRule>
  </conditionalFormatting>
  <conditionalFormatting sqref="AN46">
    <cfRule type="cellIs" dxfId="12353" priority="199" operator="lessThan">
      <formula>$C$4</formula>
    </cfRule>
  </conditionalFormatting>
  <conditionalFormatting sqref="AN47">
    <cfRule type="cellIs" dxfId="12352" priority="200" operator="lessThan">
      <formula>$C$4</formula>
    </cfRule>
  </conditionalFormatting>
  <conditionalFormatting sqref="AN48">
    <cfRule type="cellIs" dxfId="12351" priority="201" operator="lessThan">
      <formula>$C$4</formula>
    </cfRule>
  </conditionalFormatting>
  <conditionalFormatting sqref="AN49">
    <cfRule type="cellIs" dxfId="12350" priority="202" operator="lessThan">
      <formula>$C$4</formula>
    </cfRule>
  </conditionalFormatting>
  <conditionalFormatting sqref="AN50">
    <cfRule type="cellIs" dxfId="12349" priority="203" operator="lessThan">
      <formula>$C$4</formula>
    </cfRule>
  </conditionalFormatting>
  <conditionalFormatting sqref="AO11">
    <cfRule type="cellIs" dxfId="12348" priority="204" operator="lessThan">
      <formula>$C$4</formula>
    </cfRule>
  </conditionalFormatting>
  <conditionalFormatting sqref="AO12">
    <cfRule type="cellIs" dxfId="12347" priority="205" operator="lessThan">
      <formula>$C$4</formula>
    </cfRule>
  </conditionalFormatting>
  <conditionalFormatting sqref="AO13">
    <cfRule type="cellIs" dxfId="12346" priority="206" operator="lessThan">
      <formula>$C$4</formula>
    </cfRule>
  </conditionalFormatting>
  <conditionalFormatting sqref="AO14">
    <cfRule type="cellIs" dxfId="12345" priority="207" operator="lessThan">
      <formula>$C$4</formula>
    </cfRule>
  </conditionalFormatting>
  <conditionalFormatting sqref="AO15">
    <cfRule type="cellIs" dxfId="12344" priority="208" operator="lessThan">
      <formula>$C$4</formula>
    </cfRule>
  </conditionalFormatting>
  <conditionalFormatting sqref="AO16">
    <cfRule type="cellIs" dxfId="12343" priority="209" operator="lessThan">
      <formula>$C$4</formula>
    </cfRule>
  </conditionalFormatting>
  <conditionalFormatting sqref="AO17">
    <cfRule type="cellIs" dxfId="12342" priority="210" operator="lessThan">
      <formula>$C$4</formula>
    </cfRule>
  </conditionalFormatting>
  <conditionalFormatting sqref="AO18">
    <cfRule type="cellIs" dxfId="12341" priority="211" operator="lessThan">
      <formula>$C$4</formula>
    </cfRule>
  </conditionalFormatting>
  <conditionalFormatting sqref="AO19">
    <cfRule type="cellIs" dxfId="12340" priority="212" operator="lessThan">
      <formula>$C$4</formula>
    </cfRule>
  </conditionalFormatting>
  <conditionalFormatting sqref="AO20">
    <cfRule type="cellIs" dxfId="12339" priority="213" operator="lessThan">
      <formula>$C$4</formula>
    </cfRule>
  </conditionalFormatting>
  <conditionalFormatting sqref="AO21">
    <cfRule type="cellIs" dxfId="12338" priority="214" operator="lessThan">
      <formula>$C$4</formula>
    </cfRule>
  </conditionalFormatting>
  <conditionalFormatting sqref="AO22">
    <cfRule type="cellIs" dxfId="12337" priority="215" operator="lessThan">
      <formula>$C$4</formula>
    </cfRule>
  </conditionalFormatting>
  <conditionalFormatting sqref="AO23">
    <cfRule type="cellIs" dxfId="12336" priority="216" operator="lessThan">
      <formula>$C$4</formula>
    </cfRule>
  </conditionalFormatting>
  <conditionalFormatting sqref="AO24">
    <cfRule type="cellIs" dxfId="12335" priority="217" operator="lessThan">
      <formula>$C$4</formula>
    </cfRule>
  </conditionalFormatting>
  <conditionalFormatting sqref="AO25">
    <cfRule type="cellIs" dxfId="12334" priority="218" operator="lessThan">
      <formula>$C$4</formula>
    </cfRule>
  </conditionalFormatting>
  <conditionalFormatting sqref="AO26">
    <cfRule type="cellIs" dxfId="12333" priority="219" operator="lessThan">
      <formula>$C$4</formula>
    </cfRule>
  </conditionalFormatting>
  <conditionalFormatting sqref="AO27">
    <cfRule type="cellIs" dxfId="12332" priority="220" operator="lessThan">
      <formula>$C$4</formula>
    </cfRule>
  </conditionalFormatting>
  <conditionalFormatting sqref="AO28">
    <cfRule type="cellIs" dxfId="12331" priority="221" operator="lessThan">
      <formula>$C$4</formula>
    </cfRule>
  </conditionalFormatting>
  <conditionalFormatting sqref="AO29">
    <cfRule type="cellIs" dxfId="12330" priority="222" operator="lessThan">
      <formula>$C$4</formula>
    </cfRule>
  </conditionalFormatting>
  <conditionalFormatting sqref="AO30">
    <cfRule type="cellIs" dxfId="12329" priority="223" operator="lessThan">
      <formula>$C$4</formula>
    </cfRule>
  </conditionalFormatting>
  <conditionalFormatting sqref="AO31">
    <cfRule type="cellIs" dxfId="12328" priority="224" operator="lessThan">
      <formula>$C$4</formula>
    </cfRule>
  </conditionalFormatting>
  <conditionalFormatting sqref="AO32">
    <cfRule type="cellIs" dxfId="12327" priority="225" operator="lessThan">
      <formula>$C$4</formula>
    </cfRule>
  </conditionalFormatting>
  <conditionalFormatting sqref="AO33">
    <cfRule type="cellIs" dxfId="12326" priority="226" operator="lessThan">
      <formula>$C$4</formula>
    </cfRule>
  </conditionalFormatting>
  <conditionalFormatting sqref="AO34">
    <cfRule type="cellIs" dxfId="12325" priority="227" operator="lessThan">
      <formula>$C$4</formula>
    </cfRule>
  </conditionalFormatting>
  <conditionalFormatting sqref="AO35">
    <cfRule type="cellIs" dxfId="12324" priority="228" operator="lessThan">
      <formula>$C$4</formula>
    </cfRule>
  </conditionalFormatting>
  <conditionalFormatting sqref="AO36">
    <cfRule type="cellIs" dxfId="12323" priority="229" operator="lessThan">
      <formula>$C$4</formula>
    </cfRule>
  </conditionalFormatting>
  <conditionalFormatting sqref="AO37">
    <cfRule type="cellIs" dxfId="12322" priority="230" operator="lessThan">
      <formula>$C$4</formula>
    </cfRule>
  </conditionalFormatting>
  <conditionalFormatting sqref="AO38">
    <cfRule type="cellIs" dxfId="12321" priority="231" operator="lessThan">
      <formula>$C$4</formula>
    </cfRule>
  </conditionalFormatting>
  <conditionalFormatting sqref="AO39">
    <cfRule type="cellIs" dxfId="12320" priority="232" operator="lessThan">
      <formula>$C$4</formula>
    </cfRule>
  </conditionalFormatting>
  <conditionalFormatting sqref="AO40">
    <cfRule type="cellIs" dxfId="12319" priority="233" operator="lessThan">
      <formula>$C$4</formula>
    </cfRule>
  </conditionalFormatting>
  <conditionalFormatting sqref="AO41">
    <cfRule type="cellIs" dxfId="12318" priority="234" operator="lessThan">
      <formula>$C$4</formula>
    </cfRule>
  </conditionalFormatting>
  <conditionalFormatting sqref="AO42">
    <cfRule type="cellIs" dxfId="12317" priority="235" operator="lessThan">
      <formula>$C$4</formula>
    </cfRule>
  </conditionalFormatting>
  <conditionalFormatting sqref="AO43">
    <cfRule type="cellIs" dxfId="12316" priority="236" operator="lessThan">
      <formula>$C$4</formula>
    </cfRule>
  </conditionalFormatting>
  <conditionalFormatting sqref="AO44">
    <cfRule type="cellIs" dxfId="12315" priority="237" operator="lessThan">
      <formula>$C$4</formula>
    </cfRule>
  </conditionalFormatting>
  <conditionalFormatting sqref="AO45">
    <cfRule type="cellIs" dxfId="12314" priority="238" operator="lessThan">
      <formula>$C$4</formula>
    </cfRule>
  </conditionalFormatting>
  <conditionalFormatting sqref="AO46">
    <cfRule type="cellIs" dxfId="12313" priority="239" operator="lessThan">
      <formula>$C$4</formula>
    </cfRule>
  </conditionalFormatting>
  <conditionalFormatting sqref="AO47">
    <cfRule type="cellIs" dxfId="12312" priority="240" operator="lessThan">
      <formula>$C$4</formula>
    </cfRule>
  </conditionalFormatting>
  <conditionalFormatting sqref="AO48">
    <cfRule type="cellIs" dxfId="12311" priority="241" operator="lessThan">
      <formula>$C$4</formula>
    </cfRule>
  </conditionalFormatting>
  <conditionalFormatting sqref="AO49">
    <cfRule type="cellIs" dxfId="12310" priority="242" operator="lessThan">
      <formula>$C$4</formula>
    </cfRule>
  </conditionalFormatting>
  <conditionalFormatting sqref="AO50">
    <cfRule type="cellIs" dxfId="12309" priority="243" operator="lessThan">
      <formula>$C$4</formula>
    </cfRule>
  </conditionalFormatting>
  <conditionalFormatting sqref="AP11">
    <cfRule type="cellIs" dxfId="12308" priority="244" operator="lessThan">
      <formula>$C$4</formula>
    </cfRule>
  </conditionalFormatting>
  <conditionalFormatting sqref="AP12">
    <cfRule type="cellIs" dxfId="12307" priority="245" operator="lessThan">
      <formula>$C$4</formula>
    </cfRule>
  </conditionalFormatting>
  <conditionalFormatting sqref="AP13">
    <cfRule type="cellIs" dxfId="12306" priority="246" operator="lessThan">
      <formula>$C$4</formula>
    </cfRule>
  </conditionalFormatting>
  <conditionalFormatting sqref="AP14">
    <cfRule type="cellIs" dxfId="12305" priority="247" operator="lessThan">
      <formula>$C$4</formula>
    </cfRule>
  </conditionalFormatting>
  <conditionalFormatting sqref="AP15">
    <cfRule type="cellIs" dxfId="12304" priority="248" operator="lessThan">
      <formula>$C$4</formula>
    </cfRule>
  </conditionalFormatting>
  <conditionalFormatting sqref="AP16">
    <cfRule type="cellIs" dxfId="12303" priority="249" operator="lessThan">
      <formula>$C$4</formula>
    </cfRule>
  </conditionalFormatting>
  <conditionalFormatting sqref="AP17">
    <cfRule type="cellIs" dxfId="12302" priority="250" operator="lessThan">
      <formula>$C$4</formula>
    </cfRule>
  </conditionalFormatting>
  <conditionalFormatting sqref="AP18">
    <cfRule type="cellIs" dxfId="12301" priority="251" operator="lessThan">
      <formula>$C$4</formula>
    </cfRule>
  </conditionalFormatting>
  <conditionalFormatting sqref="AP19">
    <cfRule type="cellIs" dxfId="12300" priority="252" operator="lessThan">
      <formula>$C$4</formula>
    </cfRule>
  </conditionalFormatting>
  <conditionalFormatting sqref="AP20">
    <cfRule type="cellIs" dxfId="12299" priority="253" operator="lessThan">
      <formula>$C$4</formula>
    </cfRule>
  </conditionalFormatting>
  <conditionalFormatting sqref="AP21">
    <cfRule type="cellIs" dxfId="12298" priority="254" operator="lessThan">
      <formula>$C$4</formula>
    </cfRule>
  </conditionalFormatting>
  <conditionalFormatting sqref="AP22">
    <cfRule type="cellIs" dxfId="12297" priority="255" operator="lessThan">
      <formula>$C$4</formula>
    </cfRule>
  </conditionalFormatting>
  <conditionalFormatting sqref="AP23">
    <cfRule type="cellIs" dxfId="12296" priority="256" operator="lessThan">
      <formula>$C$4</formula>
    </cfRule>
  </conditionalFormatting>
  <conditionalFormatting sqref="AP24">
    <cfRule type="cellIs" dxfId="12295" priority="257" operator="lessThan">
      <formula>$C$4</formula>
    </cfRule>
  </conditionalFormatting>
  <conditionalFormatting sqref="AP25">
    <cfRule type="cellIs" dxfId="12294" priority="258" operator="lessThan">
      <formula>$C$4</formula>
    </cfRule>
  </conditionalFormatting>
  <conditionalFormatting sqref="AP26">
    <cfRule type="cellIs" dxfId="12293" priority="259" operator="lessThan">
      <formula>$C$4</formula>
    </cfRule>
  </conditionalFormatting>
  <conditionalFormatting sqref="AP27">
    <cfRule type="cellIs" dxfId="12292" priority="260" operator="lessThan">
      <formula>$C$4</formula>
    </cfRule>
  </conditionalFormatting>
  <conditionalFormatting sqref="AP28">
    <cfRule type="cellIs" dxfId="12291" priority="261" operator="lessThan">
      <formula>$C$4</formula>
    </cfRule>
  </conditionalFormatting>
  <conditionalFormatting sqref="AP29">
    <cfRule type="cellIs" dxfId="12290" priority="262" operator="lessThan">
      <formula>$C$4</formula>
    </cfRule>
  </conditionalFormatting>
  <conditionalFormatting sqref="AP30">
    <cfRule type="cellIs" dxfId="12289" priority="263" operator="lessThan">
      <formula>$C$4</formula>
    </cfRule>
  </conditionalFormatting>
  <conditionalFormatting sqref="AP31">
    <cfRule type="cellIs" dxfId="12288" priority="264" operator="lessThan">
      <formula>$C$4</formula>
    </cfRule>
  </conditionalFormatting>
  <conditionalFormatting sqref="AP32">
    <cfRule type="cellIs" dxfId="12287" priority="265" operator="lessThan">
      <formula>$C$4</formula>
    </cfRule>
  </conditionalFormatting>
  <conditionalFormatting sqref="AP33">
    <cfRule type="cellIs" dxfId="12286" priority="266" operator="lessThan">
      <formula>$C$4</formula>
    </cfRule>
  </conditionalFormatting>
  <conditionalFormatting sqref="AP34">
    <cfRule type="cellIs" dxfId="12285" priority="267" operator="lessThan">
      <formula>$C$4</formula>
    </cfRule>
  </conditionalFormatting>
  <conditionalFormatting sqref="AP35">
    <cfRule type="cellIs" dxfId="12284" priority="268" operator="lessThan">
      <formula>$C$4</formula>
    </cfRule>
  </conditionalFormatting>
  <conditionalFormatting sqref="AP36">
    <cfRule type="cellIs" dxfId="12283" priority="269" operator="lessThan">
      <formula>$C$4</formula>
    </cfRule>
  </conditionalFormatting>
  <conditionalFormatting sqref="AP37">
    <cfRule type="cellIs" dxfId="12282" priority="270" operator="lessThan">
      <formula>$C$4</formula>
    </cfRule>
  </conditionalFormatting>
  <conditionalFormatting sqref="AP38">
    <cfRule type="cellIs" dxfId="12281" priority="271" operator="lessThan">
      <formula>$C$4</formula>
    </cfRule>
  </conditionalFormatting>
  <conditionalFormatting sqref="AP39">
    <cfRule type="cellIs" dxfId="12280" priority="272" operator="lessThan">
      <formula>$C$4</formula>
    </cfRule>
  </conditionalFormatting>
  <conditionalFormatting sqref="AP40">
    <cfRule type="cellIs" dxfId="12279" priority="273" operator="lessThan">
      <formula>$C$4</formula>
    </cfRule>
  </conditionalFormatting>
  <conditionalFormatting sqref="AP41">
    <cfRule type="cellIs" dxfId="12278" priority="274" operator="lessThan">
      <formula>$C$4</formula>
    </cfRule>
  </conditionalFormatting>
  <conditionalFormatting sqref="AP42">
    <cfRule type="cellIs" dxfId="12277" priority="275" operator="lessThan">
      <formula>$C$4</formula>
    </cfRule>
  </conditionalFormatting>
  <conditionalFormatting sqref="AP43">
    <cfRule type="cellIs" dxfId="12276" priority="276" operator="lessThan">
      <formula>$C$4</formula>
    </cfRule>
  </conditionalFormatting>
  <conditionalFormatting sqref="AP44">
    <cfRule type="cellIs" dxfId="12275" priority="277" operator="lessThan">
      <formula>$C$4</formula>
    </cfRule>
  </conditionalFormatting>
  <conditionalFormatting sqref="AP45">
    <cfRule type="cellIs" dxfId="12274" priority="278" operator="lessThan">
      <formula>$C$4</formula>
    </cfRule>
  </conditionalFormatting>
  <conditionalFormatting sqref="AP46">
    <cfRule type="cellIs" dxfId="12273" priority="279" operator="lessThan">
      <formula>$C$4</formula>
    </cfRule>
  </conditionalFormatting>
  <conditionalFormatting sqref="AP47">
    <cfRule type="cellIs" dxfId="12272" priority="280" operator="lessThan">
      <formula>$C$4</formula>
    </cfRule>
  </conditionalFormatting>
  <conditionalFormatting sqref="AP48">
    <cfRule type="cellIs" dxfId="12271" priority="281" operator="lessThan">
      <formula>$C$4</formula>
    </cfRule>
  </conditionalFormatting>
  <conditionalFormatting sqref="AP49">
    <cfRule type="cellIs" dxfId="12270" priority="282" operator="lessThan">
      <formula>$C$4</formula>
    </cfRule>
  </conditionalFormatting>
  <conditionalFormatting sqref="AP50">
    <cfRule type="cellIs" dxfId="12269" priority="283" operator="lessThan">
      <formula>$C$4</formula>
    </cfRule>
  </conditionalFormatting>
  <conditionalFormatting sqref="AT11">
    <cfRule type="cellIs" dxfId="12268" priority="284" operator="lessThan">
      <formula>$C$4</formula>
    </cfRule>
  </conditionalFormatting>
  <conditionalFormatting sqref="AT12">
    <cfRule type="cellIs" dxfId="12267" priority="285" operator="lessThan">
      <formula>$C$4</formula>
    </cfRule>
  </conditionalFormatting>
  <conditionalFormatting sqref="AT13">
    <cfRule type="cellIs" dxfId="12266" priority="286" operator="lessThan">
      <formula>$C$4</formula>
    </cfRule>
  </conditionalFormatting>
  <conditionalFormatting sqref="AT14">
    <cfRule type="cellIs" dxfId="12265" priority="287" operator="lessThan">
      <formula>$C$4</formula>
    </cfRule>
  </conditionalFormatting>
  <conditionalFormatting sqref="AT15">
    <cfRule type="cellIs" dxfId="12264" priority="288" operator="lessThan">
      <formula>$C$4</formula>
    </cfRule>
  </conditionalFormatting>
  <conditionalFormatting sqref="AT16">
    <cfRule type="cellIs" dxfId="12263" priority="289" operator="lessThan">
      <formula>$C$4</formula>
    </cfRule>
  </conditionalFormatting>
  <conditionalFormatting sqref="AT17">
    <cfRule type="cellIs" dxfId="12262" priority="290" operator="lessThan">
      <formula>$C$4</formula>
    </cfRule>
  </conditionalFormatting>
  <conditionalFormatting sqref="AT18">
    <cfRule type="cellIs" dxfId="12261" priority="291" operator="lessThan">
      <formula>$C$4</formula>
    </cfRule>
  </conditionalFormatting>
  <conditionalFormatting sqref="AT19">
    <cfRule type="cellIs" dxfId="12260" priority="292" operator="lessThan">
      <formula>$C$4</formula>
    </cfRule>
  </conditionalFormatting>
  <conditionalFormatting sqref="AT20">
    <cfRule type="cellIs" dxfId="12259" priority="293" operator="lessThan">
      <formula>$C$4</formula>
    </cfRule>
  </conditionalFormatting>
  <conditionalFormatting sqref="AT21">
    <cfRule type="cellIs" dxfId="12258" priority="294" operator="lessThan">
      <formula>$C$4</formula>
    </cfRule>
  </conditionalFormatting>
  <conditionalFormatting sqref="AT22">
    <cfRule type="cellIs" dxfId="12257" priority="295" operator="lessThan">
      <formula>$C$4</formula>
    </cfRule>
  </conditionalFormatting>
  <conditionalFormatting sqref="AT23">
    <cfRule type="cellIs" dxfId="12256" priority="296" operator="lessThan">
      <formula>$C$4</formula>
    </cfRule>
  </conditionalFormatting>
  <conditionalFormatting sqref="AT24">
    <cfRule type="cellIs" dxfId="12255" priority="297" operator="lessThan">
      <formula>$C$4</formula>
    </cfRule>
  </conditionalFormatting>
  <conditionalFormatting sqref="AT25">
    <cfRule type="cellIs" dxfId="12254" priority="298" operator="lessThan">
      <formula>$C$4</formula>
    </cfRule>
  </conditionalFormatting>
  <conditionalFormatting sqref="AT26">
    <cfRule type="cellIs" dxfId="12253" priority="299" operator="lessThan">
      <formula>$C$4</formula>
    </cfRule>
  </conditionalFormatting>
  <conditionalFormatting sqref="AT27">
    <cfRule type="cellIs" dxfId="12252" priority="300" operator="lessThan">
      <formula>$C$4</formula>
    </cfRule>
  </conditionalFormatting>
  <conditionalFormatting sqref="AT28">
    <cfRule type="cellIs" dxfId="12251" priority="301" operator="lessThan">
      <formula>$C$4</formula>
    </cfRule>
  </conditionalFormatting>
  <conditionalFormatting sqref="AT29">
    <cfRule type="cellIs" dxfId="12250" priority="302" operator="lessThan">
      <formula>$C$4</formula>
    </cfRule>
  </conditionalFormatting>
  <conditionalFormatting sqref="AT30">
    <cfRule type="cellIs" dxfId="12249" priority="303" operator="lessThan">
      <formula>$C$4</formula>
    </cfRule>
  </conditionalFormatting>
  <conditionalFormatting sqref="AT31">
    <cfRule type="cellIs" dxfId="12248" priority="304" operator="lessThan">
      <formula>$C$4</formula>
    </cfRule>
  </conditionalFormatting>
  <conditionalFormatting sqref="AT32">
    <cfRule type="cellIs" dxfId="12247" priority="305" operator="lessThan">
      <formula>$C$4</formula>
    </cfRule>
  </conditionalFormatting>
  <conditionalFormatting sqref="AT33">
    <cfRule type="cellIs" dxfId="12246" priority="306" operator="lessThan">
      <formula>$C$4</formula>
    </cfRule>
  </conditionalFormatting>
  <conditionalFormatting sqref="AT34">
    <cfRule type="cellIs" dxfId="12245" priority="307" operator="lessThan">
      <formula>$C$4</formula>
    </cfRule>
  </conditionalFormatting>
  <conditionalFormatting sqref="AT35">
    <cfRule type="cellIs" dxfId="12244" priority="308" operator="lessThan">
      <formula>$C$4</formula>
    </cfRule>
  </conditionalFormatting>
  <conditionalFormatting sqref="AT36">
    <cfRule type="cellIs" dxfId="12243" priority="309" operator="lessThan">
      <formula>$C$4</formula>
    </cfRule>
  </conditionalFormatting>
  <conditionalFormatting sqref="AT37">
    <cfRule type="cellIs" dxfId="12242" priority="310" operator="lessThan">
      <formula>$C$4</formula>
    </cfRule>
  </conditionalFormatting>
  <conditionalFormatting sqref="AT38">
    <cfRule type="cellIs" dxfId="12241" priority="311" operator="lessThan">
      <formula>$C$4</formula>
    </cfRule>
  </conditionalFormatting>
  <conditionalFormatting sqref="AT39">
    <cfRule type="cellIs" dxfId="12240" priority="312" operator="lessThan">
      <formula>$C$4</formula>
    </cfRule>
  </conditionalFormatting>
  <conditionalFormatting sqref="AT40">
    <cfRule type="cellIs" dxfId="12239" priority="313" operator="lessThan">
      <formula>$C$4</formula>
    </cfRule>
  </conditionalFormatting>
  <conditionalFormatting sqref="AT41">
    <cfRule type="cellIs" dxfId="12238" priority="314" operator="lessThan">
      <formula>$C$4</formula>
    </cfRule>
  </conditionalFormatting>
  <conditionalFormatting sqref="AT42">
    <cfRule type="cellIs" dxfId="12237" priority="315" operator="lessThan">
      <formula>$C$4</formula>
    </cfRule>
  </conditionalFormatting>
  <conditionalFormatting sqref="AT43">
    <cfRule type="cellIs" dxfId="12236" priority="316" operator="lessThan">
      <formula>$C$4</formula>
    </cfRule>
  </conditionalFormatting>
  <conditionalFormatting sqref="AT44">
    <cfRule type="cellIs" dxfId="12235" priority="317" operator="lessThan">
      <formula>$C$4</formula>
    </cfRule>
  </conditionalFormatting>
  <conditionalFormatting sqref="AT45">
    <cfRule type="cellIs" dxfId="12234" priority="318" operator="lessThan">
      <formula>$C$4</formula>
    </cfRule>
  </conditionalFormatting>
  <conditionalFormatting sqref="AT46">
    <cfRule type="cellIs" dxfId="12233" priority="319" operator="lessThan">
      <formula>$C$4</formula>
    </cfRule>
  </conditionalFormatting>
  <conditionalFormatting sqref="AT47">
    <cfRule type="cellIs" dxfId="12232" priority="320" operator="lessThan">
      <formula>$C$4</formula>
    </cfRule>
  </conditionalFormatting>
  <conditionalFormatting sqref="AT48">
    <cfRule type="cellIs" dxfId="12231" priority="321" operator="lessThan">
      <formula>$C$4</formula>
    </cfRule>
  </conditionalFormatting>
  <conditionalFormatting sqref="AT49">
    <cfRule type="cellIs" dxfId="12230" priority="322" operator="lessThan">
      <formula>$C$4</formula>
    </cfRule>
  </conditionalFormatting>
  <conditionalFormatting sqref="AT50">
    <cfRule type="cellIs" dxfId="12229" priority="323" operator="lessThan">
      <formula>$C$4</formula>
    </cfRule>
  </conditionalFormatting>
  <conditionalFormatting sqref="AU11">
    <cfRule type="cellIs" dxfId="12228" priority="324" operator="lessThan">
      <formula>$C$4</formula>
    </cfRule>
  </conditionalFormatting>
  <conditionalFormatting sqref="AU12">
    <cfRule type="cellIs" dxfId="12227" priority="325" operator="lessThan">
      <formula>$C$4</formula>
    </cfRule>
  </conditionalFormatting>
  <conditionalFormatting sqref="AU13">
    <cfRule type="cellIs" dxfId="12226" priority="326" operator="lessThan">
      <formula>$C$4</formula>
    </cfRule>
  </conditionalFormatting>
  <conditionalFormatting sqref="AU14">
    <cfRule type="cellIs" dxfId="12225" priority="327" operator="lessThan">
      <formula>$C$4</formula>
    </cfRule>
  </conditionalFormatting>
  <conditionalFormatting sqref="AU15">
    <cfRule type="cellIs" dxfId="12224" priority="328" operator="lessThan">
      <formula>$C$4</formula>
    </cfRule>
  </conditionalFormatting>
  <conditionalFormatting sqref="AU16">
    <cfRule type="cellIs" dxfId="12223" priority="329" operator="lessThan">
      <formula>$C$4</formula>
    </cfRule>
  </conditionalFormatting>
  <conditionalFormatting sqref="AU17">
    <cfRule type="cellIs" dxfId="12222" priority="330" operator="lessThan">
      <formula>$C$4</formula>
    </cfRule>
  </conditionalFormatting>
  <conditionalFormatting sqref="AU18">
    <cfRule type="cellIs" dxfId="12221" priority="331" operator="lessThan">
      <formula>$C$4</formula>
    </cfRule>
  </conditionalFormatting>
  <conditionalFormatting sqref="AU19">
    <cfRule type="cellIs" dxfId="12220" priority="332" operator="lessThan">
      <formula>$C$4</formula>
    </cfRule>
  </conditionalFormatting>
  <conditionalFormatting sqref="AU20">
    <cfRule type="cellIs" dxfId="12219" priority="333" operator="lessThan">
      <formula>$C$4</formula>
    </cfRule>
  </conditionalFormatting>
  <conditionalFormatting sqref="AU21">
    <cfRule type="cellIs" dxfId="12218" priority="334" operator="lessThan">
      <formula>$C$4</formula>
    </cfRule>
  </conditionalFormatting>
  <conditionalFormatting sqref="AU22">
    <cfRule type="cellIs" dxfId="12217" priority="335" operator="lessThan">
      <formula>$C$4</formula>
    </cfRule>
  </conditionalFormatting>
  <conditionalFormatting sqref="AU23">
    <cfRule type="cellIs" dxfId="12216" priority="336" operator="lessThan">
      <formula>$C$4</formula>
    </cfRule>
  </conditionalFormatting>
  <conditionalFormatting sqref="AU24">
    <cfRule type="cellIs" dxfId="12215" priority="337" operator="lessThan">
      <formula>$C$4</formula>
    </cfRule>
  </conditionalFormatting>
  <conditionalFormatting sqref="AU25">
    <cfRule type="cellIs" dxfId="12214" priority="338" operator="lessThan">
      <formula>$C$4</formula>
    </cfRule>
  </conditionalFormatting>
  <conditionalFormatting sqref="AU26">
    <cfRule type="cellIs" dxfId="12213" priority="339" operator="lessThan">
      <formula>$C$4</formula>
    </cfRule>
  </conditionalFormatting>
  <conditionalFormatting sqref="AU27">
    <cfRule type="cellIs" dxfId="12212" priority="340" operator="lessThan">
      <formula>$C$4</formula>
    </cfRule>
  </conditionalFormatting>
  <conditionalFormatting sqref="AU28">
    <cfRule type="cellIs" dxfId="12211" priority="341" operator="lessThan">
      <formula>$C$4</formula>
    </cfRule>
  </conditionalFormatting>
  <conditionalFormatting sqref="AU29">
    <cfRule type="cellIs" dxfId="12210" priority="342" operator="lessThan">
      <formula>$C$4</formula>
    </cfRule>
  </conditionalFormatting>
  <conditionalFormatting sqref="AU30">
    <cfRule type="cellIs" dxfId="12209" priority="343" operator="lessThan">
      <formula>$C$4</formula>
    </cfRule>
  </conditionalFormatting>
  <conditionalFormatting sqref="AU31">
    <cfRule type="cellIs" dxfId="12208" priority="344" operator="lessThan">
      <formula>$C$4</formula>
    </cfRule>
  </conditionalFormatting>
  <conditionalFormatting sqref="AU32">
    <cfRule type="cellIs" dxfId="12207" priority="345" operator="lessThan">
      <formula>$C$4</formula>
    </cfRule>
  </conditionalFormatting>
  <conditionalFormatting sqref="AU33">
    <cfRule type="cellIs" dxfId="12206" priority="346" operator="lessThan">
      <formula>$C$4</formula>
    </cfRule>
  </conditionalFormatting>
  <conditionalFormatting sqref="AU34">
    <cfRule type="cellIs" dxfId="12205" priority="347" operator="lessThan">
      <formula>$C$4</formula>
    </cfRule>
  </conditionalFormatting>
  <conditionalFormatting sqref="AU35">
    <cfRule type="cellIs" dxfId="12204" priority="348" operator="lessThan">
      <formula>$C$4</formula>
    </cfRule>
  </conditionalFormatting>
  <conditionalFormatting sqref="AU36">
    <cfRule type="cellIs" dxfId="12203" priority="349" operator="lessThan">
      <formula>$C$4</formula>
    </cfRule>
  </conditionalFormatting>
  <conditionalFormatting sqref="AU37">
    <cfRule type="cellIs" dxfId="12202" priority="350" operator="lessThan">
      <formula>$C$4</formula>
    </cfRule>
  </conditionalFormatting>
  <conditionalFormatting sqref="AU38">
    <cfRule type="cellIs" dxfId="12201" priority="351" operator="lessThan">
      <formula>$C$4</formula>
    </cfRule>
  </conditionalFormatting>
  <conditionalFormatting sqref="AU39">
    <cfRule type="cellIs" dxfId="12200" priority="352" operator="lessThan">
      <formula>$C$4</formula>
    </cfRule>
  </conditionalFormatting>
  <conditionalFormatting sqref="AU40">
    <cfRule type="cellIs" dxfId="12199" priority="353" operator="lessThan">
      <formula>$C$4</formula>
    </cfRule>
  </conditionalFormatting>
  <conditionalFormatting sqref="AU41">
    <cfRule type="cellIs" dxfId="12198" priority="354" operator="lessThan">
      <formula>$C$4</formula>
    </cfRule>
  </conditionalFormatting>
  <conditionalFormatting sqref="AU42">
    <cfRule type="cellIs" dxfId="12197" priority="355" operator="lessThan">
      <formula>$C$4</formula>
    </cfRule>
  </conditionalFormatting>
  <conditionalFormatting sqref="AU43">
    <cfRule type="cellIs" dxfId="12196" priority="356" operator="lessThan">
      <formula>$C$4</formula>
    </cfRule>
  </conditionalFormatting>
  <conditionalFormatting sqref="AU44">
    <cfRule type="cellIs" dxfId="12195" priority="357" operator="lessThan">
      <formula>$C$4</formula>
    </cfRule>
  </conditionalFormatting>
  <conditionalFormatting sqref="AU45">
    <cfRule type="cellIs" dxfId="12194" priority="358" operator="lessThan">
      <formula>$C$4</formula>
    </cfRule>
  </conditionalFormatting>
  <conditionalFormatting sqref="AU46">
    <cfRule type="cellIs" dxfId="12193" priority="359" operator="lessThan">
      <formula>$C$4</formula>
    </cfRule>
  </conditionalFormatting>
  <conditionalFormatting sqref="AU47">
    <cfRule type="cellIs" dxfId="12192" priority="360" operator="lessThan">
      <formula>$C$4</formula>
    </cfRule>
  </conditionalFormatting>
  <conditionalFormatting sqref="AU48">
    <cfRule type="cellIs" dxfId="12191" priority="361" operator="lessThan">
      <formula>$C$4</formula>
    </cfRule>
  </conditionalFormatting>
  <conditionalFormatting sqref="AU49">
    <cfRule type="cellIs" dxfId="12190" priority="362" operator="lessThan">
      <formula>$C$4</formula>
    </cfRule>
  </conditionalFormatting>
  <conditionalFormatting sqref="AU50">
    <cfRule type="cellIs" dxfId="12189" priority="363" operator="lessThan">
      <formula>$C$4</formula>
    </cfRule>
  </conditionalFormatting>
  <conditionalFormatting sqref="AV11">
    <cfRule type="cellIs" dxfId="12188" priority="364" operator="lessThan">
      <formula>$C$4</formula>
    </cfRule>
  </conditionalFormatting>
  <conditionalFormatting sqref="AV12">
    <cfRule type="cellIs" dxfId="12187" priority="365" operator="lessThan">
      <formula>$C$4</formula>
    </cfRule>
  </conditionalFormatting>
  <conditionalFormatting sqref="AV13">
    <cfRule type="cellIs" dxfId="12186" priority="366" operator="lessThan">
      <formula>$C$4</formula>
    </cfRule>
  </conditionalFormatting>
  <conditionalFormatting sqref="AV14">
    <cfRule type="cellIs" dxfId="12185" priority="367" operator="lessThan">
      <formula>$C$4</formula>
    </cfRule>
  </conditionalFormatting>
  <conditionalFormatting sqref="AV15">
    <cfRule type="cellIs" dxfId="12184" priority="368" operator="lessThan">
      <formula>$C$4</formula>
    </cfRule>
  </conditionalFormatting>
  <conditionalFormatting sqref="AV16">
    <cfRule type="cellIs" dxfId="12183" priority="369" operator="lessThan">
      <formula>$C$4</formula>
    </cfRule>
  </conditionalFormatting>
  <conditionalFormatting sqref="AV17">
    <cfRule type="cellIs" dxfId="12182" priority="370" operator="lessThan">
      <formula>$C$4</formula>
    </cfRule>
  </conditionalFormatting>
  <conditionalFormatting sqref="AV18">
    <cfRule type="cellIs" dxfId="12181" priority="371" operator="lessThan">
      <formula>$C$4</formula>
    </cfRule>
  </conditionalFormatting>
  <conditionalFormatting sqref="AV19">
    <cfRule type="cellIs" dxfId="12180" priority="372" operator="lessThan">
      <formula>$C$4</formula>
    </cfRule>
  </conditionalFormatting>
  <conditionalFormatting sqref="AV20">
    <cfRule type="cellIs" dxfId="12179" priority="373" operator="lessThan">
      <formula>$C$4</formula>
    </cfRule>
  </conditionalFormatting>
  <conditionalFormatting sqref="AV21">
    <cfRule type="cellIs" dxfId="12178" priority="374" operator="lessThan">
      <formula>$C$4</formula>
    </cfRule>
  </conditionalFormatting>
  <conditionalFormatting sqref="AV22">
    <cfRule type="cellIs" dxfId="12177" priority="375" operator="lessThan">
      <formula>$C$4</formula>
    </cfRule>
  </conditionalFormatting>
  <conditionalFormatting sqref="AV23">
    <cfRule type="cellIs" dxfId="12176" priority="376" operator="lessThan">
      <formula>$C$4</formula>
    </cfRule>
  </conditionalFormatting>
  <conditionalFormatting sqref="AV24">
    <cfRule type="cellIs" dxfId="12175" priority="377" operator="lessThan">
      <formula>$C$4</formula>
    </cfRule>
  </conditionalFormatting>
  <conditionalFormatting sqref="AV25">
    <cfRule type="cellIs" dxfId="12174" priority="378" operator="lessThan">
      <formula>$C$4</formula>
    </cfRule>
  </conditionalFormatting>
  <conditionalFormatting sqref="AV26">
    <cfRule type="cellIs" dxfId="12173" priority="379" operator="lessThan">
      <formula>$C$4</formula>
    </cfRule>
  </conditionalFormatting>
  <conditionalFormatting sqref="AV27">
    <cfRule type="cellIs" dxfId="12172" priority="380" operator="lessThan">
      <formula>$C$4</formula>
    </cfRule>
  </conditionalFormatting>
  <conditionalFormatting sqref="AV28">
    <cfRule type="cellIs" dxfId="12171" priority="381" operator="lessThan">
      <formula>$C$4</formula>
    </cfRule>
  </conditionalFormatting>
  <conditionalFormatting sqref="AV29">
    <cfRule type="cellIs" dxfId="12170" priority="382" operator="lessThan">
      <formula>$C$4</formula>
    </cfRule>
  </conditionalFormatting>
  <conditionalFormatting sqref="AV30">
    <cfRule type="cellIs" dxfId="12169" priority="383" operator="lessThan">
      <formula>$C$4</formula>
    </cfRule>
  </conditionalFormatting>
  <conditionalFormatting sqref="AV31">
    <cfRule type="cellIs" dxfId="12168" priority="384" operator="lessThan">
      <formula>$C$4</formula>
    </cfRule>
  </conditionalFormatting>
  <conditionalFormatting sqref="AV32">
    <cfRule type="cellIs" dxfId="12167" priority="385" operator="lessThan">
      <formula>$C$4</formula>
    </cfRule>
  </conditionalFormatting>
  <conditionalFormatting sqref="AV33">
    <cfRule type="cellIs" dxfId="12166" priority="386" operator="lessThan">
      <formula>$C$4</formula>
    </cfRule>
  </conditionalFormatting>
  <conditionalFormatting sqref="AV34">
    <cfRule type="cellIs" dxfId="12165" priority="387" operator="lessThan">
      <formula>$C$4</formula>
    </cfRule>
  </conditionalFormatting>
  <conditionalFormatting sqref="AV35">
    <cfRule type="cellIs" dxfId="12164" priority="388" operator="lessThan">
      <formula>$C$4</formula>
    </cfRule>
  </conditionalFormatting>
  <conditionalFormatting sqref="AV36">
    <cfRule type="cellIs" dxfId="12163" priority="389" operator="lessThan">
      <formula>$C$4</formula>
    </cfRule>
  </conditionalFormatting>
  <conditionalFormatting sqref="AV37">
    <cfRule type="cellIs" dxfId="12162" priority="390" operator="lessThan">
      <formula>$C$4</formula>
    </cfRule>
  </conditionalFormatting>
  <conditionalFormatting sqref="AV38">
    <cfRule type="cellIs" dxfId="12161" priority="391" operator="lessThan">
      <formula>$C$4</formula>
    </cfRule>
  </conditionalFormatting>
  <conditionalFormatting sqref="AV39">
    <cfRule type="cellIs" dxfId="12160" priority="392" operator="lessThan">
      <formula>$C$4</formula>
    </cfRule>
  </conditionalFormatting>
  <conditionalFormatting sqref="AV40">
    <cfRule type="cellIs" dxfId="12159" priority="393" operator="lessThan">
      <formula>$C$4</formula>
    </cfRule>
  </conditionalFormatting>
  <conditionalFormatting sqref="AV41">
    <cfRule type="cellIs" dxfId="12158" priority="394" operator="lessThan">
      <formula>$C$4</formula>
    </cfRule>
  </conditionalFormatting>
  <conditionalFormatting sqref="AV42">
    <cfRule type="cellIs" dxfId="12157" priority="395" operator="lessThan">
      <formula>$C$4</formula>
    </cfRule>
  </conditionalFormatting>
  <conditionalFormatting sqref="AV43">
    <cfRule type="cellIs" dxfId="12156" priority="396" operator="lessThan">
      <formula>$C$4</formula>
    </cfRule>
  </conditionalFormatting>
  <conditionalFormatting sqref="AV44">
    <cfRule type="cellIs" dxfId="12155" priority="397" operator="lessThan">
      <formula>$C$4</formula>
    </cfRule>
  </conditionalFormatting>
  <conditionalFormatting sqref="AV45">
    <cfRule type="cellIs" dxfId="12154" priority="398" operator="lessThan">
      <formula>$C$4</formula>
    </cfRule>
  </conditionalFormatting>
  <conditionalFormatting sqref="AV46">
    <cfRule type="cellIs" dxfId="12153" priority="399" operator="lessThan">
      <formula>$C$4</formula>
    </cfRule>
  </conditionalFormatting>
  <conditionalFormatting sqref="AV47">
    <cfRule type="cellIs" dxfId="12152" priority="400" operator="lessThan">
      <formula>$C$4</formula>
    </cfRule>
  </conditionalFormatting>
  <conditionalFormatting sqref="AV48">
    <cfRule type="cellIs" dxfId="12151" priority="401" operator="lessThan">
      <formula>$C$4</formula>
    </cfRule>
  </conditionalFormatting>
  <conditionalFormatting sqref="AV49">
    <cfRule type="cellIs" dxfId="12150" priority="402" operator="lessThan">
      <formula>$C$4</formula>
    </cfRule>
  </conditionalFormatting>
  <conditionalFormatting sqref="AV50">
    <cfRule type="cellIs" dxfId="12149" priority="403" operator="lessThan">
      <formula>$C$4</formula>
    </cfRule>
  </conditionalFormatting>
  <conditionalFormatting sqref="AZ11">
    <cfRule type="cellIs" dxfId="12148" priority="404" operator="lessThan">
      <formula>$C$4</formula>
    </cfRule>
  </conditionalFormatting>
  <conditionalFormatting sqref="AZ12">
    <cfRule type="cellIs" dxfId="12147" priority="405" operator="lessThan">
      <formula>$C$4</formula>
    </cfRule>
  </conditionalFormatting>
  <conditionalFormatting sqref="AZ13">
    <cfRule type="cellIs" dxfId="12146" priority="406" operator="lessThan">
      <formula>$C$4</formula>
    </cfRule>
  </conditionalFormatting>
  <conditionalFormatting sqref="AZ14">
    <cfRule type="cellIs" dxfId="12145" priority="407" operator="lessThan">
      <formula>$C$4</formula>
    </cfRule>
  </conditionalFormatting>
  <conditionalFormatting sqref="AZ15">
    <cfRule type="cellIs" dxfId="12144" priority="408" operator="lessThan">
      <formula>$C$4</formula>
    </cfRule>
  </conditionalFormatting>
  <conditionalFormatting sqref="AZ16">
    <cfRule type="cellIs" dxfId="12143" priority="409" operator="lessThan">
      <formula>$C$4</formula>
    </cfRule>
  </conditionalFormatting>
  <conditionalFormatting sqref="AZ17">
    <cfRule type="cellIs" dxfId="12142" priority="410" operator="lessThan">
      <formula>$C$4</formula>
    </cfRule>
  </conditionalFormatting>
  <conditionalFormatting sqref="AZ18">
    <cfRule type="cellIs" dxfId="12141" priority="411" operator="lessThan">
      <formula>$C$4</formula>
    </cfRule>
  </conditionalFormatting>
  <conditionalFormatting sqref="AZ19">
    <cfRule type="cellIs" dxfId="12140" priority="412" operator="lessThan">
      <formula>$C$4</formula>
    </cfRule>
  </conditionalFormatting>
  <conditionalFormatting sqref="AZ20">
    <cfRule type="cellIs" dxfId="12139" priority="413" operator="lessThan">
      <formula>$C$4</formula>
    </cfRule>
  </conditionalFormatting>
  <conditionalFormatting sqref="AZ21">
    <cfRule type="cellIs" dxfId="12138" priority="414" operator="lessThan">
      <formula>$C$4</formula>
    </cfRule>
  </conditionalFormatting>
  <conditionalFormatting sqref="AZ22">
    <cfRule type="cellIs" dxfId="12137" priority="415" operator="lessThan">
      <formula>$C$4</formula>
    </cfRule>
  </conditionalFormatting>
  <conditionalFormatting sqref="AZ23">
    <cfRule type="cellIs" dxfId="12136" priority="416" operator="lessThan">
      <formula>$C$4</formula>
    </cfRule>
  </conditionalFormatting>
  <conditionalFormatting sqref="AZ24">
    <cfRule type="cellIs" dxfId="12135" priority="417" operator="lessThan">
      <formula>$C$4</formula>
    </cfRule>
  </conditionalFormatting>
  <conditionalFormatting sqref="AZ25">
    <cfRule type="cellIs" dxfId="12134" priority="418" operator="lessThan">
      <formula>$C$4</formula>
    </cfRule>
  </conditionalFormatting>
  <conditionalFormatting sqref="AZ26">
    <cfRule type="cellIs" dxfId="12133" priority="419" operator="lessThan">
      <formula>$C$4</formula>
    </cfRule>
  </conditionalFormatting>
  <conditionalFormatting sqref="AZ27">
    <cfRule type="cellIs" dxfId="12132" priority="420" operator="lessThan">
      <formula>$C$4</formula>
    </cfRule>
  </conditionalFormatting>
  <conditionalFormatting sqref="AZ28">
    <cfRule type="cellIs" dxfId="12131" priority="421" operator="lessThan">
      <formula>$C$4</formula>
    </cfRule>
  </conditionalFormatting>
  <conditionalFormatting sqref="AZ29">
    <cfRule type="cellIs" dxfId="12130" priority="422" operator="lessThan">
      <formula>$C$4</formula>
    </cfRule>
  </conditionalFormatting>
  <conditionalFormatting sqref="AZ30">
    <cfRule type="cellIs" dxfId="12129" priority="423" operator="lessThan">
      <formula>$C$4</formula>
    </cfRule>
  </conditionalFormatting>
  <conditionalFormatting sqref="AZ31">
    <cfRule type="cellIs" dxfId="12128" priority="424" operator="lessThan">
      <formula>$C$4</formula>
    </cfRule>
  </conditionalFormatting>
  <conditionalFormatting sqref="AZ32">
    <cfRule type="cellIs" dxfId="12127" priority="425" operator="lessThan">
      <formula>$C$4</formula>
    </cfRule>
  </conditionalFormatting>
  <conditionalFormatting sqref="AZ33">
    <cfRule type="cellIs" dxfId="12126" priority="426" operator="lessThan">
      <formula>$C$4</formula>
    </cfRule>
  </conditionalFormatting>
  <conditionalFormatting sqref="AZ34">
    <cfRule type="cellIs" dxfId="12125" priority="427" operator="lessThan">
      <formula>$C$4</formula>
    </cfRule>
  </conditionalFormatting>
  <conditionalFormatting sqref="AZ35">
    <cfRule type="cellIs" dxfId="12124" priority="428" operator="lessThan">
      <formula>$C$4</formula>
    </cfRule>
  </conditionalFormatting>
  <conditionalFormatting sqref="AZ36">
    <cfRule type="cellIs" dxfId="12123" priority="429" operator="lessThan">
      <formula>$C$4</formula>
    </cfRule>
  </conditionalFormatting>
  <conditionalFormatting sqref="AZ37">
    <cfRule type="cellIs" dxfId="12122" priority="430" operator="lessThan">
      <formula>$C$4</formula>
    </cfRule>
  </conditionalFormatting>
  <conditionalFormatting sqref="AZ38">
    <cfRule type="cellIs" dxfId="12121" priority="431" operator="lessThan">
      <formula>$C$4</formula>
    </cfRule>
  </conditionalFormatting>
  <conditionalFormatting sqref="AZ39">
    <cfRule type="cellIs" dxfId="12120" priority="432" operator="lessThan">
      <formula>$C$4</formula>
    </cfRule>
  </conditionalFormatting>
  <conditionalFormatting sqref="AZ40">
    <cfRule type="cellIs" dxfId="12119" priority="433" operator="lessThan">
      <formula>$C$4</formula>
    </cfRule>
  </conditionalFormatting>
  <conditionalFormatting sqref="AZ41">
    <cfRule type="cellIs" dxfId="12118" priority="434" operator="lessThan">
      <formula>$C$4</formula>
    </cfRule>
  </conditionalFormatting>
  <conditionalFormatting sqref="AZ42">
    <cfRule type="cellIs" dxfId="12117" priority="435" operator="lessThan">
      <formula>$C$4</formula>
    </cfRule>
  </conditionalFormatting>
  <conditionalFormatting sqref="AZ43">
    <cfRule type="cellIs" dxfId="12116" priority="436" operator="lessThan">
      <formula>$C$4</formula>
    </cfRule>
  </conditionalFormatting>
  <conditionalFormatting sqref="AZ44">
    <cfRule type="cellIs" dxfId="12115" priority="437" operator="lessThan">
      <formula>$C$4</formula>
    </cfRule>
  </conditionalFormatting>
  <conditionalFormatting sqref="AZ45">
    <cfRule type="cellIs" dxfId="12114" priority="438" operator="lessThan">
      <formula>$C$4</formula>
    </cfRule>
  </conditionalFormatting>
  <conditionalFormatting sqref="AZ46">
    <cfRule type="cellIs" dxfId="12113" priority="439" operator="lessThan">
      <formula>$C$4</formula>
    </cfRule>
  </conditionalFormatting>
  <conditionalFormatting sqref="AZ47">
    <cfRule type="cellIs" dxfId="12112" priority="440" operator="lessThan">
      <formula>$C$4</formula>
    </cfRule>
  </conditionalFormatting>
  <conditionalFormatting sqref="AZ48">
    <cfRule type="cellIs" dxfId="12111" priority="441" operator="lessThan">
      <formula>$C$4</formula>
    </cfRule>
  </conditionalFormatting>
  <conditionalFormatting sqref="AZ49">
    <cfRule type="cellIs" dxfId="12110" priority="442" operator="lessThan">
      <formula>$C$4</formula>
    </cfRule>
  </conditionalFormatting>
  <conditionalFormatting sqref="AZ50">
    <cfRule type="cellIs" dxfId="12109" priority="443" operator="lessThan">
      <formula>$C$4</formula>
    </cfRule>
  </conditionalFormatting>
  <conditionalFormatting sqref="BA11">
    <cfRule type="cellIs" dxfId="12108" priority="444" operator="lessThan">
      <formula>$C$4</formula>
    </cfRule>
  </conditionalFormatting>
  <conditionalFormatting sqref="BA12">
    <cfRule type="cellIs" dxfId="12107" priority="445" operator="lessThan">
      <formula>$C$4</formula>
    </cfRule>
  </conditionalFormatting>
  <conditionalFormatting sqref="BA13">
    <cfRule type="cellIs" dxfId="12106" priority="446" operator="lessThan">
      <formula>$C$4</formula>
    </cfRule>
  </conditionalFormatting>
  <conditionalFormatting sqref="BA14">
    <cfRule type="cellIs" dxfId="12105" priority="447" operator="lessThan">
      <formula>$C$4</formula>
    </cfRule>
  </conditionalFormatting>
  <conditionalFormatting sqref="BA15">
    <cfRule type="cellIs" dxfId="12104" priority="448" operator="lessThan">
      <formula>$C$4</formula>
    </cfRule>
  </conditionalFormatting>
  <conditionalFormatting sqref="BA16">
    <cfRule type="cellIs" dxfId="12103" priority="449" operator="lessThan">
      <formula>$C$4</formula>
    </cfRule>
  </conditionalFormatting>
  <conditionalFormatting sqref="BA17">
    <cfRule type="cellIs" dxfId="12102" priority="450" operator="lessThan">
      <formula>$C$4</formula>
    </cfRule>
  </conditionalFormatting>
  <conditionalFormatting sqref="BA18">
    <cfRule type="cellIs" dxfId="12101" priority="451" operator="lessThan">
      <formula>$C$4</formula>
    </cfRule>
  </conditionalFormatting>
  <conditionalFormatting sqref="BA19">
    <cfRule type="cellIs" dxfId="12100" priority="452" operator="lessThan">
      <formula>$C$4</formula>
    </cfRule>
  </conditionalFormatting>
  <conditionalFormatting sqref="BA20">
    <cfRule type="cellIs" dxfId="12099" priority="453" operator="lessThan">
      <formula>$C$4</formula>
    </cfRule>
  </conditionalFormatting>
  <conditionalFormatting sqref="BA21">
    <cfRule type="cellIs" dxfId="12098" priority="454" operator="lessThan">
      <formula>$C$4</formula>
    </cfRule>
  </conditionalFormatting>
  <conditionalFormatting sqref="BA22">
    <cfRule type="cellIs" dxfId="12097" priority="455" operator="lessThan">
      <formula>$C$4</formula>
    </cfRule>
  </conditionalFormatting>
  <conditionalFormatting sqref="BA23">
    <cfRule type="cellIs" dxfId="12096" priority="456" operator="lessThan">
      <formula>$C$4</formula>
    </cfRule>
  </conditionalFormatting>
  <conditionalFormatting sqref="BA24">
    <cfRule type="cellIs" dxfId="12095" priority="457" operator="lessThan">
      <formula>$C$4</formula>
    </cfRule>
  </conditionalFormatting>
  <conditionalFormatting sqref="BA25">
    <cfRule type="cellIs" dxfId="12094" priority="458" operator="lessThan">
      <formula>$C$4</formula>
    </cfRule>
  </conditionalFormatting>
  <conditionalFormatting sqref="BA26">
    <cfRule type="cellIs" dxfId="12093" priority="459" operator="lessThan">
      <formula>$C$4</formula>
    </cfRule>
  </conditionalFormatting>
  <conditionalFormatting sqref="BA27">
    <cfRule type="cellIs" dxfId="12092" priority="460" operator="lessThan">
      <formula>$C$4</formula>
    </cfRule>
  </conditionalFormatting>
  <conditionalFormatting sqref="BA28">
    <cfRule type="cellIs" dxfId="12091" priority="461" operator="lessThan">
      <formula>$C$4</formula>
    </cfRule>
  </conditionalFormatting>
  <conditionalFormatting sqref="BA29">
    <cfRule type="cellIs" dxfId="12090" priority="462" operator="lessThan">
      <formula>$C$4</formula>
    </cfRule>
  </conditionalFormatting>
  <conditionalFormatting sqref="BA30">
    <cfRule type="cellIs" dxfId="12089" priority="463" operator="lessThan">
      <formula>$C$4</formula>
    </cfRule>
  </conditionalFormatting>
  <conditionalFormatting sqref="BA31">
    <cfRule type="cellIs" dxfId="12088" priority="464" operator="lessThan">
      <formula>$C$4</formula>
    </cfRule>
  </conditionalFormatting>
  <conditionalFormatting sqref="BA32">
    <cfRule type="cellIs" dxfId="12087" priority="465" operator="lessThan">
      <formula>$C$4</formula>
    </cfRule>
  </conditionalFormatting>
  <conditionalFormatting sqref="BA33">
    <cfRule type="cellIs" dxfId="12086" priority="466" operator="lessThan">
      <formula>$C$4</formula>
    </cfRule>
  </conditionalFormatting>
  <conditionalFormatting sqref="BA34">
    <cfRule type="cellIs" dxfId="12085" priority="467" operator="lessThan">
      <formula>$C$4</formula>
    </cfRule>
  </conditionalFormatting>
  <conditionalFormatting sqref="BA35">
    <cfRule type="cellIs" dxfId="12084" priority="468" operator="lessThan">
      <formula>$C$4</formula>
    </cfRule>
  </conditionalFormatting>
  <conditionalFormatting sqref="BA36">
    <cfRule type="cellIs" dxfId="12083" priority="469" operator="lessThan">
      <formula>$C$4</formula>
    </cfRule>
  </conditionalFormatting>
  <conditionalFormatting sqref="BA37">
    <cfRule type="cellIs" dxfId="12082" priority="470" operator="lessThan">
      <formula>$C$4</formula>
    </cfRule>
  </conditionalFormatting>
  <conditionalFormatting sqref="BA38">
    <cfRule type="cellIs" dxfId="12081" priority="471" operator="lessThan">
      <formula>$C$4</formula>
    </cfRule>
  </conditionalFormatting>
  <conditionalFormatting sqref="BA39">
    <cfRule type="cellIs" dxfId="12080" priority="472" operator="lessThan">
      <formula>$C$4</formula>
    </cfRule>
  </conditionalFormatting>
  <conditionalFormatting sqref="BA40">
    <cfRule type="cellIs" dxfId="12079" priority="473" operator="lessThan">
      <formula>$C$4</formula>
    </cfRule>
  </conditionalFormatting>
  <conditionalFormatting sqref="BA41">
    <cfRule type="cellIs" dxfId="12078" priority="474" operator="lessThan">
      <formula>$C$4</formula>
    </cfRule>
  </conditionalFormatting>
  <conditionalFormatting sqref="BA42">
    <cfRule type="cellIs" dxfId="12077" priority="475" operator="lessThan">
      <formula>$C$4</formula>
    </cfRule>
  </conditionalFormatting>
  <conditionalFormatting sqref="BA43">
    <cfRule type="cellIs" dxfId="12076" priority="476" operator="lessThan">
      <formula>$C$4</formula>
    </cfRule>
  </conditionalFormatting>
  <conditionalFormatting sqref="BA44">
    <cfRule type="cellIs" dxfId="12075" priority="477" operator="lessThan">
      <formula>$C$4</formula>
    </cfRule>
  </conditionalFormatting>
  <conditionalFormatting sqref="BA45">
    <cfRule type="cellIs" dxfId="12074" priority="478" operator="lessThan">
      <formula>$C$4</formula>
    </cfRule>
  </conditionalFormatting>
  <conditionalFormatting sqref="BA46">
    <cfRule type="cellIs" dxfId="12073" priority="479" operator="lessThan">
      <formula>$C$4</formula>
    </cfRule>
  </conditionalFormatting>
  <conditionalFormatting sqref="BA47">
    <cfRule type="cellIs" dxfId="12072" priority="480" operator="lessThan">
      <formula>$C$4</formula>
    </cfRule>
  </conditionalFormatting>
  <conditionalFormatting sqref="BA48">
    <cfRule type="cellIs" dxfId="12071" priority="481" operator="lessThan">
      <formula>$C$4</formula>
    </cfRule>
  </conditionalFormatting>
  <conditionalFormatting sqref="BA49">
    <cfRule type="cellIs" dxfId="12070" priority="482" operator="lessThan">
      <formula>$C$4</formula>
    </cfRule>
  </conditionalFormatting>
  <conditionalFormatting sqref="BA50">
    <cfRule type="cellIs" dxfId="12069" priority="483" operator="lessThan">
      <formula>$C$4</formula>
    </cfRule>
  </conditionalFormatting>
  <conditionalFormatting sqref="BB11">
    <cfRule type="cellIs" dxfId="12068" priority="484" operator="lessThan">
      <formula>$C$4</formula>
    </cfRule>
  </conditionalFormatting>
  <conditionalFormatting sqref="BB12">
    <cfRule type="cellIs" dxfId="12067" priority="485" operator="lessThan">
      <formula>$C$4</formula>
    </cfRule>
  </conditionalFormatting>
  <conditionalFormatting sqref="BB13">
    <cfRule type="cellIs" dxfId="12066" priority="486" operator="lessThan">
      <formula>$C$4</formula>
    </cfRule>
  </conditionalFormatting>
  <conditionalFormatting sqref="BB14">
    <cfRule type="cellIs" dxfId="12065" priority="487" operator="lessThan">
      <formula>$C$4</formula>
    </cfRule>
  </conditionalFormatting>
  <conditionalFormatting sqref="BB15">
    <cfRule type="cellIs" dxfId="12064" priority="488" operator="lessThan">
      <formula>$C$4</formula>
    </cfRule>
  </conditionalFormatting>
  <conditionalFormatting sqref="BB16">
    <cfRule type="cellIs" dxfId="12063" priority="489" operator="lessThan">
      <formula>$C$4</formula>
    </cfRule>
  </conditionalFormatting>
  <conditionalFormatting sqref="BB17">
    <cfRule type="cellIs" dxfId="12062" priority="490" operator="lessThan">
      <formula>$C$4</formula>
    </cfRule>
  </conditionalFormatting>
  <conditionalFormatting sqref="BB18">
    <cfRule type="cellIs" dxfId="12061" priority="491" operator="lessThan">
      <formula>$C$4</formula>
    </cfRule>
  </conditionalFormatting>
  <conditionalFormatting sqref="BB19">
    <cfRule type="cellIs" dxfId="12060" priority="492" operator="lessThan">
      <formula>$C$4</formula>
    </cfRule>
  </conditionalFormatting>
  <conditionalFormatting sqref="BB20">
    <cfRule type="cellIs" dxfId="12059" priority="493" operator="lessThan">
      <formula>$C$4</formula>
    </cfRule>
  </conditionalFormatting>
  <conditionalFormatting sqref="BB21">
    <cfRule type="cellIs" dxfId="12058" priority="494" operator="lessThan">
      <formula>$C$4</formula>
    </cfRule>
  </conditionalFormatting>
  <conditionalFormatting sqref="BB22">
    <cfRule type="cellIs" dxfId="12057" priority="495" operator="lessThan">
      <formula>$C$4</formula>
    </cfRule>
  </conditionalFormatting>
  <conditionalFormatting sqref="BB23">
    <cfRule type="cellIs" dxfId="12056" priority="496" operator="lessThan">
      <formula>$C$4</formula>
    </cfRule>
  </conditionalFormatting>
  <conditionalFormatting sqref="BB24">
    <cfRule type="cellIs" dxfId="12055" priority="497" operator="lessThan">
      <formula>$C$4</formula>
    </cfRule>
  </conditionalFormatting>
  <conditionalFormatting sqref="BB25">
    <cfRule type="cellIs" dxfId="12054" priority="498" operator="lessThan">
      <formula>$C$4</formula>
    </cfRule>
  </conditionalFormatting>
  <conditionalFormatting sqref="BB26">
    <cfRule type="cellIs" dxfId="12053" priority="499" operator="lessThan">
      <formula>$C$4</formula>
    </cfRule>
  </conditionalFormatting>
  <conditionalFormatting sqref="BB27">
    <cfRule type="cellIs" dxfId="12052" priority="500" operator="lessThan">
      <formula>$C$4</formula>
    </cfRule>
  </conditionalFormatting>
  <conditionalFormatting sqref="BB28">
    <cfRule type="cellIs" dxfId="12051" priority="501" operator="lessThan">
      <formula>$C$4</formula>
    </cfRule>
  </conditionalFormatting>
  <conditionalFormatting sqref="BB29">
    <cfRule type="cellIs" dxfId="12050" priority="502" operator="lessThan">
      <formula>$C$4</formula>
    </cfRule>
  </conditionalFormatting>
  <conditionalFormatting sqref="BB30">
    <cfRule type="cellIs" dxfId="12049" priority="503" operator="lessThan">
      <formula>$C$4</formula>
    </cfRule>
  </conditionalFormatting>
  <conditionalFormatting sqref="BB31">
    <cfRule type="cellIs" dxfId="12048" priority="504" operator="lessThan">
      <formula>$C$4</formula>
    </cfRule>
  </conditionalFormatting>
  <conditionalFormatting sqref="BB32">
    <cfRule type="cellIs" dxfId="12047" priority="505" operator="lessThan">
      <formula>$C$4</formula>
    </cfRule>
  </conditionalFormatting>
  <conditionalFormatting sqref="BB33">
    <cfRule type="cellIs" dxfId="12046" priority="506" operator="lessThan">
      <formula>$C$4</formula>
    </cfRule>
  </conditionalFormatting>
  <conditionalFormatting sqref="BB34">
    <cfRule type="cellIs" dxfId="12045" priority="507" operator="lessThan">
      <formula>$C$4</formula>
    </cfRule>
  </conditionalFormatting>
  <conditionalFormatting sqref="BB35">
    <cfRule type="cellIs" dxfId="12044" priority="508" operator="lessThan">
      <formula>$C$4</formula>
    </cfRule>
  </conditionalFormatting>
  <conditionalFormatting sqref="BB36">
    <cfRule type="cellIs" dxfId="12043" priority="509" operator="lessThan">
      <formula>$C$4</formula>
    </cfRule>
  </conditionalFormatting>
  <conditionalFormatting sqref="BB37">
    <cfRule type="cellIs" dxfId="12042" priority="510" operator="lessThan">
      <formula>$C$4</formula>
    </cfRule>
  </conditionalFormatting>
  <conditionalFormatting sqref="BB38">
    <cfRule type="cellIs" dxfId="12041" priority="511" operator="lessThan">
      <formula>$C$4</formula>
    </cfRule>
  </conditionalFormatting>
  <conditionalFormatting sqref="BB39">
    <cfRule type="cellIs" dxfId="12040" priority="512" operator="lessThan">
      <formula>$C$4</formula>
    </cfRule>
  </conditionalFormatting>
  <conditionalFormatting sqref="BB40">
    <cfRule type="cellIs" dxfId="12039" priority="513" operator="lessThan">
      <formula>$C$4</formula>
    </cfRule>
  </conditionalFormatting>
  <conditionalFormatting sqref="BB41">
    <cfRule type="cellIs" dxfId="12038" priority="514" operator="lessThan">
      <formula>$C$4</formula>
    </cfRule>
  </conditionalFormatting>
  <conditionalFormatting sqref="BB42">
    <cfRule type="cellIs" dxfId="12037" priority="515" operator="lessThan">
      <formula>$C$4</formula>
    </cfRule>
  </conditionalFormatting>
  <conditionalFormatting sqref="BB43">
    <cfRule type="cellIs" dxfId="12036" priority="516" operator="lessThan">
      <formula>$C$4</formula>
    </cfRule>
  </conditionalFormatting>
  <conditionalFormatting sqref="BB44">
    <cfRule type="cellIs" dxfId="12035" priority="517" operator="lessThan">
      <formula>$C$4</formula>
    </cfRule>
  </conditionalFormatting>
  <conditionalFormatting sqref="BB45">
    <cfRule type="cellIs" dxfId="12034" priority="518" operator="lessThan">
      <formula>$C$4</formula>
    </cfRule>
  </conditionalFormatting>
  <conditionalFormatting sqref="BB46">
    <cfRule type="cellIs" dxfId="12033" priority="519" operator="lessThan">
      <formula>$C$4</formula>
    </cfRule>
  </conditionalFormatting>
  <conditionalFormatting sqref="BB47">
    <cfRule type="cellIs" dxfId="12032" priority="520" operator="lessThan">
      <formula>$C$4</formula>
    </cfRule>
  </conditionalFormatting>
  <conditionalFormatting sqref="BB48">
    <cfRule type="cellIs" dxfId="12031" priority="521" operator="lessThan">
      <formula>$C$4</formula>
    </cfRule>
  </conditionalFormatting>
  <conditionalFormatting sqref="BB49">
    <cfRule type="cellIs" dxfId="12030" priority="522" operator="lessThan">
      <formula>$C$4</formula>
    </cfRule>
  </conditionalFormatting>
  <conditionalFormatting sqref="BB50">
    <cfRule type="cellIs" dxfId="12029" priority="523" operator="lessThan">
      <formula>$C$4</formula>
    </cfRule>
  </conditionalFormatting>
  <conditionalFormatting sqref="BF11">
    <cfRule type="cellIs" dxfId="12028" priority="524" operator="lessThan">
      <formula>$C$4</formula>
    </cfRule>
  </conditionalFormatting>
  <conditionalFormatting sqref="BF12">
    <cfRule type="cellIs" dxfId="12027" priority="525" operator="lessThan">
      <formula>$C$4</formula>
    </cfRule>
  </conditionalFormatting>
  <conditionalFormatting sqref="BF13">
    <cfRule type="cellIs" dxfId="12026" priority="526" operator="lessThan">
      <formula>$C$4</formula>
    </cfRule>
  </conditionalFormatting>
  <conditionalFormatting sqref="BF14">
    <cfRule type="cellIs" dxfId="12025" priority="527" operator="lessThan">
      <formula>$C$4</formula>
    </cfRule>
  </conditionalFormatting>
  <conditionalFormatting sqref="BF15">
    <cfRule type="cellIs" dxfId="12024" priority="528" operator="lessThan">
      <formula>$C$4</formula>
    </cfRule>
  </conditionalFormatting>
  <conditionalFormatting sqref="BF16">
    <cfRule type="cellIs" dxfId="12023" priority="529" operator="lessThan">
      <formula>$C$4</formula>
    </cfRule>
  </conditionalFormatting>
  <conditionalFormatting sqref="BF17">
    <cfRule type="cellIs" dxfId="12022" priority="530" operator="lessThan">
      <formula>$C$4</formula>
    </cfRule>
  </conditionalFormatting>
  <conditionalFormatting sqref="BF18">
    <cfRule type="cellIs" dxfId="12021" priority="531" operator="lessThan">
      <formula>$C$4</formula>
    </cfRule>
  </conditionalFormatting>
  <conditionalFormatting sqref="BF19">
    <cfRule type="cellIs" dxfId="12020" priority="532" operator="lessThan">
      <formula>$C$4</formula>
    </cfRule>
  </conditionalFormatting>
  <conditionalFormatting sqref="BF20">
    <cfRule type="cellIs" dxfId="12019" priority="533" operator="lessThan">
      <formula>$C$4</formula>
    </cfRule>
  </conditionalFormatting>
  <conditionalFormatting sqref="BF21">
    <cfRule type="cellIs" dxfId="12018" priority="534" operator="lessThan">
      <formula>$C$4</formula>
    </cfRule>
  </conditionalFormatting>
  <conditionalFormatting sqref="BF22">
    <cfRule type="cellIs" dxfId="12017" priority="535" operator="lessThan">
      <formula>$C$4</formula>
    </cfRule>
  </conditionalFormatting>
  <conditionalFormatting sqref="BF23">
    <cfRule type="cellIs" dxfId="12016" priority="536" operator="lessThan">
      <formula>$C$4</formula>
    </cfRule>
  </conditionalFormatting>
  <conditionalFormatting sqref="BF24">
    <cfRule type="cellIs" dxfId="12015" priority="537" operator="lessThan">
      <formula>$C$4</formula>
    </cfRule>
  </conditionalFormatting>
  <conditionalFormatting sqref="BF25">
    <cfRule type="cellIs" dxfId="12014" priority="538" operator="lessThan">
      <formula>$C$4</formula>
    </cfRule>
  </conditionalFormatting>
  <conditionalFormatting sqref="BF26">
    <cfRule type="cellIs" dxfId="12013" priority="539" operator="lessThan">
      <formula>$C$4</formula>
    </cfRule>
  </conditionalFormatting>
  <conditionalFormatting sqref="BF27">
    <cfRule type="cellIs" dxfId="12012" priority="540" operator="lessThan">
      <formula>$C$4</formula>
    </cfRule>
  </conditionalFormatting>
  <conditionalFormatting sqref="BF28">
    <cfRule type="cellIs" dxfId="12011" priority="541" operator="lessThan">
      <formula>$C$4</formula>
    </cfRule>
  </conditionalFormatting>
  <conditionalFormatting sqref="BF29">
    <cfRule type="cellIs" dxfId="12010" priority="542" operator="lessThan">
      <formula>$C$4</formula>
    </cfRule>
  </conditionalFormatting>
  <conditionalFormatting sqref="BF30">
    <cfRule type="cellIs" dxfId="12009" priority="543" operator="lessThan">
      <formula>$C$4</formula>
    </cfRule>
  </conditionalFormatting>
  <conditionalFormatting sqref="BF31">
    <cfRule type="cellIs" dxfId="12008" priority="544" operator="lessThan">
      <formula>$C$4</formula>
    </cfRule>
  </conditionalFormatting>
  <conditionalFormatting sqref="BF32">
    <cfRule type="cellIs" dxfId="12007" priority="545" operator="lessThan">
      <formula>$C$4</formula>
    </cfRule>
  </conditionalFormatting>
  <conditionalFormatting sqref="BF33">
    <cfRule type="cellIs" dxfId="12006" priority="546" operator="lessThan">
      <formula>$C$4</formula>
    </cfRule>
  </conditionalFormatting>
  <conditionalFormatting sqref="BF34">
    <cfRule type="cellIs" dxfId="12005" priority="547" operator="lessThan">
      <formula>$C$4</formula>
    </cfRule>
  </conditionalFormatting>
  <conditionalFormatting sqref="BF35">
    <cfRule type="cellIs" dxfId="12004" priority="548" operator="lessThan">
      <formula>$C$4</formula>
    </cfRule>
  </conditionalFormatting>
  <conditionalFormatting sqref="BF36">
    <cfRule type="cellIs" dxfId="12003" priority="549" operator="lessThan">
      <formula>$C$4</formula>
    </cfRule>
  </conditionalFormatting>
  <conditionalFormatting sqref="BF37">
    <cfRule type="cellIs" dxfId="12002" priority="550" operator="lessThan">
      <formula>$C$4</formula>
    </cfRule>
  </conditionalFormatting>
  <conditionalFormatting sqref="BF38">
    <cfRule type="cellIs" dxfId="12001" priority="551" operator="lessThan">
      <formula>$C$4</formula>
    </cfRule>
  </conditionalFormatting>
  <conditionalFormatting sqref="BF39">
    <cfRule type="cellIs" dxfId="12000" priority="552" operator="lessThan">
      <formula>$C$4</formula>
    </cfRule>
  </conditionalFormatting>
  <conditionalFormatting sqref="BF40">
    <cfRule type="cellIs" dxfId="11999" priority="553" operator="lessThan">
      <formula>$C$4</formula>
    </cfRule>
  </conditionalFormatting>
  <conditionalFormatting sqref="BF41">
    <cfRule type="cellIs" dxfId="11998" priority="554" operator="lessThan">
      <formula>$C$4</formula>
    </cfRule>
  </conditionalFormatting>
  <conditionalFormatting sqref="BF42">
    <cfRule type="cellIs" dxfId="11997" priority="555" operator="lessThan">
      <formula>$C$4</formula>
    </cfRule>
  </conditionalFormatting>
  <conditionalFormatting sqref="BF43">
    <cfRule type="cellIs" dxfId="11996" priority="556" operator="lessThan">
      <formula>$C$4</formula>
    </cfRule>
  </conditionalFormatting>
  <conditionalFormatting sqref="BF44">
    <cfRule type="cellIs" dxfId="11995" priority="557" operator="lessThan">
      <formula>$C$4</formula>
    </cfRule>
  </conditionalFormatting>
  <conditionalFormatting sqref="BF45">
    <cfRule type="cellIs" dxfId="11994" priority="558" operator="lessThan">
      <formula>$C$4</formula>
    </cfRule>
  </conditionalFormatting>
  <conditionalFormatting sqref="BF46">
    <cfRule type="cellIs" dxfId="11993" priority="559" operator="lessThan">
      <formula>$C$4</formula>
    </cfRule>
  </conditionalFormatting>
  <conditionalFormatting sqref="BF47">
    <cfRule type="cellIs" dxfId="11992" priority="560" operator="lessThan">
      <formula>$C$4</formula>
    </cfRule>
  </conditionalFormatting>
  <conditionalFormatting sqref="BF48">
    <cfRule type="cellIs" dxfId="11991" priority="561" operator="lessThan">
      <formula>$C$4</formula>
    </cfRule>
  </conditionalFormatting>
  <conditionalFormatting sqref="BF49">
    <cfRule type="cellIs" dxfId="11990" priority="562" operator="lessThan">
      <formula>$C$4</formula>
    </cfRule>
  </conditionalFormatting>
  <conditionalFormatting sqref="BF50">
    <cfRule type="cellIs" dxfId="11989" priority="563" operator="lessThan">
      <formula>$C$4</formula>
    </cfRule>
  </conditionalFormatting>
  <conditionalFormatting sqref="BG11">
    <cfRule type="cellIs" dxfId="11988" priority="564" operator="lessThan">
      <formula>$C$4</formula>
    </cfRule>
  </conditionalFormatting>
  <conditionalFormatting sqref="BG12">
    <cfRule type="cellIs" dxfId="11987" priority="565" operator="lessThan">
      <formula>$C$4</formula>
    </cfRule>
  </conditionalFormatting>
  <conditionalFormatting sqref="BG13">
    <cfRule type="cellIs" dxfId="11986" priority="566" operator="lessThan">
      <formula>$C$4</formula>
    </cfRule>
  </conditionalFormatting>
  <conditionalFormatting sqref="BG14">
    <cfRule type="cellIs" dxfId="11985" priority="567" operator="lessThan">
      <formula>$C$4</formula>
    </cfRule>
  </conditionalFormatting>
  <conditionalFormatting sqref="BG15">
    <cfRule type="cellIs" dxfId="11984" priority="568" operator="lessThan">
      <formula>$C$4</formula>
    </cfRule>
  </conditionalFormatting>
  <conditionalFormatting sqref="BG16">
    <cfRule type="cellIs" dxfId="11983" priority="569" operator="lessThan">
      <formula>$C$4</formula>
    </cfRule>
  </conditionalFormatting>
  <conditionalFormatting sqref="BG17">
    <cfRule type="cellIs" dxfId="11982" priority="570" operator="lessThan">
      <formula>$C$4</formula>
    </cfRule>
  </conditionalFormatting>
  <conditionalFormatting sqref="BG18">
    <cfRule type="cellIs" dxfId="11981" priority="571" operator="lessThan">
      <formula>$C$4</formula>
    </cfRule>
  </conditionalFormatting>
  <conditionalFormatting sqref="BG19">
    <cfRule type="cellIs" dxfId="11980" priority="572" operator="lessThan">
      <formula>$C$4</formula>
    </cfRule>
  </conditionalFormatting>
  <conditionalFormatting sqref="BG20">
    <cfRule type="cellIs" dxfId="11979" priority="573" operator="lessThan">
      <formula>$C$4</formula>
    </cfRule>
  </conditionalFormatting>
  <conditionalFormatting sqref="BG21">
    <cfRule type="cellIs" dxfId="11978" priority="574" operator="lessThan">
      <formula>$C$4</formula>
    </cfRule>
  </conditionalFormatting>
  <conditionalFormatting sqref="BG22">
    <cfRule type="cellIs" dxfId="11977" priority="575" operator="lessThan">
      <formula>$C$4</formula>
    </cfRule>
  </conditionalFormatting>
  <conditionalFormatting sqref="BG23">
    <cfRule type="cellIs" dxfId="11976" priority="576" operator="lessThan">
      <formula>$C$4</formula>
    </cfRule>
  </conditionalFormatting>
  <conditionalFormatting sqref="BG24">
    <cfRule type="cellIs" dxfId="11975" priority="577" operator="lessThan">
      <formula>$C$4</formula>
    </cfRule>
  </conditionalFormatting>
  <conditionalFormatting sqref="BG25">
    <cfRule type="cellIs" dxfId="11974" priority="578" operator="lessThan">
      <formula>$C$4</formula>
    </cfRule>
  </conditionalFormatting>
  <conditionalFormatting sqref="BG26">
    <cfRule type="cellIs" dxfId="11973" priority="579" operator="lessThan">
      <formula>$C$4</formula>
    </cfRule>
  </conditionalFormatting>
  <conditionalFormatting sqref="BG27">
    <cfRule type="cellIs" dxfId="11972" priority="580" operator="lessThan">
      <formula>$C$4</formula>
    </cfRule>
  </conditionalFormatting>
  <conditionalFormatting sqref="BG28">
    <cfRule type="cellIs" dxfId="11971" priority="581" operator="lessThan">
      <formula>$C$4</formula>
    </cfRule>
  </conditionalFormatting>
  <conditionalFormatting sqref="BG29">
    <cfRule type="cellIs" dxfId="11970" priority="582" operator="lessThan">
      <formula>$C$4</formula>
    </cfRule>
  </conditionalFormatting>
  <conditionalFormatting sqref="BG30">
    <cfRule type="cellIs" dxfId="11969" priority="583" operator="lessThan">
      <formula>$C$4</formula>
    </cfRule>
  </conditionalFormatting>
  <conditionalFormatting sqref="BG31">
    <cfRule type="cellIs" dxfId="11968" priority="584" operator="lessThan">
      <formula>$C$4</formula>
    </cfRule>
  </conditionalFormatting>
  <conditionalFormatting sqref="BG32">
    <cfRule type="cellIs" dxfId="11967" priority="585" operator="lessThan">
      <formula>$C$4</formula>
    </cfRule>
  </conditionalFormatting>
  <conditionalFormatting sqref="BG33">
    <cfRule type="cellIs" dxfId="11966" priority="586" operator="lessThan">
      <formula>$C$4</formula>
    </cfRule>
  </conditionalFormatting>
  <conditionalFormatting sqref="BG34">
    <cfRule type="cellIs" dxfId="11965" priority="587" operator="lessThan">
      <formula>$C$4</formula>
    </cfRule>
  </conditionalFormatting>
  <conditionalFormatting sqref="BG35">
    <cfRule type="cellIs" dxfId="11964" priority="588" operator="lessThan">
      <formula>$C$4</formula>
    </cfRule>
  </conditionalFormatting>
  <conditionalFormatting sqref="BG36">
    <cfRule type="cellIs" dxfId="11963" priority="589" operator="lessThan">
      <formula>$C$4</formula>
    </cfRule>
  </conditionalFormatting>
  <conditionalFormatting sqref="BG37">
    <cfRule type="cellIs" dxfId="11962" priority="590" operator="lessThan">
      <formula>$C$4</formula>
    </cfRule>
  </conditionalFormatting>
  <conditionalFormatting sqref="BG38">
    <cfRule type="cellIs" dxfId="11961" priority="591" operator="lessThan">
      <formula>$C$4</formula>
    </cfRule>
  </conditionalFormatting>
  <conditionalFormatting sqref="BG39">
    <cfRule type="cellIs" dxfId="11960" priority="592" operator="lessThan">
      <formula>$C$4</formula>
    </cfRule>
  </conditionalFormatting>
  <conditionalFormatting sqref="BG40">
    <cfRule type="cellIs" dxfId="11959" priority="593" operator="lessThan">
      <formula>$C$4</formula>
    </cfRule>
  </conditionalFormatting>
  <conditionalFormatting sqref="BG41">
    <cfRule type="cellIs" dxfId="11958" priority="594" operator="lessThan">
      <formula>$C$4</formula>
    </cfRule>
  </conditionalFormatting>
  <conditionalFormatting sqref="BG42">
    <cfRule type="cellIs" dxfId="11957" priority="595" operator="lessThan">
      <formula>$C$4</formula>
    </cfRule>
  </conditionalFormatting>
  <conditionalFormatting sqref="BG43">
    <cfRule type="cellIs" dxfId="11956" priority="596" operator="lessThan">
      <formula>$C$4</formula>
    </cfRule>
  </conditionalFormatting>
  <conditionalFormatting sqref="BG44">
    <cfRule type="cellIs" dxfId="11955" priority="597" operator="lessThan">
      <formula>$C$4</formula>
    </cfRule>
  </conditionalFormatting>
  <conditionalFormatting sqref="BG45">
    <cfRule type="cellIs" dxfId="11954" priority="598" operator="lessThan">
      <formula>$C$4</formula>
    </cfRule>
  </conditionalFormatting>
  <conditionalFormatting sqref="BG46">
    <cfRule type="cellIs" dxfId="11953" priority="599" operator="lessThan">
      <formula>$C$4</formula>
    </cfRule>
  </conditionalFormatting>
  <conditionalFormatting sqref="BG47">
    <cfRule type="cellIs" dxfId="11952" priority="600" operator="lessThan">
      <formula>$C$4</formula>
    </cfRule>
  </conditionalFormatting>
  <conditionalFormatting sqref="BG48">
    <cfRule type="cellIs" dxfId="11951" priority="601" operator="lessThan">
      <formula>$C$4</formula>
    </cfRule>
  </conditionalFormatting>
  <conditionalFormatting sqref="BG49">
    <cfRule type="cellIs" dxfId="11950" priority="602" operator="lessThan">
      <formula>$C$4</formula>
    </cfRule>
  </conditionalFormatting>
  <conditionalFormatting sqref="BG50">
    <cfRule type="cellIs" dxfId="11949" priority="603" operator="lessThan">
      <formula>$C$4</formula>
    </cfRule>
  </conditionalFormatting>
  <conditionalFormatting sqref="BH11">
    <cfRule type="cellIs" dxfId="11948" priority="604" operator="lessThan">
      <formula>$C$4</formula>
    </cfRule>
  </conditionalFormatting>
  <conditionalFormatting sqref="BH12">
    <cfRule type="cellIs" dxfId="11947" priority="605" operator="lessThan">
      <formula>$C$4</formula>
    </cfRule>
  </conditionalFormatting>
  <conditionalFormatting sqref="BH13">
    <cfRule type="cellIs" dxfId="11946" priority="606" operator="lessThan">
      <formula>$C$4</formula>
    </cfRule>
  </conditionalFormatting>
  <conditionalFormatting sqref="BH14">
    <cfRule type="cellIs" dxfId="11945" priority="607" operator="lessThan">
      <formula>$C$4</formula>
    </cfRule>
  </conditionalFormatting>
  <conditionalFormatting sqref="BH15">
    <cfRule type="cellIs" dxfId="11944" priority="608" operator="lessThan">
      <formula>$C$4</formula>
    </cfRule>
  </conditionalFormatting>
  <conditionalFormatting sqref="BH16">
    <cfRule type="cellIs" dxfId="11943" priority="609" operator="lessThan">
      <formula>$C$4</formula>
    </cfRule>
  </conditionalFormatting>
  <conditionalFormatting sqref="BH17">
    <cfRule type="cellIs" dxfId="11942" priority="610" operator="lessThan">
      <formula>$C$4</formula>
    </cfRule>
  </conditionalFormatting>
  <conditionalFormatting sqref="BH18">
    <cfRule type="cellIs" dxfId="11941" priority="611" operator="lessThan">
      <formula>$C$4</formula>
    </cfRule>
  </conditionalFormatting>
  <conditionalFormatting sqref="BH19">
    <cfRule type="cellIs" dxfId="11940" priority="612" operator="lessThan">
      <formula>$C$4</formula>
    </cfRule>
  </conditionalFormatting>
  <conditionalFormatting sqref="BH20">
    <cfRule type="cellIs" dxfId="11939" priority="613" operator="lessThan">
      <formula>$C$4</formula>
    </cfRule>
  </conditionalFormatting>
  <conditionalFormatting sqref="BH21">
    <cfRule type="cellIs" dxfId="11938" priority="614" operator="lessThan">
      <formula>$C$4</formula>
    </cfRule>
  </conditionalFormatting>
  <conditionalFormatting sqref="BH22">
    <cfRule type="cellIs" dxfId="11937" priority="615" operator="lessThan">
      <formula>$C$4</formula>
    </cfRule>
  </conditionalFormatting>
  <conditionalFormatting sqref="BH23">
    <cfRule type="cellIs" dxfId="11936" priority="616" operator="lessThan">
      <formula>$C$4</formula>
    </cfRule>
  </conditionalFormatting>
  <conditionalFormatting sqref="BH24">
    <cfRule type="cellIs" dxfId="11935" priority="617" operator="lessThan">
      <formula>$C$4</formula>
    </cfRule>
  </conditionalFormatting>
  <conditionalFormatting sqref="BH25">
    <cfRule type="cellIs" dxfId="11934" priority="618" operator="lessThan">
      <formula>$C$4</formula>
    </cfRule>
  </conditionalFormatting>
  <conditionalFormatting sqref="BH26">
    <cfRule type="cellIs" dxfId="11933" priority="619" operator="lessThan">
      <formula>$C$4</formula>
    </cfRule>
  </conditionalFormatting>
  <conditionalFormatting sqref="BH27">
    <cfRule type="cellIs" dxfId="11932" priority="620" operator="lessThan">
      <formula>$C$4</formula>
    </cfRule>
  </conditionalFormatting>
  <conditionalFormatting sqref="BH28">
    <cfRule type="cellIs" dxfId="11931" priority="621" operator="lessThan">
      <formula>$C$4</formula>
    </cfRule>
  </conditionalFormatting>
  <conditionalFormatting sqref="BH29">
    <cfRule type="cellIs" dxfId="11930" priority="622" operator="lessThan">
      <formula>$C$4</formula>
    </cfRule>
  </conditionalFormatting>
  <conditionalFormatting sqref="BH30">
    <cfRule type="cellIs" dxfId="11929" priority="623" operator="lessThan">
      <formula>$C$4</formula>
    </cfRule>
  </conditionalFormatting>
  <conditionalFormatting sqref="BH31">
    <cfRule type="cellIs" dxfId="11928" priority="624" operator="lessThan">
      <formula>$C$4</formula>
    </cfRule>
  </conditionalFormatting>
  <conditionalFormatting sqref="BH32">
    <cfRule type="cellIs" dxfId="11927" priority="625" operator="lessThan">
      <formula>$C$4</formula>
    </cfRule>
  </conditionalFormatting>
  <conditionalFormatting sqref="BH33">
    <cfRule type="cellIs" dxfId="11926" priority="626" operator="lessThan">
      <formula>$C$4</formula>
    </cfRule>
  </conditionalFormatting>
  <conditionalFormatting sqref="BH34">
    <cfRule type="cellIs" dxfId="11925" priority="627" operator="lessThan">
      <formula>$C$4</formula>
    </cfRule>
  </conditionalFormatting>
  <conditionalFormatting sqref="BH35">
    <cfRule type="cellIs" dxfId="11924" priority="628" operator="lessThan">
      <formula>$C$4</formula>
    </cfRule>
  </conditionalFormatting>
  <conditionalFormatting sqref="BH36">
    <cfRule type="cellIs" dxfId="11923" priority="629" operator="lessThan">
      <formula>$C$4</formula>
    </cfRule>
  </conditionalFormatting>
  <conditionalFormatting sqref="BH37">
    <cfRule type="cellIs" dxfId="11922" priority="630" operator="lessThan">
      <formula>$C$4</formula>
    </cfRule>
  </conditionalFormatting>
  <conditionalFormatting sqref="BH38">
    <cfRule type="cellIs" dxfId="11921" priority="631" operator="lessThan">
      <formula>$C$4</formula>
    </cfRule>
  </conditionalFormatting>
  <conditionalFormatting sqref="BH39">
    <cfRule type="cellIs" dxfId="11920" priority="632" operator="lessThan">
      <formula>$C$4</formula>
    </cfRule>
  </conditionalFormatting>
  <conditionalFormatting sqref="BH40">
    <cfRule type="cellIs" dxfId="11919" priority="633" operator="lessThan">
      <formula>$C$4</formula>
    </cfRule>
  </conditionalFormatting>
  <conditionalFormatting sqref="BH41">
    <cfRule type="cellIs" dxfId="11918" priority="634" operator="lessThan">
      <formula>$C$4</formula>
    </cfRule>
  </conditionalFormatting>
  <conditionalFormatting sqref="BH42">
    <cfRule type="cellIs" dxfId="11917" priority="635" operator="lessThan">
      <formula>$C$4</formula>
    </cfRule>
  </conditionalFormatting>
  <conditionalFormatting sqref="BH43">
    <cfRule type="cellIs" dxfId="11916" priority="636" operator="lessThan">
      <formula>$C$4</formula>
    </cfRule>
  </conditionalFormatting>
  <conditionalFormatting sqref="BH44">
    <cfRule type="cellIs" dxfId="11915" priority="637" operator="lessThan">
      <formula>$C$4</formula>
    </cfRule>
  </conditionalFormatting>
  <conditionalFormatting sqref="BH45">
    <cfRule type="cellIs" dxfId="11914" priority="638" operator="lessThan">
      <formula>$C$4</formula>
    </cfRule>
  </conditionalFormatting>
  <conditionalFormatting sqref="BH46">
    <cfRule type="cellIs" dxfId="11913" priority="639" operator="lessThan">
      <formula>$C$4</formula>
    </cfRule>
  </conditionalFormatting>
  <conditionalFormatting sqref="BH47">
    <cfRule type="cellIs" dxfId="11912" priority="640" operator="lessThan">
      <formula>$C$4</formula>
    </cfRule>
  </conditionalFormatting>
  <conditionalFormatting sqref="BH48">
    <cfRule type="cellIs" dxfId="11911" priority="641" operator="lessThan">
      <formula>$C$4</formula>
    </cfRule>
  </conditionalFormatting>
  <conditionalFormatting sqref="BH49">
    <cfRule type="cellIs" dxfId="11910" priority="642" operator="lessThan">
      <formula>$C$4</formula>
    </cfRule>
  </conditionalFormatting>
  <conditionalFormatting sqref="BH50">
    <cfRule type="cellIs" dxfId="11909" priority="643" operator="lessThan">
      <formula>$C$4</formula>
    </cfRule>
  </conditionalFormatting>
  <conditionalFormatting sqref="BL11">
    <cfRule type="cellIs" dxfId="11908" priority="644" operator="lessThan">
      <formula>$C$4</formula>
    </cfRule>
  </conditionalFormatting>
  <conditionalFormatting sqref="BL12">
    <cfRule type="cellIs" dxfId="11907" priority="645" operator="lessThan">
      <formula>$C$4</formula>
    </cfRule>
  </conditionalFormatting>
  <conditionalFormatting sqref="BL13">
    <cfRule type="cellIs" dxfId="11906" priority="646" operator="lessThan">
      <formula>$C$4</formula>
    </cfRule>
  </conditionalFormatting>
  <conditionalFormatting sqref="BL14">
    <cfRule type="cellIs" dxfId="11905" priority="647" operator="lessThan">
      <formula>$C$4</formula>
    </cfRule>
  </conditionalFormatting>
  <conditionalFormatting sqref="BL15">
    <cfRule type="cellIs" dxfId="11904" priority="648" operator="lessThan">
      <formula>$C$4</formula>
    </cfRule>
  </conditionalFormatting>
  <conditionalFormatting sqref="BL16">
    <cfRule type="cellIs" dxfId="11903" priority="649" operator="lessThan">
      <formula>$C$4</formula>
    </cfRule>
  </conditionalFormatting>
  <conditionalFormatting sqref="BL17">
    <cfRule type="cellIs" dxfId="11902" priority="650" operator="lessThan">
      <formula>$C$4</formula>
    </cfRule>
  </conditionalFormatting>
  <conditionalFormatting sqref="BL18">
    <cfRule type="cellIs" dxfId="11901" priority="651" operator="lessThan">
      <formula>$C$4</formula>
    </cfRule>
  </conditionalFormatting>
  <conditionalFormatting sqref="BL19">
    <cfRule type="cellIs" dxfId="11900" priority="652" operator="lessThan">
      <formula>$C$4</formula>
    </cfRule>
  </conditionalFormatting>
  <conditionalFormatting sqref="BL20">
    <cfRule type="cellIs" dxfId="11899" priority="653" operator="lessThan">
      <formula>$C$4</formula>
    </cfRule>
  </conditionalFormatting>
  <conditionalFormatting sqref="BL21">
    <cfRule type="cellIs" dxfId="11898" priority="654" operator="lessThan">
      <formula>$C$4</formula>
    </cfRule>
  </conditionalFormatting>
  <conditionalFormatting sqref="BL22">
    <cfRule type="cellIs" dxfId="11897" priority="655" operator="lessThan">
      <formula>$C$4</formula>
    </cfRule>
  </conditionalFormatting>
  <conditionalFormatting sqref="BL23">
    <cfRule type="cellIs" dxfId="11896" priority="656" operator="lessThan">
      <formula>$C$4</formula>
    </cfRule>
  </conditionalFormatting>
  <conditionalFormatting sqref="BL24">
    <cfRule type="cellIs" dxfId="11895" priority="657" operator="lessThan">
      <formula>$C$4</formula>
    </cfRule>
  </conditionalFormatting>
  <conditionalFormatting sqref="BL25">
    <cfRule type="cellIs" dxfId="11894" priority="658" operator="lessThan">
      <formula>$C$4</formula>
    </cfRule>
  </conditionalFormatting>
  <conditionalFormatting sqref="BL26">
    <cfRule type="cellIs" dxfId="11893" priority="659" operator="lessThan">
      <formula>$C$4</formula>
    </cfRule>
  </conditionalFormatting>
  <conditionalFormatting sqref="BL27">
    <cfRule type="cellIs" dxfId="11892" priority="660" operator="lessThan">
      <formula>$C$4</formula>
    </cfRule>
  </conditionalFormatting>
  <conditionalFormatting sqref="BL28">
    <cfRule type="cellIs" dxfId="11891" priority="661" operator="lessThan">
      <formula>$C$4</formula>
    </cfRule>
  </conditionalFormatting>
  <conditionalFormatting sqref="BL29">
    <cfRule type="cellIs" dxfId="11890" priority="662" operator="lessThan">
      <formula>$C$4</formula>
    </cfRule>
  </conditionalFormatting>
  <conditionalFormatting sqref="BL30">
    <cfRule type="cellIs" dxfId="11889" priority="663" operator="lessThan">
      <formula>$C$4</formula>
    </cfRule>
  </conditionalFormatting>
  <conditionalFormatting sqref="BL31">
    <cfRule type="cellIs" dxfId="11888" priority="664" operator="lessThan">
      <formula>$C$4</formula>
    </cfRule>
  </conditionalFormatting>
  <conditionalFormatting sqref="BL32">
    <cfRule type="cellIs" dxfId="11887" priority="665" operator="lessThan">
      <formula>$C$4</formula>
    </cfRule>
  </conditionalFormatting>
  <conditionalFormatting sqref="BL33">
    <cfRule type="cellIs" dxfId="11886" priority="666" operator="lessThan">
      <formula>$C$4</formula>
    </cfRule>
  </conditionalFormatting>
  <conditionalFormatting sqref="BL34">
    <cfRule type="cellIs" dxfId="11885" priority="667" operator="lessThan">
      <formula>$C$4</formula>
    </cfRule>
  </conditionalFormatting>
  <conditionalFormatting sqref="BL35">
    <cfRule type="cellIs" dxfId="11884" priority="668" operator="lessThan">
      <formula>$C$4</formula>
    </cfRule>
  </conditionalFormatting>
  <conditionalFormatting sqref="BL36">
    <cfRule type="cellIs" dxfId="11883" priority="669" operator="lessThan">
      <formula>$C$4</formula>
    </cfRule>
  </conditionalFormatting>
  <conditionalFormatting sqref="BL37">
    <cfRule type="cellIs" dxfId="11882" priority="670" operator="lessThan">
      <formula>$C$4</formula>
    </cfRule>
  </conditionalFormatting>
  <conditionalFormatting sqref="BL38">
    <cfRule type="cellIs" dxfId="11881" priority="671" operator="lessThan">
      <formula>$C$4</formula>
    </cfRule>
  </conditionalFormatting>
  <conditionalFormatting sqref="BL39">
    <cfRule type="cellIs" dxfId="11880" priority="672" operator="lessThan">
      <formula>$C$4</formula>
    </cfRule>
  </conditionalFormatting>
  <conditionalFormatting sqref="BL40">
    <cfRule type="cellIs" dxfId="11879" priority="673" operator="lessThan">
      <formula>$C$4</formula>
    </cfRule>
  </conditionalFormatting>
  <conditionalFormatting sqref="BL41">
    <cfRule type="cellIs" dxfId="11878" priority="674" operator="lessThan">
      <formula>$C$4</formula>
    </cfRule>
  </conditionalFormatting>
  <conditionalFormatting sqref="BL42">
    <cfRule type="cellIs" dxfId="11877" priority="675" operator="lessThan">
      <formula>$C$4</formula>
    </cfRule>
  </conditionalFormatting>
  <conditionalFormatting sqref="BL43">
    <cfRule type="cellIs" dxfId="11876" priority="676" operator="lessThan">
      <formula>$C$4</formula>
    </cfRule>
  </conditionalFormatting>
  <conditionalFormatting sqref="BL44">
    <cfRule type="cellIs" dxfId="11875" priority="677" operator="lessThan">
      <formula>$C$4</formula>
    </cfRule>
  </conditionalFormatting>
  <conditionalFormatting sqref="BL45">
    <cfRule type="cellIs" dxfId="11874" priority="678" operator="lessThan">
      <formula>$C$4</formula>
    </cfRule>
  </conditionalFormatting>
  <conditionalFormatting sqref="BL46">
    <cfRule type="cellIs" dxfId="11873" priority="679" operator="lessThan">
      <formula>$C$4</formula>
    </cfRule>
  </conditionalFormatting>
  <conditionalFormatting sqref="BL47">
    <cfRule type="cellIs" dxfId="11872" priority="680" operator="lessThan">
      <formula>$C$4</formula>
    </cfRule>
  </conditionalFormatting>
  <conditionalFormatting sqref="BL48">
    <cfRule type="cellIs" dxfId="11871" priority="681" operator="lessThan">
      <formula>$C$4</formula>
    </cfRule>
  </conditionalFormatting>
  <conditionalFormatting sqref="BL49">
    <cfRule type="cellIs" dxfId="11870" priority="682" operator="lessThan">
      <formula>$C$4</formula>
    </cfRule>
  </conditionalFormatting>
  <conditionalFormatting sqref="BL50">
    <cfRule type="cellIs" dxfId="11869" priority="683" operator="lessThan">
      <formula>$C$4</formula>
    </cfRule>
  </conditionalFormatting>
  <conditionalFormatting sqref="BM11">
    <cfRule type="cellIs" dxfId="11868" priority="684" operator="lessThan">
      <formula>$C$4</formula>
    </cfRule>
  </conditionalFormatting>
  <conditionalFormatting sqref="BM12">
    <cfRule type="cellIs" dxfId="11867" priority="685" operator="lessThan">
      <formula>$C$4</formula>
    </cfRule>
  </conditionalFormatting>
  <conditionalFormatting sqref="BM13">
    <cfRule type="cellIs" dxfId="11866" priority="686" operator="lessThan">
      <formula>$C$4</formula>
    </cfRule>
  </conditionalFormatting>
  <conditionalFormatting sqref="BM14">
    <cfRule type="cellIs" dxfId="11865" priority="687" operator="lessThan">
      <formula>$C$4</formula>
    </cfRule>
  </conditionalFormatting>
  <conditionalFormatting sqref="BM15">
    <cfRule type="cellIs" dxfId="11864" priority="688" operator="lessThan">
      <formula>$C$4</formula>
    </cfRule>
  </conditionalFormatting>
  <conditionalFormatting sqref="BM16">
    <cfRule type="cellIs" dxfId="11863" priority="689" operator="lessThan">
      <formula>$C$4</formula>
    </cfRule>
  </conditionalFormatting>
  <conditionalFormatting sqref="BM17">
    <cfRule type="cellIs" dxfId="11862" priority="690" operator="lessThan">
      <formula>$C$4</formula>
    </cfRule>
  </conditionalFormatting>
  <conditionalFormatting sqref="BM18">
    <cfRule type="cellIs" dxfId="11861" priority="691" operator="lessThan">
      <formula>$C$4</formula>
    </cfRule>
  </conditionalFormatting>
  <conditionalFormatting sqref="BM19">
    <cfRule type="cellIs" dxfId="11860" priority="692" operator="lessThan">
      <formula>$C$4</formula>
    </cfRule>
  </conditionalFormatting>
  <conditionalFormatting sqref="BM20">
    <cfRule type="cellIs" dxfId="11859" priority="693" operator="lessThan">
      <formula>$C$4</formula>
    </cfRule>
  </conditionalFormatting>
  <conditionalFormatting sqref="BM21">
    <cfRule type="cellIs" dxfId="11858" priority="694" operator="lessThan">
      <formula>$C$4</formula>
    </cfRule>
  </conditionalFormatting>
  <conditionalFormatting sqref="BM22">
    <cfRule type="cellIs" dxfId="11857" priority="695" operator="lessThan">
      <formula>$C$4</formula>
    </cfRule>
  </conditionalFormatting>
  <conditionalFormatting sqref="BM23">
    <cfRule type="cellIs" dxfId="11856" priority="696" operator="lessThan">
      <formula>$C$4</formula>
    </cfRule>
  </conditionalFormatting>
  <conditionalFormatting sqref="BM24">
    <cfRule type="cellIs" dxfId="11855" priority="697" operator="lessThan">
      <formula>$C$4</formula>
    </cfRule>
  </conditionalFormatting>
  <conditionalFormatting sqref="BM25">
    <cfRule type="cellIs" dxfId="11854" priority="698" operator="lessThan">
      <formula>$C$4</formula>
    </cfRule>
  </conditionalFormatting>
  <conditionalFormatting sqref="BM26">
    <cfRule type="cellIs" dxfId="11853" priority="699" operator="lessThan">
      <formula>$C$4</formula>
    </cfRule>
  </conditionalFormatting>
  <conditionalFormatting sqref="BM27">
    <cfRule type="cellIs" dxfId="11852" priority="700" operator="lessThan">
      <formula>$C$4</formula>
    </cfRule>
  </conditionalFormatting>
  <conditionalFormatting sqref="BM28">
    <cfRule type="cellIs" dxfId="11851" priority="701" operator="lessThan">
      <formula>$C$4</formula>
    </cfRule>
  </conditionalFormatting>
  <conditionalFormatting sqref="BM29">
    <cfRule type="cellIs" dxfId="11850" priority="702" operator="lessThan">
      <formula>$C$4</formula>
    </cfRule>
  </conditionalFormatting>
  <conditionalFormatting sqref="BM30">
    <cfRule type="cellIs" dxfId="11849" priority="703" operator="lessThan">
      <formula>$C$4</formula>
    </cfRule>
  </conditionalFormatting>
  <conditionalFormatting sqref="BM31">
    <cfRule type="cellIs" dxfId="11848" priority="704" operator="lessThan">
      <formula>$C$4</formula>
    </cfRule>
  </conditionalFormatting>
  <conditionalFormatting sqref="BM32">
    <cfRule type="cellIs" dxfId="11847" priority="705" operator="lessThan">
      <formula>$C$4</formula>
    </cfRule>
  </conditionalFormatting>
  <conditionalFormatting sqref="BM33">
    <cfRule type="cellIs" dxfId="11846" priority="706" operator="lessThan">
      <formula>$C$4</formula>
    </cfRule>
  </conditionalFormatting>
  <conditionalFormatting sqref="BM34">
    <cfRule type="cellIs" dxfId="11845" priority="707" operator="lessThan">
      <formula>$C$4</formula>
    </cfRule>
  </conditionalFormatting>
  <conditionalFormatting sqref="BM35">
    <cfRule type="cellIs" dxfId="11844" priority="708" operator="lessThan">
      <formula>$C$4</formula>
    </cfRule>
  </conditionalFormatting>
  <conditionalFormatting sqref="BM36">
    <cfRule type="cellIs" dxfId="11843" priority="709" operator="lessThan">
      <formula>$C$4</formula>
    </cfRule>
  </conditionalFormatting>
  <conditionalFormatting sqref="BM37">
    <cfRule type="cellIs" dxfId="11842" priority="710" operator="lessThan">
      <formula>$C$4</formula>
    </cfRule>
  </conditionalFormatting>
  <conditionalFormatting sqref="BM38">
    <cfRule type="cellIs" dxfId="11841" priority="711" operator="lessThan">
      <formula>$C$4</formula>
    </cfRule>
  </conditionalFormatting>
  <conditionalFormatting sqref="BM39">
    <cfRule type="cellIs" dxfId="11840" priority="712" operator="lessThan">
      <formula>$C$4</formula>
    </cfRule>
  </conditionalFormatting>
  <conditionalFormatting sqref="BM40">
    <cfRule type="cellIs" dxfId="11839" priority="713" operator="lessThan">
      <formula>$C$4</formula>
    </cfRule>
  </conditionalFormatting>
  <conditionalFormatting sqref="BM41">
    <cfRule type="cellIs" dxfId="11838" priority="714" operator="lessThan">
      <formula>$C$4</formula>
    </cfRule>
  </conditionalFormatting>
  <conditionalFormatting sqref="BM42">
    <cfRule type="cellIs" dxfId="11837" priority="715" operator="lessThan">
      <formula>$C$4</formula>
    </cfRule>
  </conditionalFormatting>
  <conditionalFormatting sqref="BM43">
    <cfRule type="cellIs" dxfId="11836" priority="716" operator="lessThan">
      <formula>$C$4</formula>
    </cfRule>
  </conditionalFormatting>
  <conditionalFormatting sqref="BM44">
    <cfRule type="cellIs" dxfId="11835" priority="717" operator="lessThan">
      <formula>$C$4</formula>
    </cfRule>
  </conditionalFormatting>
  <conditionalFormatting sqref="BM45">
    <cfRule type="cellIs" dxfId="11834" priority="718" operator="lessThan">
      <formula>$C$4</formula>
    </cfRule>
  </conditionalFormatting>
  <conditionalFormatting sqref="BM46">
    <cfRule type="cellIs" dxfId="11833" priority="719" operator="lessThan">
      <formula>$C$4</formula>
    </cfRule>
  </conditionalFormatting>
  <conditionalFormatting sqref="BM47">
    <cfRule type="cellIs" dxfId="11832" priority="720" operator="lessThan">
      <formula>$C$4</formula>
    </cfRule>
  </conditionalFormatting>
  <conditionalFormatting sqref="BM48">
    <cfRule type="cellIs" dxfId="11831" priority="721" operator="lessThan">
      <formula>$C$4</formula>
    </cfRule>
  </conditionalFormatting>
  <conditionalFormatting sqref="BM49">
    <cfRule type="cellIs" dxfId="11830" priority="722" operator="lessThan">
      <formula>$C$4</formula>
    </cfRule>
  </conditionalFormatting>
  <conditionalFormatting sqref="BM50">
    <cfRule type="cellIs" dxfId="11829" priority="723" operator="lessThan">
      <formula>$C$4</formula>
    </cfRule>
  </conditionalFormatting>
  <conditionalFormatting sqref="BN11">
    <cfRule type="cellIs" dxfId="11828" priority="724" operator="lessThan">
      <formula>$C$4</formula>
    </cfRule>
  </conditionalFormatting>
  <conditionalFormatting sqref="BN12">
    <cfRule type="cellIs" dxfId="11827" priority="725" operator="lessThan">
      <formula>$C$4</formula>
    </cfRule>
  </conditionalFormatting>
  <conditionalFormatting sqref="BN13">
    <cfRule type="cellIs" dxfId="11826" priority="726" operator="lessThan">
      <formula>$C$4</formula>
    </cfRule>
  </conditionalFormatting>
  <conditionalFormatting sqref="BN14">
    <cfRule type="cellIs" dxfId="11825" priority="727" operator="lessThan">
      <formula>$C$4</formula>
    </cfRule>
  </conditionalFormatting>
  <conditionalFormatting sqref="BN15">
    <cfRule type="cellIs" dxfId="11824" priority="728" operator="lessThan">
      <formula>$C$4</formula>
    </cfRule>
  </conditionalFormatting>
  <conditionalFormatting sqref="BN16">
    <cfRule type="cellIs" dxfId="11823" priority="729" operator="lessThan">
      <formula>$C$4</formula>
    </cfRule>
  </conditionalFormatting>
  <conditionalFormatting sqref="BN17">
    <cfRule type="cellIs" dxfId="11822" priority="730" operator="lessThan">
      <formula>$C$4</formula>
    </cfRule>
  </conditionalFormatting>
  <conditionalFormatting sqref="BN18">
    <cfRule type="cellIs" dxfId="11821" priority="731" operator="lessThan">
      <formula>$C$4</formula>
    </cfRule>
  </conditionalFormatting>
  <conditionalFormatting sqref="BN19">
    <cfRule type="cellIs" dxfId="11820" priority="732" operator="lessThan">
      <formula>$C$4</formula>
    </cfRule>
  </conditionalFormatting>
  <conditionalFormatting sqref="BN20">
    <cfRule type="cellIs" dxfId="11819" priority="733" operator="lessThan">
      <formula>$C$4</formula>
    </cfRule>
  </conditionalFormatting>
  <conditionalFormatting sqref="BN21">
    <cfRule type="cellIs" dxfId="11818" priority="734" operator="lessThan">
      <formula>$C$4</formula>
    </cfRule>
  </conditionalFormatting>
  <conditionalFormatting sqref="BN22">
    <cfRule type="cellIs" dxfId="11817" priority="735" operator="lessThan">
      <formula>$C$4</formula>
    </cfRule>
  </conditionalFormatting>
  <conditionalFormatting sqref="BN23">
    <cfRule type="cellIs" dxfId="11816" priority="736" operator="lessThan">
      <formula>$C$4</formula>
    </cfRule>
  </conditionalFormatting>
  <conditionalFormatting sqref="BN24">
    <cfRule type="cellIs" dxfId="11815" priority="737" operator="lessThan">
      <formula>$C$4</formula>
    </cfRule>
  </conditionalFormatting>
  <conditionalFormatting sqref="BN25">
    <cfRule type="cellIs" dxfId="11814" priority="738" operator="lessThan">
      <formula>$C$4</formula>
    </cfRule>
  </conditionalFormatting>
  <conditionalFormatting sqref="BN26">
    <cfRule type="cellIs" dxfId="11813" priority="739" operator="lessThan">
      <formula>$C$4</formula>
    </cfRule>
  </conditionalFormatting>
  <conditionalFormatting sqref="BN27">
    <cfRule type="cellIs" dxfId="11812" priority="740" operator="lessThan">
      <formula>$C$4</formula>
    </cfRule>
  </conditionalFormatting>
  <conditionalFormatting sqref="BN28">
    <cfRule type="cellIs" dxfId="11811" priority="741" operator="lessThan">
      <formula>$C$4</formula>
    </cfRule>
  </conditionalFormatting>
  <conditionalFormatting sqref="BN29">
    <cfRule type="cellIs" dxfId="11810" priority="742" operator="lessThan">
      <formula>$C$4</formula>
    </cfRule>
  </conditionalFormatting>
  <conditionalFormatting sqref="BN30">
    <cfRule type="cellIs" dxfId="11809" priority="743" operator="lessThan">
      <formula>$C$4</formula>
    </cfRule>
  </conditionalFormatting>
  <conditionalFormatting sqref="BN31">
    <cfRule type="cellIs" dxfId="11808" priority="744" operator="lessThan">
      <formula>$C$4</formula>
    </cfRule>
  </conditionalFormatting>
  <conditionalFormatting sqref="BN32">
    <cfRule type="cellIs" dxfId="11807" priority="745" operator="lessThan">
      <formula>$C$4</formula>
    </cfRule>
  </conditionalFormatting>
  <conditionalFormatting sqref="BN33">
    <cfRule type="cellIs" dxfId="11806" priority="746" operator="lessThan">
      <formula>$C$4</formula>
    </cfRule>
  </conditionalFormatting>
  <conditionalFormatting sqref="BN34">
    <cfRule type="cellIs" dxfId="11805" priority="747" operator="lessThan">
      <formula>$C$4</formula>
    </cfRule>
  </conditionalFormatting>
  <conditionalFormatting sqref="BN35">
    <cfRule type="cellIs" dxfId="11804" priority="748" operator="lessThan">
      <formula>$C$4</formula>
    </cfRule>
  </conditionalFormatting>
  <conditionalFormatting sqref="BN36">
    <cfRule type="cellIs" dxfId="11803" priority="749" operator="lessThan">
      <formula>$C$4</formula>
    </cfRule>
  </conditionalFormatting>
  <conditionalFormatting sqref="BN37">
    <cfRule type="cellIs" dxfId="11802" priority="750" operator="lessThan">
      <formula>$C$4</formula>
    </cfRule>
  </conditionalFormatting>
  <conditionalFormatting sqref="BN38">
    <cfRule type="cellIs" dxfId="11801" priority="751" operator="lessThan">
      <formula>$C$4</formula>
    </cfRule>
  </conditionalFormatting>
  <conditionalFormatting sqref="BN39">
    <cfRule type="cellIs" dxfId="11800" priority="752" operator="lessThan">
      <formula>$C$4</formula>
    </cfRule>
  </conditionalFormatting>
  <conditionalFormatting sqref="BN40">
    <cfRule type="cellIs" dxfId="11799" priority="753" operator="lessThan">
      <formula>$C$4</formula>
    </cfRule>
  </conditionalFormatting>
  <conditionalFormatting sqref="BN41">
    <cfRule type="cellIs" dxfId="11798" priority="754" operator="lessThan">
      <formula>$C$4</formula>
    </cfRule>
  </conditionalFormatting>
  <conditionalFormatting sqref="BN42">
    <cfRule type="cellIs" dxfId="11797" priority="755" operator="lessThan">
      <formula>$C$4</formula>
    </cfRule>
  </conditionalFormatting>
  <conditionalFormatting sqref="BN43">
    <cfRule type="cellIs" dxfId="11796" priority="756" operator="lessThan">
      <formula>$C$4</formula>
    </cfRule>
  </conditionalFormatting>
  <conditionalFormatting sqref="BN44">
    <cfRule type="cellIs" dxfId="11795" priority="757" operator="lessThan">
      <formula>$C$4</formula>
    </cfRule>
  </conditionalFormatting>
  <conditionalFormatting sqref="BN45">
    <cfRule type="cellIs" dxfId="11794" priority="758" operator="lessThan">
      <formula>$C$4</formula>
    </cfRule>
  </conditionalFormatting>
  <conditionalFormatting sqref="BN46">
    <cfRule type="cellIs" dxfId="11793" priority="759" operator="lessThan">
      <formula>$C$4</formula>
    </cfRule>
  </conditionalFormatting>
  <conditionalFormatting sqref="BN47">
    <cfRule type="cellIs" dxfId="11792" priority="760" operator="lessThan">
      <formula>$C$4</formula>
    </cfRule>
  </conditionalFormatting>
  <conditionalFormatting sqref="BN48">
    <cfRule type="cellIs" dxfId="11791" priority="761" operator="lessThan">
      <formula>$C$4</formula>
    </cfRule>
  </conditionalFormatting>
  <conditionalFormatting sqref="BN49">
    <cfRule type="cellIs" dxfId="11790" priority="762" operator="lessThan">
      <formula>$C$4</formula>
    </cfRule>
  </conditionalFormatting>
  <conditionalFormatting sqref="BN50">
    <cfRule type="cellIs" dxfId="11789" priority="763" operator="lessThan">
      <formula>$C$4</formula>
    </cfRule>
  </conditionalFormatting>
  <conditionalFormatting sqref="BS11">
    <cfRule type="cellIs" dxfId="11788" priority="764" operator="lessThan">
      <formula>$C$4</formula>
    </cfRule>
  </conditionalFormatting>
  <conditionalFormatting sqref="BS12">
    <cfRule type="cellIs" dxfId="11787" priority="765" operator="lessThan">
      <formula>$C$4</formula>
    </cfRule>
  </conditionalFormatting>
  <conditionalFormatting sqref="BS13">
    <cfRule type="cellIs" dxfId="11786" priority="766" operator="lessThan">
      <formula>$C$4</formula>
    </cfRule>
  </conditionalFormatting>
  <conditionalFormatting sqref="BS14">
    <cfRule type="cellIs" dxfId="11785" priority="767" operator="lessThan">
      <formula>$C$4</formula>
    </cfRule>
  </conditionalFormatting>
  <conditionalFormatting sqref="BS15">
    <cfRule type="cellIs" dxfId="11784" priority="768" operator="lessThan">
      <formula>$C$4</formula>
    </cfRule>
  </conditionalFormatting>
  <conditionalFormatting sqref="BS16">
    <cfRule type="cellIs" dxfId="11783" priority="769" operator="lessThan">
      <formula>$C$4</formula>
    </cfRule>
  </conditionalFormatting>
  <conditionalFormatting sqref="BS17">
    <cfRule type="cellIs" dxfId="11782" priority="770" operator="lessThan">
      <formula>$C$4</formula>
    </cfRule>
  </conditionalFormatting>
  <conditionalFormatting sqref="BS18">
    <cfRule type="cellIs" dxfId="11781" priority="771" operator="lessThan">
      <formula>$C$4</formula>
    </cfRule>
  </conditionalFormatting>
  <conditionalFormatting sqref="BS19">
    <cfRule type="cellIs" dxfId="11780" priority="772" operator="lessThan">
      <formula>$C$4</formula>
    </cfRule>
  </conditionalFormatting>
  <conditionalFormatting sqref="BS20">
    <cfRule type="cellIs" dxfId="11779" priority="773" operator="lessThan">
      <formula>$C$4</formula>
    </cfRule>
  </conditionalFormatting>
  <conditionalFormatting sqref="BS21">
    <cfRule type="cellIs" dxfId="11778" priority="774" operator="lessThan">
      <formula>$C$4</formula>
    </cfRule>
  </conditionalFormatting>
  <conditionalFormatting sqref="BS22">
    <cfRule type="cellIs" dxfId="11777" priority="775" operator="lessThan">
      <formula>$C$4</formula>
    </cfRule>
  </conditionalFormatting>
  <conditionalFormatting sqref="BS23">
    <cfRule type="cellIs" dxfId="11776" priority="776" operator="lessThan">
      <formula>$C$4</formula>
    </cfRule>
  </conditionalFormatting>
  <conditionalFormatting sqref="BS24">
    <cfRule type="cellIs" dxfId="11775" priority="777" operator="lessThan">
      <formula>$C$4</formula>
    </cfRule>
  </conditionalFormatting>
  <conditionalFormatting sqref="BS25">
    <cfRule type="cellIs" dxfId="11774" priority="778" operator="lessThan">
      <formula>$C$4</formula>
    </cfRule>
  </conditionalFormatting>
  <conditionalFormatting sqref="BS26">
    <cfRule type="cellIs" dxfId="11773" priority="779" operator="lessThan">
      <formula>$C$4</formula>
    </cfRule>
  </conditionalFormatting>
  <conditionalFormatting sqref="BS27">
    <cfRule type="cellIs" dxfId="11772" priority="780" operator="lessThan">
      <formula>$C$4</formula>
    </cfRule>
  </conditionalFormatting>
  <conditionalFormatting sqref="BS28">
    <cfRule type="cellIs" dxfId="11771" priority="781" operator="lessThan">
      <formula>$C$4</formula>
    </cfRule>
  </conditionalFormatting>
  <conditionalFormatting sqref="BS29">
    <cfRule type="cellIs" dxfId="11770" priority="782" operator="lessThan">
      <formula>$C$4</formula>
    </cfRule>
  </conditionalFormatting>
  <conditionalFormatting sqref="BS30">
    <cfRule type="cellIs" dxfId="11769" priority="783" operator="lessThan">
      <formula>$C$4</formula>
    </cfRule>
  </conditionalFormatting>
  <conditionalFormatting sqref="BS31">
    <cfRule type="cellIs" dxfId="11768" priority="784" operator="lessThan">
      <formula>$C$4</formula>
    </cfRule>
  </conditionalFormatting>
  <conditionalFormatting sqref="BS32">
    <cfRule type="cellIs" dxfId="11767" priority="785" operator="lessThan">
      <formula>$C$4</formula>
    </cfRule>
  </conditionalFormatting>
  <conditionalFormatting sqref="BS33">
    <cfRule type="cellIs" dxfId="11766" priority="786" operator="lessThan">
      <formula>$C$4</formula>
    </cfRule>
  </conditionalFormatting>
  <conditionalFormatting sqref="BS34">
    <cfRule type="cellIs" dxfId="11765" priority="787" operator="lessThan">
      <formula>$C$4</formula>
    </cfRule>
  </conditionalFormatting>
  <conditionalFormatting sqref="BS35">
    <cfRule type="cellIs" dxfId="11764" priority="788" operator="lessThan">
      <formula>$C$4</formula>
    </cfRule>
  </conditionalFormatting>
  <conditionalFormatting sqref="BS36">
    <cfRule type="cellIs" dxfId="11763" priority="789" operator="lessThan">
      <formula>$C$4</formula>
    </cfRule>
  </conditionalFormatting>
  <conditionalFormatting sqref="BS37">
    <cfRule type="cellIs" dxfId="11762" priority="790" operator="lessThan">
      <formula>$C$4</formula>
    </cfRule>
  </conditionalFormatting>
  <conditionalFormatting sqref="BS38">
    <cfRule type="cellIs" dxfId="11761" priority="791" operator="lessThan">
      <formula>$C$4</formula>
    </cfRule>
  </conditionalFormatting>
  <conditionalFormatting sqref="BS39">
    <cfRule type="cellIs" dxfId="11760" priority="792" operator="lessThan">
      <formula>$C$4</formula>
    </cfRule>
  </conditionalFormatting>
  <conditionalFormatting sqref="BS40">
    <cfRule type="cellIs" dxfId="11759" priority="793" operator="lessThan">
      <formula>$C$4</formula>
    </cfRule>
  </conditionalFormatting>
  <conditionalFormatting sqref="BS41">
    <cfRule type="cellIs" dxfId="11758" priority="794" operator="lessThan">
      <formula>$C$4</formula>
    </cfRule>
  </conditionalFormatting>
  <conditionalFormatting sqref="BS42">
    <cfRule type="cellIs" dxfId="11757" priority="795" operator="lessThan">
      <formula>$C$4</formula>
    </cfRule>
  </conditionalFormatting>
  <conditionalFormatting sqref="BS43">
    <cfRule type="cellIs" dxfId="11756" priority="796" operator="lessThan">
      <formula>$C$4</formula>
    </cfRule>
  </conditionalFormatting>
  <conditionalFormatting sqref="BS44">
    <cfRule type="cellIs" dxfId="11755" priority="797" operator="lessThan">
      <formula>$C$4</formula>
    </cfRule>
  </conditionalFormatting>
  <conditionalFormatting sqref="BS45">
    <cfRule type="cellIs" dxfId="11754" priority="798" operator="lessThan">
      <formula>$C$4</formula>
    </cfRule>
  </conditionalFormatting>
  <conditionalFormatting sqref="BS46">
    <cfRule type="cellIs" dxfId="11753" priority="799" operator="lessThan">
      <formula>$C$4</formula>
    </cfRule>
  </conditionalFormatting>
  <conditionalFormatting sqref="BS47">
    <cfRule type="cellIs" dxfId="11752" priority="800" operator="lessThan">
      <formula>$C$4</formula>
    </cfRule>
  </conditionalFormatting>
  <conditionalFormatting sqref="BS48">
    <cfRule type="cellIs" dxfId="11751" priority="801" operator="lessThan">
      <formula>$C$4</formula>
    </cfRule>
  </conditionalFormatting>
  <conditionalFormatting sqref="BS49">
    <cfRule type="cellIs" dxfId="11750" priority="802" operator="lessThan">
      <formula>$C$4</formula>
    </cfRule>
  </conditionalFormatting>
  <conditionalFormatting sqref="BS50">
    <cfRule type="cellIs" dxfId="11749" priority="803" operator="lessThan">
      <formula>$C$4</formula>
    </cfRule>
  </conditionalFormatting>
  <conditionalFormatting sqref="BT11">
    <cfRule type="cellIs" dxfId="11748" priority="804" operator="lessThan">
      <formula>$C$4</formula>
    </cfRule>
  </conditionalFormatting>
  <conditionalFormatting sqref="BT12">
    <cfRule type="cellIs" dxfId="11747" priority="805" operator="lessThan">
      <formula>$C$4</formula>
    </cfRule>
  </conditionalFormatting>
  <conditionalFormatting sqref="BT13">
    <cfRule type="cellIs" dxfId="11746" priority="806" operator="lessThan">
      <formula>$C$4</formula>
    </cfRule>
  </conditionalFormatting>
  <conditionalFormatting sqref="BT14">
    <cfRule type="cellIs" dxfId="11745" priority="807" operator="lessThan">
      <formula>$C$4</formula>
    </cfRule>
  </conditionalFormatting>
  <conditionalFormatting sqref="BT15">
    <cfRule type="cellIs" dxfId="11744" priority="808" operator="lessThan">
      <formula>$C$4</formula>
    </cfRule>
  </conditionalFormatting>
  <conditionalFormatting sqref="BT16">
    <cfRule type="cellIs" dxfId="11743" priority="809" operator="lessThan">
      <formula>$C$4</formula>
    </cfRule>
  </conditionalFormatting>
  <conditionalFormatting sqref="BT17">
    <cfRule type="cellIs" dxfId="11742" priority="810" operator="lessThan">
      <formula>$C$4</formula>
    </cfRule>
  </conditionalFormatting>
  <conditionalFormatting sqref="BT18">
    <cfRule type="cellIs" dxfId="11741" priority="811" operator="lessThan">
      <formula>$C$4</formula>
    </cfRule>
  </conditionalFormatting>
  <conditionalFormatting sqref="BT19">
    <cfRule type="cellIs" dxfId="11740" priority="812" operator="lessThan">
      <formula>$C$4</formula>
    </cfRule>
  </conditionalFormatting>
  <conditionalFormatting sqref="BT20">
    <cfRule type="cellIs" dxfId="11739" priority="813" operator="lessThan">
      <formula>$C$4</formula>
    </cfRule>
  </conditionalFormatting>
  <conditionalFormatting sqref="BT21">
    <cfRule type="cellIs" dxfId="11738" priority="814" operator="lessThan">
      <formula>$C$4</formula>
    </cfRule>
  </conditionalFormatting>
  <conditionalFormatting sqref="BT22">
    <cfRule type="cellIs" dxfId="11737" priority="815" operator="lessThan">
      <formula>$C$4</formula>
    </cfRule>
  </conditionalFormatting>
  <conditionalFormatting sqref="BT23">
    <cfRule type="cellIs" dxfId="11736" priority="816" operator="lessThan">
      <formula>$C$4</formula>
    </cfRule>
  </conditionalFormatting>
  <conditionalFormatting sqref="BT24">
    <cfRule type="cellIs" dxfId="11735" priority="817" operator="lessThan">
      <formula>$C$4</formula>
    </cfRule>
  </conditionalFormatting>
  <conditionalFormatting sqref="BT25">
    <cfRule type="cellIs" dxfId="11734" priority="818" operator="lessThan">
      <formula>$C$4</formula>
    </cfRule>
  </conditionalFormatting>
  <conditionalFormatting sqref="BT26">
    <cfRule type="cellIs" dxfId="11733" priority="819" operator="lessThan">
      <formula>$C$4</formula>
    </cfRule>
  </conditionalFormatting>
  <conditionalFormatting sqref="BT27">
    <cfRule type="cellIs" dxfId="11732" priority="820" operator="lessThan">
      <formula>$C$4</formula>
    </cfRule>
  </conditionalFormatting>
  <conditionalFormatting sqref="BT28">
    <cfRule type="cellIs" dxfId="11731" priority="821" operator="lessThan">
      <formula>$C$4</formula>
    </cfRule>
  </conditionalFormatting>
  <conditionalFormatting sqref="BT29">
    <cfRule type="cellIs" dxfId="11730" priority="822" operator="lessThan">
      <formula>$C$4</formula>
    </cfRule>
  </conditionalFormatting>
  <conditionalFormatting sqref="BT30">
    <cfRule type="cellIs" dxfId="11729" priority="823" operator="lessThan">
      <formula>$C$4</formula>
    </cfRule>
  </conditionalFormatting>
  <conditionalFormatting sqref="BT31">
    <cfRule type="cellIs" dxfId="11728" priority="824" operator="lessThan">
      <formula>$C$4</formula>
    </cfRule>
  </conditionalFormatting>
  <conditionalFormatting sqref="BT32">
    <cfRule type="cellIs" dxfId="11727" priority="825" operator="lessThan">
      <formula>$C$4</formula>
    </cfRule>
  </conditionalFormatting>
  <conditionalFormatting sqref="BT33">
    <cfRule type="cellIs" dxfId="11726" priority="826" operator="lessThan">
      <formula>$C$4</formula>
    </cfRule>
  </conditionalFormatting>
  <conditionalFormatting sqref="BT34">
    <cfRule type="cellIs" dxfId="11725" priority="827" operator="lessThan">
      <formula>$C$4</formula>
    </cfRule>
  </conditionalFormatting>
  <conditionalFormatting sqref="BT35">
    <cfRule type="cellIs" dxfId="11724" priority="828" operator="lessThan">
      <formula>$C$4</formula>
    </cfRule>
  </conditionalFormatting>
  <conditionalFormatting sqref="BT36">
    <cfRule type="cellIs" dxfId="11723" priority="829" operator="lessThan">
      <formula>$C$4</formula>
    </cfRule>
  </conditionalFormatting>
  <conditionalFormatting sqref="BT37">
    <cfRule type="cellIs" dxfId="11722" priority="830" operator="lessThan">
      <formula>$C$4</formula>
    </cfRule>
  </conditionalFormatting>
  <conditionalFormatting sqref="BT38">
    <cfRule type="cellIs" dxfId="11721" priority="831" operator="lessThan">
      <formula>$C$4</formula>
    </cfRule>
  </conditionalFormatting>
  <conditionalFormatting sqref="BT39">
    <cfRule type="cellIs" dxfId="11720" priority="832" operator="lessThan">
      <formula>$C$4</formula>
    </cfRule>
  </conditionalFormatting>
  <conditionalFormatting sqref="BT40">
    <cfRule type="cellIs" dxfId="11719" priority="833" operator="lessThan">
      <formula>$C$4</formula>
    </cfRule>
  </conditionalFormatting>
  <conditionalFormatting sqref="BT41">
    <cfRule type="cellIs" dxfId="11718" priority="834" operator="lessThan">
      <formula>$C$4</formula>
    </cfRule>
  </conditionalFormatting>
  <conditionalFormatting sqref="BT42">
    <cfRule type="cellIs" dxfId="11717" priority="835" operator="lessThan">
      <formula>$C$4</formula>
    </cfRule>
  </conditionalFormatting>
  <conditionalFormatting sqref="BT43">
    <cfRule type="cellIs" dxfId="11716" priority="836" operator="lessThan">
      <formula>$C$4</formula>
    </cfRule>
  </conditionalFormatting>
  <conditionalFormatting sqref="BT44">
    <cfRule type="cellIs" dxfId="11715" priority="837" operator="lessThan">
      <formula>$C$4</formula>
    </cfRule>
  </conditionalFormatting>
  <conditionalFormatting sqref="BT45">
    <cfRule type="cellIs" dxfId="11714" priority="838" operator="lessThan">
      <formula>$C$4</formula>
    </cfRule>
  </conditionalFormatting>
  <conditionalFormatting sqref="BT46">
    <cfRule type="cellIs" dxfId="11713" priority="839" operator="lessThan">
      <formula>$C$4</formula>
    </cfRule>
  </conditionalFormatting>
  <conditionalFormatting sqref="BT47">
    <cfRule type="cellIs" dxfId="11712" priority="840" operator="lessThan">
      <formula>$C$4</formula>
    </cfRule>
  </conditionalFormatting>
  <conditionalFormatting sqref="BT48">
    <cfRule type="cellIs" dxfId="11711" priority="841" operator="lessThan">
      <formula>$C$4</formula>
    </cfRule>
  </conditionalFormatting>
  <conditionalFormatting sqref="BT49">
    <cfRule type="cellIs" dxfId="11710" priority="842" operator="lessThan">
      <formula>$C$4</formula>
    </cfRule>
  </conditionalFormatting>
  <conditionalFormatting sqref="BT50">
    <cfRule type="cellIs" dxfId="11709" priority="843" operator="lessThan">
      <formula>$C$4</formula>
    </cfRule>
  </conditionalFormatting>
  <conditionalFormatting sqref="BU11">
    <cfRule type="cellIs" dxfId="11708" priority="844" operator="lessThan">
      <formula>$C$4</formula>
    </cfRule>
  </conditionalFormatting>
  <conditionalFormatting sqref="BU12">
    <cfRule type="cellIs" dxfId="11707" priority="845" operator="lessThan">
      <formula>$C$4</formula>
    </cfRule>
  </conditionalFormatting>
  <conditionalFormatting sqref="BU13">
    <cfRule type="cellIs" dxfId="11706" priority="846" operator="lessThan">
      <formula>$C$4</formula>
    </cfRule>
  </conditionalFormatting>
  <conditionalFormatting sqref="BU14">
    <cfRule type="cellIs" dxfId="11705" priority="847" operator="lessThan">
      <formula>$C$4</formula>
    </cfRule>
  </conditionalFormatting>
  <conditionalFormatting sqref="BU15">
    <cfRule type="cellIs" dxfId="11704" priority="848" operator="lessThan">
      <formula>$C$4</formula>
    </cfRule>
  </conditionalFormatting>
  <conditionalFormatting sqref="BU16">
    <cfRule type="cellIs" dxfId="11703" priority="849" operator="lessThan">
      <formula>$C$4</formula>
    </cfRule>
  </conditionalFormatting>
  <conditionalFormatting sqref="BU17">
    <cfRule type="cellIs" dxfId="11702" priority="850" operator="lessThan">
      <formula>$C$4</formula>
    </cfRule>
  </conditionalFormatting>
  <conditionalFormatting sqref="BU18">
    <cfRule type="cellIs" dxfId="11701" priority="851" operator="lessThan">
      <formula>$C$4</formula>
    </cfRule>
  </conditionalFormatting>
  <conditionalFormatting sqref="BU19">
    <cfRule type="cellIs" dxfId="11700" priority="852" operator="lessThan">
      <formula>$C$4</formula>
    </cfRule>
  </conditionalFormatting>
  <conditionalFormatting sqref="BU20">
    <cfRule type="cellIs" dxfId="11699" priority="853" operator="lessThan">
      <formula>$C$4</formula>
    </cfRule>
  </conditionalFormatting>
  <conditionalFormatting sqref="BU21">
    <cfRule type="cellIs" dxfId="11698" priority="854" operator="lessThan">
      <formula>$C$4</formula>
    </cfRule>
  </conditionalFormatting>
  <conditionalFormatting sqref="BU22">
    <cfRule type="cellIs" dxfId="11697" priority="855" operator="lessThan">
      <formula>$C$4</formula>
    </cfRule>
  </conditionalFormatting>
  <conditionalFormatting sqref="BU23">
    <cfRule type="cellIs" dxfId="11696" priority="856" operator="lessThan">
      <formula>$C$4</formula>
    </cfRule>
  </conditionalFormatting>
  <conditionalFormatting sqref="BU24">
    <cfRule type="cellIs" dxfId="11695" priority="857" operator="lessThan">
      <formula>$C$4</formula>
    </cfRule>
  </conditionalFormatting>
  <conditionalFormatting sqref="BU25">
    <cfRule type="cellIs" dxfId="11694" priority="858" operator="lessThan">
      <formula>$C$4</formula>
    </cfRule>
  </conditionalFormatting>
  <conditionalFormatting sqref="BU26">
    <cfRule type="cellIs" dxfId="11693" priority="859" operator="lessThan">
      <formula>$C$4</formula>
    </cfRule>
  </conditionalFormatting>
  <conditionalFormatting sqref="BU27">
    <cfRule type="cellIs" dxfId="11692" priority="860" operator="lessThan">
      <formula>$C$4</formula>
    </cfRule>
  </conditionalFormatting>
  <conditionalFormatting sqref="BU28">
    <cfRule type="cellIs" dxfId="11691" priority="861" operator="lessThan">
      <formula>$C$4</formula>
    </cfRule>
  </conditionalFormatting>
  <conditionalFormatting sqref="BU29">
    <cfRule type="cellIs" dxfId="11690" priority="862" operator="lessThan">
      <formula>$C$4</formula>
    </cfRule>
  </conditionalFormatting>
  <conditionalFormatting sqref="BU30">
    <cfRule type="cellIs" dxfId="11689" priority="863" operator="lessThan">
      <formula>$C$4</formula>
    </cfRule>
  </conditionalFormatting>
  <conditionalFormatting sqref="BU31">
    <cfRule type="cellIs" dxfId="11688" priority="864" operator="lessThan">
      <formula>$C$4</formula>
    </cfRule>
  </conditionalFormatting>
  <conditionalFormatting sqref="BU32">
    <cfRule type="cellIs" dxfId="11687" priority="865" operator="lessThan">
      <formula>$C$4</formula>
    </cfRule>
  </conditionalFormatting>
  <conditionalFormatting sqref="BU33">
    <cfRule type="cellIs" dxfId="11686" priority="866" operator="lessThan">
      <formula>$C$4</formula>
    </cfRule>
  </conditionalFormatting>
  <conditionalFormatting sqref="BU34">
    <cfRule type="cellIs" dxfId="11685" priority="867" operator="lessThan">
      <formula>$C$4</formula>
    </cfRule>
  </conditionalFormatting>
  <conditionalFormatting sqref="BU35">
    <cfRule type="cellIs" dxfId="11684" priority="868" operator="lessThan">
      <formula>$C$4</formula>
    </cfRule>
  </conditionalFormatting>
  <conditionalFormatting sqref="BU36">
    <cfRule type="cellIs" dxfId="11683" priority="869" operator="lessThan">
      <formula>$C$4</formula>
    </cfRule>
  </conditionalFormatting>
  <conditionalFormatting sqref="BU37">
    <cfRule type="cellIs" dxfId="11682" priority="870" operator="lessThan">
      <formula>$C$4</formula>
    </cfRule>
  </conditionalFormatting>
  <conditionalFormatting sqref="BU38">
    <cfRule type="cellIs" dxfId="11681" priority="871" operator="lessThan">
      <formula>$C$4</formula>
    </cfRule>
  </conditionalFormatting>
  <conditionalFormatting sqref="BU39">
    <cfRule type="cellIs" dxfId="11680" priority="872" operator="lessThan">
      <formula>$C$4</formula>
    </cfRule>
  </conditionalFormatting>
  <conditionalFormatting sqref="BU40">
    <cfRule type="cellIs" dxfId="11679" priority="873" operator="lessThan">
      <formula>$C$4</formula>
    </cfRule>
  </conditionalFormatting>
  <conditionalFormatting sqref="BU41">
    <cfRule type="cellIs" dxfId="11678" priority="874" operator="lessThan">
      <formula>$C$4</formula>
    </cfRule>
  </conditionalFormatting>
  <conditionalFormatting sqref="BU42">
    <cfRule type="cellIs" dxfId="11677" priority="875" operator="lessThan">
      <formula>$C$4</formula>
    </cfRule>
  </conditionalFormatting>
  <conditionalFormatting sqref="BU43">
    <cfRule type="cellIs" dxfId="11676" priority="876" operator="lessThan">
      <formula>$C$4</formula>
    </cfRule>
  </conditionalFormatting>
  <conditionalFormatting sqref="BU44">
    <cfRule type="cellIs" dxfId="11675" priority="877" operator="lessThan">
      <formula>$C$4</formula>
    </cfRule>
  </conditionalFormatting>
  <conditionalFormatting sqref="BU45">
    <cfRule type="cellIs" dxfId="11674" priority="878" operator="lessThan">
      <formula>$C$4</formula>
    </cfRule>
  </conditionalFormatting>
  <conditionalFormatting sqref="BU46">
    <cfRule type="cellIs" dxfId="11673" priority="879" operator="lessThan">
      <formula>$C$4</formula>
    </cfRule>
  </conditionalFormatting>
  <conditionalFormatting sqref="BU47">
    <cfRule type="cellIs" dxfId="11672" priority="880" operator="lessThan">
      <formula>$C$4</formula>
    </cfRule>
  </conditionalFormatting>
  <conditionalFormatting sqref="BU48">
    <cfRule type="cellIs" dxfId="11671" priority="881" operator="lessThan">
      <formula>$C$4</formula>
    </cfRule>
  </conditionalFormatting>
  <conditionalFormatting sqref="BU49">
    <cfRule type="cellIs" dxfId="11670" priority="882" operator="lessThan">
      <formula>$C$4</formula>
    </cfRule>
  </conditionalFormatting>
  <conditionalFormatting sqref="BU50">
    <cfRule type="cellIs" dxfId="11669" priority="883" operator="lessThan">
      <formula>$C$4</formula>
    </cfRule>
  </conditionalFormatting>
  <conditionalFormatting sqref="BY11">
    <cfRule type="cellIs" dxfId="11668" priority="884" operator="lessThan">
      <formula>$C$4</formula>
    </cfRule>
  </conditionalFormatting>
  <conditionalFormatting sqref="BY12">
    <cfRule type="cellIs" dxfId="11667" priority="885" operator="lessThan">
      <formula>$C$4</formula>
    </cfRule>
  </conditionalFormatting>
  <conditionalFormatting sqref="BY13">
    <cfRule type="cellIs" dxfId="11666" priority="886" operator="lessThan">
      <formula>$C$4</formula>
    </cfRule>
  </conditionalFormatting>
  <conditionalFormatting sqref="BY14">
    <cfRule type="cellIs" dxfId="11665" priority="887" operator="lessThan">
      <formula>$C$4</formula>
    </cfRule>
  </conditionalFormatting>
  <conditionalFormatting sqref="BY15">
    <cfRule type="cellIs" dxfId="11664" priority="888" operator="lessThan">
      <formula>$C$4</formula>
    </cfRule>
  </conditionalFormatting>
  <conditionalFormatting sqref="BY16">
    <cfRule type="cellIs" dxfId="11663" priority="889" operator="lessThan">
      <formula>$C$4</formula>
    </cfRule>
  </conditionalFormatting>
  <conditionalFormatting sqref="BY17">
    <cfRule type="cellIs" dxfId="11662" priority="890" operator="lessThan">
      <formula>$C$4</formula>
    </cfRule>
  </conditionalFormatting>
  <conditionalFormatting sqref="BY18">
    <cfRule type="cellIs" dxfId="11661" priority="891" operator="lessThan">
      <formula>$C$4</formula>
    </cfRule>
  </conditionalFormatting>
  <conditionalFormatting sqref="BY19">
    <cfRule type="cellIs" dxfId="11660" priority="892" operator="lessThan">
      <formula>$C$4</formula>
    </cfRule>
  </conditionalFormatting>
  <conditionalFormatting sqref="BY20">
    <cfRule type="cellIs" dxfId="11659" priority="893" operator="lessThan">
      <formula>$C$4</formula>
    </cfRule>
  </conditionalFormatting>
  <conditionalFormatting sqref="BY21">
    <cfRule type="cellIs" dxfId="11658" priority="894" operator="lessThan">
      <formula>$C$4</formula>
    </cfRule>
  </conditionalFormatting>
  <conditionalFormatting sqref="BY22">
    <cfRule type="cellIs" dxfId="11657" priority="895" operator="lessThan">
      <formula>$C$4</formula>
    </cfRule>
  </conditionalFormatting>
  <conditionalFormatting sqref="BY23">
    <cfRule type="cellIs" dxfId="11656" priority="896" operator="lessThan">
      <formula>$C$4</formula>
    </cfRule>
  </conditionalFormatting>
  <conditionalFormatting sqref="BY24">
    <cfRule type="cellIs" dxfId="11655" priority="897" operator="lessThan">
      <formula>$C$4</formula>
    </cfRule>
  </conditionalFormatting>
  <conditionalFormatting sqref="BY25">
    <cfRule type="cellIs" dxfId="11654" priority="898" operator="lessThan">
      <formula>$C$4</formula>
    </cfRule>
  </conditionalFormatting>
  <conditionalFormatting sqref="BY26">
    <cfRule type="cellIs" dxfId="11653" priority="899" operator="lessThan">
      <formula>$C$4</formula>
    </cfRule>
  </conditionalFormatting>
  <conditionalFormatting sqref="BY27">
    <cfRule type="cellIs" dxfId="11652" priority="900" operator="lessThan">
      <formula>$C$4</formula>
    </cfRule>
  </conditionalFormatting>
  <conditionalFormatting sqref="BY28">
    <cfRule type="cellIs" dxfId="11651" priority="901" operator="lessThan">
      <formula>$C$4</formula>
    </cfRule>
  </conditionalFormatting>
  <conditionalFormatting sqref="BY29">
    <cfRule type="cellIs" dxfId="11650" priority="902" operator="lessThan">
      <formula>$C$4</formula>
    </cfRule>
  </conditionalFormatting>
  <conditionalFormatting sqref="BY30">
    <cfRule type="cellIs" dxfId="11649" priority="903" operator="lessThan">
      <formula>$C$4</formula>
    </cfRule>
  </conditionalFormatting>
  <conditionalFormatting sqref="BY31">
    <cfRule type="cellIs" dxfId="11648" priority="904" operator="lessThan">
      <formula>$C$4</formula>
    </cfRule>
  </conditionalFormatting>
  <conditionalFormatting sqref="BY32">
    <cfRule type="cellIs" dxfId="11647" priority="905" operator="lessThan">
      <formula>$C$4</formula>
    </cfRule>
  </conditionalFormatting>
  <conditionalFormatting sqref="BY33">
    <cfRule type="cellIs" dxfId="11646" priority="906" operator="lessThan">
      <formula>$C$4</formula>
    </cfRule>
  </conditionalFormatting>
  <conditionalFormatting sqref="BY34">
    <cfRule type="cellIs" dxfId="11645" priority="907" operator="lessThan">
      <formula>$C$4</formula>
    </cfRule>
  </conditionalFormatting>
  <conditionalFormatting sqref="BY35">
    <cfRule type="cellIs" dxfId="11644" priority="908" operator="lessThan">
      <formula>$C$4</formula>
    </cfRule>
  </conditionalFormatting>
  <conditionalFormatting sqref="BY36">
    <cfRule type="cellIs" dxfId="11643" priority="909" operator="lessThan">
      <formula>$C$4</formula>
    </cfRule>
  </conditionalFormatting>
  <conditionalFormatting sqref="BY37">
    <cfRule type="cellIs" dxfId="11642" priority="910" operator="lessThan">
      <formula>$C$4</formula>
    </cfRule>
  </conditionalFormatting>
  <conditionalFormatting sqref="BY38">
    <cfRule type="cellIs" dxfId="11641" priority="911" operator="lessThan">
      <formula>$C$4</formula>
    </cfRule>
  </conditionalFormatting>
  <conditionalFormatting sqref="BY39">
    <cfRule type="cellIs" dxfId="11640" priority="912" operator="lessThan">
      <formula>$C$4</formula>
    </cfRule>
  </conditionalFormatting>
  <conditionalFormatting sqref="BY40">
    <cfRule type="cellIs" dxfId="11639" priority="913" operator="lessThan">
      <formula>$C$4</formula>
    </cfRule>
  </conditionalFormatting>
  <conditionalFormatting sqref="BY41">
    <cfRule type="cellIs" dxfId="11638" priority="914" operator="lessThan">
      <formula>$C$4</formula>
    </cfRule>
  </conditionalFormatting>
  <conditionalFormatting sqref="BY42">
    <cfRule type="cellIs" dxfId="11637" priority="915" operator="lessThan">
      <formula>$C$4</formula>
    </cfRule>
  </conditionalFormatting>
  <conditionalFormatting sqref="BY43">
    <cfRule type="cellIs" dxfId="11636" priority="916" operator="lessThan">
      <formula>$C$4</formula>
    </cfRule>
  </conditionalFormatting>
  <conditionalFormatting sqref="BY44">
    <cfRule type="cellIs" dxfId="11635" priority="917" operator="lessThan">
      <formula>$C$4</formula>
    </cfRule>
  </conditionalFormatting>
  <conditionalFormatting sqref="BY45">
    <cfRule type="cellIs" dxfId="11634" priority="918" operator="lessThan">
      <formula>$C$4</formula>
    </cfRule>
  </conditionalFormatting>
  <conditionalFormatting sqref="BY46">
    <cfRule type="cellIs" dxfId="11633" priority="919" operator="lessThan">
      <formula>$C$4</formula>
    </cfRule>
  </conditionalFormatting>
  <conditionalFormatting sqref="BY47">
    <cfRule type="cellIs" dxfId="11632" priority="920" operator="lessThan">
      <formula>$C$4</formula>
    </cfRule>
  </conditionalFormatting>
  <conditionalFormatting sqref="BY48">
    <cfRule type="cellIs" dxfId="11631" priority="921" operator="lessThan">
      <formula>$C$4</formula>
    </cfRule>
  </conditionalFormatting>
  <conditionalFormatting sqref="BY49">
    <cfRule type="cellIs" dxfId="11630" priority="922" operator="lessThan">
      <formula>$C$4</formula>
    </cfRule>
  </conditionalFormatting>
  <conditionalFormatting sqref="BY50">
    <cfRule type="cellIs" dxfId="11629" priority="923" operator="lessThan">
      <formula>$C$4</formula>
    </cfRule>
  </conditionalFormatting>
  <conditionalFormatting sqref="BZ11">
    <cfRule type="cellIs" dxfId="11628" priority="924" operator="lessThan">
      <formula>$C$4</formula>
    </cfRule>
  </conditionalFormatting>
  <conditionalFormatting sqref="BZ12">
    <cfRule type="cellIs" dxfId="11627" priority="925" operator="lessThan">
      <formula>$C$4</formula>
    </cfRule>
  </conditionalFormatting>
  <conditionalFormatting sqref="BZ13">
    <cfRule type="cellIs" dxfId="11626" priority="926" operator="lessThan">
      <formula>$C$4</formula>
    </cfRule>
  </conditionalFormatting>
  <conditionalFormatting sqref="BZ14">
    <cfRule type="cellIs" dxfId="11625" priority="927" operator="lessThan">
      <formula>$C$4</formula>
    </cfRule>
  </conditionalFormatting>
  <conditionalFormatting sqref="BZ15">
    <cfRule type="cellIs" dxfId="11624" priority="928" operator="lessThan">
      <formula>$C$4</formula>
    </cfRule>
  </conditionalFormatting>
  <conditionalFormatting sqref="BZ16">
    <cfRule type="cellIs" dxfId="11623" priority="929" operator="lessThan">
      <formula>$C$4</formula>
    </cfRule>
  </conditionalFormatting>
  <conditionalFormatting sqref="BZ17">
    <cfRule type="cellIs" dxfId="11622" priority="930" operator="lessThan">
      <formula>$C$4</formula>
    </cfRule>
  </conditionalFormatting>
  <conditionalFormatting sqref="BZ18">
    <cfRule type="cellIs" dxfId="11621" priority="931" operator="lessThan">
      <formula>$C$4</formula>
    </cfRule>
  </conditionalFormatting>
  <conditionalFormatting sqref="BZ19">
    <cfRule type="cellIs" dxfId="11620" priority="932" operator="lessThan">
      <formula>$C$4</formula>
    </cfRule>
  </conditionalFormatting>
  <conditionalFormatting sqref="BZ20">
    <cfRule type="cellIs" dxfId="11619" priority="933" operator="lessThan">
      <formula>$C$4</formula>
    </cfRule>
  </conditionalFormatting>
  <conditionalFormatting sqref="BZ21">
    <cfRule type="cellIs" dxfId="11618" priority="934" operator="lessThan">
      <formula>$C$4</formula>
    </cfRule>
  </conditionalFormatting>
  <conditionalFormatting sqref="BZ22">
    <cfRule type="cellIs" dxfId="11617" priority="935" operator="lessThan">
      <formula>$C$4</formula>
    </cfRule>
  </conditionalFormatting>
  <conditionalFormatting sqref="BZ23">
    <cfRule type="cellIs" dxfId="11616" priority="936" operator="lessThan">
      <formula>$C$4</formula>
    </cfRule>
  </conditionalFormatting>
  <conditionalFormatting sqref="BZ24">
    <cfRule type="cellIs" dxfId="11615" priority="937" operator="lessThan">
      <formula>$C$4</formula>
    </cfRule>
  </conditionalFormatting>
  <conditionalFormatting sqref="BZ25">
    <cfRule type="cellIs" dxfId="11614" priority="938" operator="lessThan">
      <formula>$C$4</formula>
    </cfRule>
  </conditionalFormatting>
  <conditionalFormatting sqref="BZ26">
    <cfRule type="cellIs" dxfId="11613" priority="939" operator="lessThan">
      <formula>$C$4</formula>
    </cfRule>
  </conditionalFormatting>
  <conditionalFormatting sqref="BZ27">
    <cfRule type="cellIs" dxfId="11612" priority="940" operator="lessThan">
      <formula>$C$4</formula>
    </cfRule>
  </conditionalFormatting>
  <conditionalFormatting sqref="BZ28">
    <cfRule type="cellIs" dxfId="11611" priority="941" operator="lessThan">
      <formula>$C$4</formula>
    </cfRule>
  </conditionalFormatting>
  <conditionalFormatting sqref="BZ29">
    <cfRule type="cellIs" dxfId="11610" priority="942" operator="lessThan">
      <formula>$C$4</formula>
    </cfRule>
  </conditionalFormatting>
  <conditionalFormatting sqref="BZ30">
    <cfRule type="cellIs" dxfId="11609" priority="943" operator="lessThan">
      <formula>$C$4</formula>
    </cfRule>
  </conditionalFormatting>
  <conditionalFormatting sqref="BZ31">
    <cfRule type="cellIs" dxfId="11608" priority="944" operator="lessThan">
      <formula>$C$4</formula>
    </cfRule>
  </conditionalFormatting>
  <conditionalFormatting sqref="BZ32">
    <cfRule type="cellIs" dxfId="11607" priority="945" operator="lessThan">
      <formula>$C$4</formula>
    </cfRule>
  </conditionalFormatting>
  <conditionalFormatting sqref="BZ33">
    <cfRule type="cellIs" dxfId="11606" priority="946" operator="lessThan">
      <formula>$C$4</formula>
    </cfRule>
  </conditionalFormatting>
  <conditionalFormatting sqref="BZ34">
    <cfRule type="cellIs" dxfId="11605" priority="947" operator="lessThan">
      <formula>$C$4</formula>
    </cfRule>
  </conditionalFormatting>
  <conditionalFormatting sqref="BZ35">
    <cfRule type="cellIs" dxfId="11604" priority="948" operator="lessThan">
      <formula>$C$4</formula>
    </cfRule>
  </conditionalFormatting>
  <conditionalFormatting sqref="BZ36">
    <cfRule type="cellIs" dxfId="11603" priority="949" operator="lessThan">
      <formula>$C$4</formula>
    </cfRule>
  </conditionalFormatting>
  <conditionalFormatting sqref="BZ37">
    <cfRule type="cellIs" dxfId="11602" priority="950" operator="lessThan">
      <formula>$C$4</formula>
    </cfRule>
  </conditionalFormatting>
  <conditionalFormatting sqref="BZ38">
    <cfRule type="cellIs" dxfId="11601" priority="951" operator="lessThan">
      <formula>$C$4</formula>
    </cfRule>
  </conditionalFormatting>
  <conditionalFormatting sqref="BZ39">
    <cfRule type="cellIs" dxfId="11600" priority="952" operator="lessThan">
      <formula>$C$4</formula>
    </cfRule>
  </conditionalFormatting>
  <conditionalFormatting sqref="BZ40">
    <cfRule type="cellIs" dxfId="11599" priority="953" operator="lessThan">
      <formula>$C$4</formula>
    </cfRule>
  </conditionalFormatting>
  <conditionalFormatting sqref="BZ41">
    <cfRule type="cellIs" dxfId="11598" priority="954" operator="lessThan">
      <formula>$C$4</formula>
    </cfRule>
  </conditionalFormatting>
  <conditionalFormatting sqref="BZ42">
    <cfRule type="cellIs" dxfId="11597" priority="955" operator="lessThan">
      <formula>$C$4</formula>
    </cfRule>
  </conditionalFormatting>
  <conditionalFormatting sqref="BZ43">
    <cfRule type="cellIs" dxfId="11596" priority="956" operator="lessThan">
      <formula>$C$4</formula>
    </cfRule>
  </conditionalFormatting>
  <conditionalFormatting sqref="BZ44">
    <cfRule type="cellIs" dxfId="11595" priority="957" operator="lessThan">
      <formula>$C$4</formula>
    </cfRule>
  </conditionalFormatting>
  <conditionalFormatting sqref="BZ45">
    <cfRule type="cellIs" dxfId="11594" priority="958" operator="lessThan">
      <formula>$C$4</formula>
    </cfRule>
  </conditionalFormatting>
  <conditionalFormatting sqref="BZ46">
    <cfRule type="cellIs" dxfId="11593" priority="959" operator="lessThan">
      <formula>$C$4</formula>
    </cfRule>
  </conditionalFormatting>
  <conditionalFormatting sqref="BZ47">
    <cfRule type="cellIs" dxfId="11592" priority="960" operator="lessThan">
      <formula>$C$4</formula>
    </cfRule>
  </conditionalFormatting>
  <conditionalFormatting sqref="BZ48">
    <cfRule type="cellIs" dxfId="11591" priority="961" operator="lessThan">
      <formula>$C$4</formula>
    </cfRule>
  </conditionalFormatting>
  <conditionalFormatting sqref="BZ49">
    <cfRule type="cellIs" dxfId="11590" priority="962" operator="lessThan">
      <formula>$C$4</formula>
    </cfRule>
  </conditionalFormatting>
  <conditionalFormatting sqref="BZ50">
    <cfRule type="cellIs" dxfId="11589" priority="963" operator="lessThan">
      <formula>$C$4</formula>
    </cfRule>
  </conditionalFormatting>
  <conditionalFormatting sqref="CA11">
    <cfRule type="cellIs" dxfId="11588" priority="964" operator="lessThan">
      <formula>$C$4</formula>
    </cfRule>
  </conditionalFormatting>
  <conditionalFormatting sqref="CA12">
    <cfRule type="cellIs" dxfId="11587" priority="965" operator="lessThan">
      <formula>$C$4</formula>
    </cfRule>
  </conditionalFormatting>
  <conditionalFormatting sqref="CA13">
    <cfRule type="cellIs" dxfId="11586" priority="966" operator="lessThan">
      <formula>$C$4</formula>
    </cfRule>
  </conditionalFormatting>
  <conditionalFormatting sqref="CA14">
    <cfRule type="cellIs" dxfId="11585" priority="967" operator="lessThan">
      <formula>$C$4</formula>
    </cfRule>
  </conditionalFormatting>
  <conditionalFormatting sqref="CA15">
    <cfRule type="cellIs" dxfId="11584" priority="968" operator="lessThan">
      <formula>$C$4</formula>
    </cfRule>
  </conditionalFormatting>
  <conditionalFormatting sqref="CA16">
    <cfRule type="cellIs" dxfId="11583" priority="969" operator="lessThan">
      <formula>$C$4</formula>
    </cfRule>
  </conditionalFormatting>
  <conditionalFormatting sqref="CA17">
    <cfRule type="cellIs" dxfId="11582" priority="970" operator="lessThan">
      <formula>$C$4</formula>
    </cfRule>
  </conditionalFormatting>
  <conditionalFormatting sqref="CA18">
    <cfRule type="cellIs" dxfId="11581" priority="971" operator="lessThan">
      <formula>$C$4</formula>
    </cfRule>
  </conditionalFormatting>
  <conditionalFormatting sqref="CA19">
    <cfRule type="cellIs" dxfId="11580" priority="972" operator="lessThan">
      <formula>$C$4</formula>
    </cfRule>
  </conditionalFormatting>
  <conditionalFormatting sqref="CA20">
    <cfRule type="cellIs" dxfId="11579" priority="973" operator="lessThan">
      <formula>$C$4</formula>
    </cfRule>
  </conditionalFormatting>
  <conditionalFormatting sqref="CA21">
    <cfRule type="cellIs" dxfId="11578" priority="974" operator="lessThan">
      <formula>$C$4</formula>
    </cfRule>
  </conditionalFormatting>
  <conditionalFormatting sqref="CA22">
    <cfRule type="cellIs" dxfId="11577" priority="975" operator="lessThan">
      <formula>$C$4</formula>
    </cfRule>
  </conditionalFormatting>
  <conditionalFormatting sqref="CA23">
    <cfRule type="cellIs" dxfId="11576" priority="976" operator="lessThan">
      <formula>$C$4</formula>
    </cfRule>
  </conditionalFormatting>
  <conditionalFormatting sqref="CA24">
    <cfRule type="cellIs" dxfId="11575" priority="977" operator="lessThan">
      <formula>$C$4</formula>
    </cfRule>
  </conditionalFormatting>
  <conditionalFormatting sqref="CA25">
    <cfRule type="cellIs" dxfId="11574" priority="978" operator="lessThan">
      <formula>$C$4</formula>
    </cfRule>
  </conditionalFormatting>
  <conditionalFormatting sqref="CA26">
    <cfRule type="cellIs" dxfId="11573" priority="979" operator="lessThan">
      <formula>$C$4</formula>
    </cfRule>
  </conditionalFormatting>
  <conditionalFormatting sqref="CA27">
    <cfRule type="cellIs" dxfId="11572" priority="980" operator="lessThan">
      <formula>$C$4</formula>
    </cfRule>
  </conditionalFormatting>
  <conditionalFormatting sqref="CA28">
    <cfRule type="cellIs" dxfId="11571" priority="981" operator="lessThan">
      <formula>$C$4</formula>
    </cfRule>
  </conditionalFormatting>
  <conditionalFormatting sqref="CA29">
    <cfRule type="cellIs" dxfId="11570" priority="982" operator="lessThan">
      <formula>$C$4</formula>
    </cfRule>
  </conditionalFormatting>
  <conditionalFormatting sqref="CA30">
    <cfRule type="cellIs" dxfId="11569" priority="983" operator="lessThan">
      <formula>$C$4</formula>
    </cfRule>
  </conditionalFormatting>
  <conditionalFormatting sqref="CA31">
    <cfRule type="cellIs" dxfId="11568" priority="984" operator="lessThan">
      <formula>$C$4</formula>
    </cfRule>
  </conditionalFormatting>
  <conditionalFormatting sqref="CA32">
    <cfRule type="cellIs" dxfId="11567" priority="985" operator="lessThan">
      <formula>$C$4</formula>
    </cfRule>
  </conditionalFormatting>
  <conditionalFormatting sqref="CA33">
    <cfRule type="cellIs" dxfId="11566" priority="986" operator="lessThan">
      <formula>$C$4</formula>
    </cfRule>
  </conditionalFormatting>
  <conditionalFormatting sqref="CA34">
    <cfRule type="cellIs" dxfId="11565" priority="987" operator="lessThan">
      <formula>$C$4</formula>
    </cfRule>
  </conditionalFormatting>
  <conditionalFormatting sqref="CA35">
    <cfRule type="cellIs" dxfId="11564" priority="988" operator="lessThan">
      <formula>$C$4</formula>
    </cfRule>
  </conditionalFormatting>
  <conditionalFormatting sqref="CA36">
    <cfRule type="cellIs" dxfId="11563" priority="989" operator="lessThan">
      <formula>$C$4</formula>
    </cfRule>
  </conditionalFormatting>
  <conditionalFormatting sqref="CA37">
    <cfRule type="cellIs" dxfId="11562" priority="990" operator="lessThan">
      <formula>$C$4</formula>
    </cfRule>
  </conditionalFormatting>
  <conditionalFormatting sqref="CA38">
    <cfRule type="cellIs" dxfId="11561" priority="991" operator="lessThan">
      <formula>$C$4</formula>
    </cfRule>
  </conditionalFormatting>
  <conditionalFormatting sqref="CA39">
    <cfRule type="cellIs" dxfId="11560" priority="992" operator="lessThan">
      <formula>$C$4</formula>
    </cfRule>
  </conditionalFormatting>
  <conditionalFormatting sqref="CA40">
    <cfRule type="cellIs" dxfId="11559" priority="993" operator="lessThan">
      <formula>$C$4</formula>
    </cfRule>
  </conditionalFormatting>
  <conditionalFormatting sqref="CA41">
    <cfRule type="cellIs" dxfId="11558" priority="994" operator="lessThan">
      <formula>$C$4</formula>
    </cfRule>
  </conditionalFormatting>
  <conditionalFormatting sqref="CA42">
    <cfRule type="cellIs" dxfId="11557" priority="995" operator="lessThan">
      <formula>$C$4</formula>
    </cfRule>
  </conditionalFormatting>
  <conditionalFormatting sqref="CA43">
    <cfRule type="cellIs" dxfId="11556" priority="996" operator="lessThan">
      <formula>$C$4</formula>
    </cfRule>
  </conditionalFormatting>
  <conditionalFormatting sqref="CA44">
    <cfRule type="cellIs" dxfId="11555" priority="997" operator="lessThan">
      <formula>$C$4</formula>
    </cfRule>
  </conditionalFormatting>
  <conditionalFormatting sqref="CA45">
    <cfRule type="cellIs" dxfId="11554" priority="998" operator="lessThan">
      <formula>$C$4</formula>
    </cfRule>
  </conditionalFormatting>
  <conditionalFormatting sqref="CA46">
    <cfRule type="cellIs" dxfId="11553" priority="999" operator="lessThan">
      <formula>$C$4</formula>
    </cfRule>
  </conditionalFormatting>
  <conditionalFormatting sqref="CA47">
    <cfRule type="cellIs" dxfId="11552" priority="1000" operator="lessThan">
      <formula>$C$4</formula>
    </cfRule>
  </conditionalFormatting>
  <conditionalFormatting sqref="CA48">
    <cfRule type="cellIs" dxfId="11551" priority="1001" operator="lessThan">
      <formula>$C$4</formula>
    </cfRule>
  </conditionalFormatting>
  <conditionalFormatting sqref="CA49">
    <cfRule type="cellIs" dxfId="11550" priority="1002" operator="lessThan">
      <formula>$C$4</formula>
    </cfRule>
  </conditionalFormatting>
  <conditionalFormatting sqref="CA50">
    <cfRule type="cellIs" dxfId="11549" priority="1003" operator="lessThan">
      <formula>$C$4</formula>
    </cfRule>
  </conditionalFormatting>
  <conditionalFormatting sqref="CE11">
    <cfRule type="cellIs" dxfId="11548" priority="1004" operator="lessThan">
      <formula>$C$4</formula>
    </cfRule>
  </conditionalFormatting>
  <conditionalFormatting sqref="CE12">
    <cfRule type="cellIs" dxfId="11547" priority="1005" operator="lessThan">
      <formula>$C$4</formula>
    </cfRule>
  </conditionalFormatting>
  <conditionalFormatting sqref="CE13">
    <cfRule type="cellIs" dxfId="11546" priority="1006" operator="lessThan">
      <formula>$C$4</formula>
    </cfRule>
  </conditionalFormatting>
  <conditionalFormatting sqref="CE14">
    <cfRule type="cellIs" dxfId="11545" priority="1007" operator="lessThan">
      <formula>$C$4</formula>
    </cfRule>
  </conditionalFormatting>
  <conditionalFormatting sqref="CE15">
    <cfRule type="cellIs" dxfId="11544" priority="1008" operator="lessThan">
      <formula>$C$4</formula>
    </cfRule>
  </conditionalFormatting>
  <conditionalFormatting sqref="CE16">
    <cfRule type="cellIs" dxfId="11543" priority="1009" operator="lessThan">
      <formula>$C$4</formula>
    </cfRule>
  </conditionalFormatting>
  <conditionalFormatting sqref="CE17">
    <cfRule type="cellIs" dxfId="11542" priority="1010" operator="lessThan">
      <formula>$C$4</formula>
    </cfRule>
  </conditionalFormatting>
  <conditionalFormatting sqref="CE18">
    <cfRule type="cellIs" dxfId="11541" priority="1011" operator="lessThan">
      <formula>$C$4</formula>
    </cfRule>
  </conditionalFormatting>
  <conditionalFormatting sqref="CE19">
    <cfRule type="cellIs" dxfId="11540" priority="1012" operator="lessThan">
      <formula>$C$4</formula>
    </cfRule>
  </conditionalFormatting>
  <conditionalFormatting sqref="CE20">
    <cfRule type="cellIs" dxfId="11539" priority="1013" operator="lessThan">
      <formula>$C$4</formula>
    </cfRule>
  </conditionalFormatting>
  <conditionalFormatting sqref="CE21">
    <cfRule type="cellIs" dxfId="11538" priority="1014" operator="lessThan">
      <formula>$C$4</formula>
    </cfRule>
  </conditionalFormatting>
  <conditionalFormatting sqref="CE22">
    <cfRule type="cellIs" dxfId="11537" priority="1015" operator="lessThan">
      <formula>$C$4</formula>
    </cfRule>
  </conditionalFormatting>
  <conditionalFormatting sqref="CE23">
    <cfRule type="cellIs" dxfId="11536" priority="1016" operator="lessThan">
      <formula>$C$4</formula>
    </cfRule>
  </conditionalFormatting>
  <conditionalFormatting sqref="CE24">
    <cfRule type="cellIs" dxfId="11535" priority="1017" operator="lessThan">
      <formula>$C$4</formula>
    </cfRule>
  </conditionalFormatting>
  <conditionalFormatting sqref="CE25">
    <cfRule type="cellIs" dxfId="11534" priority="1018" operator="lessThan">
      <formula>$C$4</formula>
    </cfRule>
  </conditionalFormatting>
  <conditionalFormatting sqref="CE26">
    <cfRule type="cellIs" dxfId="11533" priority="1019" operator="lessThan">
      <formula>$C$4</formula>
    </cfRule>
  </conditionalFormatting>
  <conditionalFormatting sqref="CE27">
    <cfRule type="cellIs" dxfId="11532" priority="1020" operator="lessThan">
      <formula>$C$4</formula>
    </cfRule>
  </conditionalFormatting>
  <conditionalFormatting sqref="CE28">
    <cfRule type="cellIs" dxfId="11531" priority="1021" operator="lessThan">
      <formula>$C$4</formula>
    </cfRule>
  </conditionalFormatting>
  <conditionalFormatting sqref="CE29">
    <cfRule type="cellIs" dxfId="11530" priority="1022" operator="lessThan">
      <formula>$C$4</formula>
    </cfRule>
  </conditionalFormatting>
  <conditionalFormatting sqref="CE30">
    <cfRule type="cellIs" dxfId="11529" priority="1023" operator="lessThan">
      <formula>$C$4</formula>
    </cfRule>
  </conditionalFormatting>
  <conditionalFormatting sqref="CE31">
    <cfRule type="cellIs" dxfId="11528" priority="1024" operator="lessThan">
      <formula>$C$4</formula>
    </cfRule>
  </conditionalFormatting>
  <conditionalFormatting sqref="CE32">
    <cfRule type="cellIs" dxfId="11527" priority="1025" operator="lessThan">
      <formula>$C$4</formula>
    </cfRule>
  </conditionalFormatting>
  <conditionalFormatting sqref="CE33">
    <cfRule type="cellIs" dxfId="11526" priority="1026" operator="lessThan">
      <formula>$C$4</formula>
    </cfRule>
  </conditionalFormatting>
  <conditionalFormatting sqref="CE34">
    <cfRule type="cellIs" dxfId="11525" priority="1027" operator="lessThan">
      <formula>$C$4</formula>
    </cfRule>
  </conditionalFormatting>
  <conditionalFormatting sqref="CE35">
    <cfRule type="cellIs" dxfId="11524" priority="1028" operator="lessThan">
      <formula>$C$4</formula>
    </cfRule>
  </conditionalFormatting>
  <conditionalFormatting sqref="CE36">
    <cfRule type="cellIs" dxfId="11523" priority="1029" operator="lessThan">
      <formula>$C$4</formula>
    </cfRule>
  </conditionalFormatting>
  <conditionalFormatting sqref="CE37">
    <cfRule type="cellIs" dxfId="11522" priority="1030" operator="lessThan">
      <formula>$C$4</formula>
    </cfRule>
  </conditionalFormatting>
  <conditionalFormatting sqref="CE38">
    <cfRule type="cellIs" dxfId="11521" priority="1031" operator="lessThan">
      <formula>$C$4</formula>
    </cfRule>
  </conditionalFormatting>
  <conditionalFormatting sqref="CE39">
    <cfRule type="cellIs" dxfId="11520" priority="1032" operator="lessThan">
      <formula>$C$4</formula>
    </cfRule>
  </conditionalFormatting>
  <conditionalFormatting sqref="CE40">
    <cfRule type="cellIs" dxfId="11519" priority="1033" operator="lessThan">
      <formula>$C$4</formula>
    </cfRule>
  </conditionalFormatting>
  <conditionalFormatting sqref="CE41">
    <cfRule type="cellIs" dxfId="11518" priority="1034" operator="lessThan">
      <formula>$C$4</formula>
    </cfRule>
  </conditionalFormatting>
  <conditionalFormatting sqref="CE42">
    <cfRule type="cellIs" dxfId="11517" priority="1035" operator="lessThan">
      <formula>$C$4</formula>
    </cfRule>
  </conditionalFormatting>
  <conditionalFormatting sqref="CE43">
    <cfRule type="cellIs" dxfId="11516" priority="1036" operator="lessThan">
      <formula>$C$4</formula>
    </cfRule>
  </conditionalFormatting>
  <conditionalFormatting sqref="CE44">
    <cfRule type="cellIs" dxfId="11515" priority="1037" operator="lessThan">
      <formula>$C$4</formula>
    </cfRule>
  </conditionalFormatting>
  <conditionalFormatting sqref="CE45">
    <cfRule type="cellIs" dxfId="11514" priority="1038" operator="lessThan">
      <formula>$C$4</formula>
    </cfRule>
  </conditionalFormatting>
  <conditionalFormatting sqref="CE46">
    <cfRule type="cellIs" dxfId="11513" priority="1039" operator="lessThan">
      <formula>$C$4</formula>
    </cfRule>
  </conditionalFormatting>
  <conditionalFormatting sqref="CE47">
    <cfRule type="cellIs" dxfId="11512" priority="1040" operator="lessThan">
      <formula>$C$4</formula>
    </cfRule>
  </conditionalFormatting>
  <conditionalFormatting sqref="CE48">
    <cfRule type="cellIs" dxfId="11511" priority="1041" operator="lessThan">
      <formula>$C$4</formula>
    </cfRule>
  </conditionalFormatting>
  <conditionalFormatting sqref="CE49">
    <cfRule type="cellIs" dxfId="11510" priority="1042" operator="lessThan">
      <formula>$C$4</formula>
    </cfRule>
  </conditionalFormatting>
  <conditionalFormatting sqref="CE50">
    <cfRule type="cellIs" dxfId="11509" priority="1043" operator="lessThan">
      <formula>$C$4</formula>
    </cfRule>
  </conditionalFormatting>
  <conditionalFormatting sqref="CF11">
    <cfRule type="cellIs" dxfId="11508" priority="1044" operator="lessThan">
      <formula>$C$4</formula>
    </cfRule>
  </conditionalFormatting>
  <conditionalFormatting sqref="CF12">
    <cfRule type="cellIs" dxfId="11507" priority="1045" operator="lessThan">
      <formula>$C$4</formula>
    </cfRule>
  </conditionalFormatting>
  <conditionalFormatting sqref="CF13">
    <cfRule type="cellIs" dxfId="11506" priority="1046" operator="lessThan">
      <formula>$C$4</formula>
    </cfRule>
  </conditionalFormatting>
  <conditionalFormatting sqref="CF14">
    <cfRule type="cellIs" dxfId="11505" priority="1047" operator="lessThan">
      <formula>$C$4</formula>
    </cfRule>
  </conditionalFormatting>
  <conditionalFormatting sqref="CF15">
    <cfRule type="cellIs" dxfId="11504" priority="1048" operator="lessThan">
      <formula>$C$4</formula>
    </cfRule>
  </conditionalFormatting>
  <conditionalFormatting sqref="CF16">
    <cfRule type="cellIs" dxfId="11503" priority="1049" operator="lessThan">
      <formula>$C$4</formula>
    </cfRule>
  </conditionalFormatting>
  <conditionalFormatting sqref="CF17">
    <cfRule type="cellIs" dxfId="11502" priority="1050" operator="lessThan">
      <formula>$C$4</formula>
    </cfRule>
  </conditionalFormatting>
  <conditionalFormatting sqref="CF18">
    <cfRule type="cellIs" dxfId="11501" priority="1051" operator="lessThan">
      <formula>$C$4</formula>
    </cfRule>
  </conditionalFormatting>
  <conditionalFormatting sqref="CF19">
    <cfRule type="cellIs" dxfId="11500" priority="1052" operator="lessThan">
      <formula>$C$4</formula>
    </cfRule>
  </conditionalFormatting>
  <conditionalFormatting sqref="CF20">
    <cfRule type="cellIs" dxfId="11499" priority="1053" operator="lessThan">
      <formula>$C$4</formula>
    </cfRule>
  </conditionalFormatting>
  <conditionalFormatting sqref="CF21">
    <cfRule type="cellIs" dxfId="11498" priority="1054" operator="lessThan">
      <formula>$C$4</formula>
    </cfRule>
  </conditionalFormatting>
  <conditionalFormatting sqref="CF22">
    <cfRule type="cellIs" dxfId="11497" priority="1055" operator="lessThan">
      <formula>$C$4</formula>
    </cfRule>
  </conditionalFormatting>
  <conditionalFormatting sqref="CF23">
    <cfRule type="cellIs" dxfId="11496" priority="1056" operator="lessThan">
      <formula>$C$4</formula>
    </cfRule>
  </conditionalFormatting>
  <conditionalFormatting sqref="CF24">
    <cfRule type="cellIs" dxfId="11495" priority="1057" operator="lessThan">
      <formula>$C$4</formula>
    </cfRule>
  </conditionalFormatting>
  <conditionalFormatting sqref="CF25">
    <cfRule type="cellIs" dxfId="11494" priority="1058" operator="lessThan">
      <formula>$C$4</formula>
    </cfRule>
  </conditionalFormatting>
  <conditionalFormatting sqref="CF26">
    <cfRule type="cellIs" dxfId="11493" priority="1059" operator="lessThan">
      <formula>$C$4</formula>
    </cfRule>
  </conditionalFormatting>
  <conditionalFormatting sqref="CF27">
    <cfRule type="cellIs" dxfId="11492" priority="1060" operator="lessThan">
      <formula>$C$4</formula>
    </cfRule>
  </conditionalFormatting>
  <conditionalFormatting sqref="CF28">
    <cfRule type="cellIs" dxfId="11491" priority="1061" operator="lessThan">
      <formula>$C$4</formula>
    </cfRule>
  </conditionalFormatting>
  <conditionalFormatting sqref="CF29">
    <cfRule type="cellIs" dxfId="11490" priority="1062" operator="lessThan">
      <formula>$C$4</formula>
    </cfRule>
  </conditionalFormatting>
  <conditionalFormatting sqref="CF30">
    <cfRule type="cellIs" dxfId="11489" priority="1063" operator="lessThan">
      <formula>$C$4</formula>
    </cfRule>
  </conditionalFormatting>
  <conditionalFormatting sqref="CF31">
    <cfRule type="cellIs" dxfId="11488" priority="1064" operator="lessThan">
      <formula>$C$4</formula>
    </cfRule>
  </conditionalFormatting>
  <conditionalFormatting sqref="CF32">
    <cfRule type="cellIs" dxfId="11487" priority="1065" operator="lessThan">
      <formula>$C$4</formula>
    </cfRule>
  </conditionalFormatting>
  <conditionalFormatting sqref="CF33">
    <cfRule type="cellIs" dxfId="11486" priority="1066" operator="lessThan">
      <formula>$C$4</formula>
    </cfRule>
  </conditionalFormatting>
  <conditionalFormatting sqref="CF34">
    <cfRule type="cellIs" dxfId="11485" priority="1067" operator="lessThan">
      <formula>$C$4</formula>
    </cfRule>
  </conditionalFormatting>
  <conditionalFormatting sqref="CF35">
    <cfRule type="cellIs" dxfId="11484" priority="1068" operator="lessThan">
      <formula>$C$4</formula>
    </cfRule>
  </conditionalFormatting>
  <conditionalFormatting sqref="CF36">
    <cfRule type="cellIs" dxfId="11483" priority="1069" operator="lessThan">
      <formula>$C$4</formula>
    </cfRule>
  </conditionalFormatting>
  <conditionalFormatting sqref="CF37">
    <cfRule type="cellIs" dxfId="11482" priority="1070" operator="lessThan">
      <formula>$C$4</formula>
    </cfRule>
  </conditionalFormatting>
  <conditionalFormatting sqref="CF38">
    <cfRule type="cellIs" dxfId="11481" priority="1071" operator="lessThan">
      <formula>$C$4</formula>
    </cfRule>
  </conditionalFormatting>
  <conditionalFormatting sqref="CF39">
    <cfRule type="cellIs" dxfId="11480" priority="1072" operator="lessThan">
      <formula>$C$4</formula>
    </cfRule>
  </conditionalFormatting>
  <conditionalFormatting sqref="CF40">
    <cfRule type="cellIs" dxfId="11479" priority="1073" operator="lessThan">
      <formula>$C$4</formula>
    </cfRule>
  </conditionalFormatting>
  <conditionalFormatting sqref="CF41">
    <cfRule type="cellIs" dxfId="11478" priority="1074" operator="lessThan">
      <formula>$C$4</formula>
    </cfRule>
  </conditionalFormatting>
  <conditionalFormatting sqref="CF42">
    <cfRule type="cellIs" dxfId="11477" priority="1075" operator="lessThan">
      <formula>$C$4</formula>
    </cfRule>
  </conditionalFormatting>
  <conditionalFormatting sqref="CF43">
    <cfRule type="cellIs" dxfId="11476" priority="1076" operator="lessThan">
      <formula>$C$4</formula>
    </cfRule>
  </conditionalFormatting>
  <conditionalFormatting sqref="CF44">
    <cfRule type="cellIs" dxfId="11475" priority="1077" operator="lessThan">
      <formula>$C$4</formula>
    </cfRule>
  </conditionalFormatting>
  <conditionalFormatting sqref="CF45">
    <cfRule type="cellIs" dxfId="11474" priority="1078" operator="lessThan">
      <formula>$C$4</formula>
    </cfRule>
  </conditionalFormatting>
  <conditionalFormatting sqref="CF46">
    <cfRule type="cellIs" dxfId="11473" priority="1079" operator="lessThan">
      <formula>$C$4</formula>
    </cfRule>
  </conditionalFormatting>
  <conditionalFormatting sqref="CF47">
    <cfRule type="cellIs" dxfId="11472" priority="1080" operator="lessThan">
      <formula>$C$4</formula>
    </cfRule>
  </conditionalFormatting>
  <conditionalFormatting sqref="CF48">
    <cfRule type="cellIs" dxfId="11471" priority="1081" operator="lessThan">
      <formula>$C$4</formula>
    </cfRule>
  </conditionalFormatting>
  <conditionalFormatting sqref="CF49">
    <cfRule type="cellIs" dxfId="11470" priority="1082" operator="lessThan">
      <formula>$C$4</formula>
    </cfRule>
  </conditionalFormatting>
  <conditionalFormatting sqref="CF50">
    <cfRule type="cellIs" dxfId="11469" priority="1083" operator="lessThan">
      <formula>$C$4</formula>
    </cfRule>
  </conditionalFormatting>
  <conditionalFormatting sqref="CG11">
    <cfRule type="cellIs" dxfId="11468" priority="1084" operator="lessThan">
      <formula>$C$4</formula>
    </cfRule>
  </conditionalFormatting>
  <conditionalFormatting sqref="CG12">
    <cfRule type="cellIs" dxfId="11467" priority="1085" operator="lessThan">
      <formula>$C$4</formula>
    </cfRule>
  </conditionalFormatting>
  <conditionalFormatting sqref="CG13">
    <cfRule type="cellIs" dxfId="11466" priority="1086" operator="lessThan">
      <formula>$C$4</formula>
    </cfRule>
  </conditionalFormatting>
  <conditionalFormatting sqref="CG14">
    <cfRule type="cellIs" dxfId="11465" priority="1087" operator="lessThan">
      <formula>$C$4</formula>
    </cfRule>
  </conditionalFormatting>
  <conditionalFormatting sqref="CG15">
    <cfRule type="cellIs" dxfId="11464" priority="1088" operator="lessThan">
      <formula>$C$4</formula>
    </cfRule>
  </conditionalFormatting>
  <conditionalFormatting sqref="CG16">
    <cfRule type="cellIs" dxfId="11463" priority="1089" operator="lessThan">
      <formula>$C$4</formula>
    </cfRule>
  </conditionalFormatting>
  <conditionalFormatting sqref="CG17">
    <cfRule type="cellIs" dxfId="11462" priority="1090" operator="lessThan">
      <formula>$C$4</formula>
    </cfRule>
  </conditionalFormatting>
  <conditionalFormatting sqref="CG18">
    <cfRule type="cellIs" dxfId="11461" priority="1091" operator="lessThan">
      <formula>$C$4</formula>
    </cfRule>
  </conditionalFormatting>
  <conditionalFormatting sqref="CG19">
    <cfRule type="cellIs" dxfId="11460" priority="1092" operator="lessThan">
      <formula>$C$4</formula>
    </cfRule>
  </conditionalFormatting>
  <conditionalFormatting sqref="CG20">
    <cfRule type="cellIs" dxfId="11459" priority="1093" operator="lessThan">
      <formula>$C$4</formula>
    </cfRule>
  </conditionalFormatting>
  <conditionalFormatting sqref="CG21">
    <cfRule type="cellIs" dxfId="11458" priority="1094" operator="lessThan">
      <formula>$C$4</formula>
    </cfRule>
  </conditionalFormatting>
  <conditionalFormatting sqref="CG22">
    <cfRule type="cellIs" dxfId="11457" priority="1095" operator="lessThan">
      <formula>$C$4</formula>
    </cfRule>
  </conditionalFormatting>
  <conditionalFormatting sqref="CG23">
    <cfRule type="cellIs" dxfId="11456" priority="1096" operator="lessThan">
      <formula>$C$4</formula>
    </cfRule>
  </conditionalFormatting>
  <conditionalFormatting sqref="CG24">
    <cfRule type="cellIs" dxfId="11455" priority="1097" operator="lessThan">
      <formula>$C$4</formula>
    </cfRule>
  </conditionalFormatting>
  <conditionalFormatting sqref="CG25">
    <cfRule type="cellIs" dxfId="11454" priority="1098" operator="lessThan">
      <formula>$C$4</formula>
    </cfRule>
  </conditionalFormatting>
  <conditionalFormatting sqref="CG26">
    <cfRule type="cellIs" dxfId="11453" priority="1099" operator="lessThan">
      <formula>$C$4</formula>
    </cfRule>
  </conditionalFormatting>
  <conditionalFormatting sqref="CG27">
    <cfRule type="cellIs" dxfId="11452" priority="1100" operator="lessThan">
      <formula>$C$4</formula>
    </cfRule>
  </conditionalFormatting>
  <conditionalFormatting sqref="CG28">
    <cfRule type="cellIs" dxfId="11451" priority="1101" operator="lessThan">
      <formula>$C$4</formula>
    </cfRule>
  </conditionalFormatting>
  <conditionalFormatting sqref="CG29">
    <cfRule type="cellIs" dxfId="11450" priority="1102" operator="lessThan">
      <formula>$C$4</formula>
    </cfRule>
  </conditionalFormatting>
  <conditionalFormatting sqref="CG30">
    <cfRule type="cellIs" dxfId="11449" priority="1103" operator="lessThan">
      <formula>$C$4</formula>
    </cfRule>
  </conditionalFormatting>
  <conditionalFormatting sqref="CG31">
    <cfRule type="cellIs" dxfId="11448" priority="1104" operator="lessThan">
      <formula>$C$4</formula>
    </cfRule>
  </conditionalFormatting>
  <conditionalFormatting sqref="CG32">
    <cfRule type="cellIs" dxfId="11447" priority="1105" operator="lessThan">
      <formula>$C$4</formula>
    </cfRule>
  </conditionalFormatting>
  <conditionalFormatting sqref="CG33">
    <cfRule type="cellIs" dxfId="11446" priority="1106" operator="lessThan">
      <formula>$C$4</formula>
    </cfRule>
  </conditionalFormatting>
  <conditionalFormatting sqref="CG34">
    <cfRule type="cellIs" dxfId="11445" priority="1107" operator="lessThan">
      <formula>$C$4</formula>
    </cfRule>
  </conditionalFormatting>
  <conditionalFormatting sqref="CG35">
    <cfRule type="cellIs" dxfId="11444" priority="1108" operator="lessThan">
      <formula>$C$4</formula>
    </cfRule>
  </conditionalFormatting>
  <conditionalFormatting sqref="CG36">
    <cfRule type="cellIs" dxfId="11443" priority="1109" operator="lessThan">
      <formula>$C$4</formula>
    </cfRule>
  </conditionalFormatting>
  <conditionalFormatting sqref="CG37">
    <cfRule type="cellIs" dxfId="11442" priority="1110" operator="lessThan">
      <formula>$C$4</formula>
    </cfRule>
  </conditionalFormatting>
  <conditionalFormatting sqref="CG38">
    <cfRule type="cellIs" dxfId="11441" priority="1111" operator="lessThan">
      <formula>$C$4</formula>
    </cfRule>
  </conditionalFormatting>
  <conditionalFormatting sqref="CG39">
    <cfRule type="cellIs" dxfId="11440" priority="1112" operator="lessThan">
      <formula>$C$4</formula>
    </cfRule>
  </conditionalFormatting>
  <conditionalFormatting sqref="CG40">
    <cfRule type="cellIs" dxfId="11439" priority="1113" operator="lessThan">
      <formula>$C$4</formula>
    </cfRule>
  </conditionalFormatting>
  <conditionalFormatting sqref="CG41">
    <cfRule type="cellIs" dxfId="11438" priority="1114" operator="lessThan">
      <formula>$C$4</formula>
    </cfRule>
  </conditionalFormatting>
  <conditionalFormatting sqref="CG42">
    <cfRule type="cellIs" dxfId="11437" priority="1115" operator="lessThan">
      <formula>$C$4</formula>
    </cfRule>
  </conditionalFormatting>
  <conditionalFormatting sqref="CG43">
    <cfRule type="cellIs" dxfId="11436" priority="1116" operator="lessThan">
      <formula>$C$4</formula>
    </cfRule>
  </conditionalFormatting>
  <conditionalFormatting sqref="CG44">
    <cfRule type="cellIs" dxfId="11435" priority="1117" operator="lessThan">
      <formula>$C$4</formula>
    </cfRule>
  </conditionalFormatting>
  <conditionalFormatting sqref="CG45">
    <cfRule type="cellIs" dxfId="11434" priority="1118" operator="lessThan">
      <formula>$C$4</formula>
    </cfRule>
  </conditionalFormatting>
  <conditionalFormatting sqref="CG46">
    <cfRule type="cellIs" dxfId="11433" priority="1119" operator="lessThan">
      <formula>$C$4</formula>
    </cfRule>
  </conditionalFormatting>
  <conditionalFormatting sqref="CG47">
    <cfRule type="cellIs" dxfId="11432" priority="1120" operator="lessThan">
      <formula>$C$4</formula>
    </cfRule>
  </conditionalFormatting>
  <conditionalFormatting sqref="CG48">
    <cfRule type="cellIs" dxfId="11431" priority="1121" operator="lessThan">
      <formula>$C$4</formula>
    </cfRule>
  </conditionalFormatting>
  <conditionalFormatting sqref="CG49">
    <cfRule type="cellIs" dxfId="11430" priority="1122" operator="lessThan">
      <formula>$C$4</formula>
    </cfRule>
  </conditionalFormatting>
  <conditionalFormatting sqref="CG50">
    <cfRule type="cellIs" dxfId="11429" priority="1123" operator="lessThan">
      <formula>$C$4</formula>
    </cfRule>
  </conditionalFormatting>
  <conditionalFormatting sqref="CK11">
    <cfRule type="cellIs" dxfId="11428" priority="1124" operator="lessThan">
      <formula>$C$4</formula>
    </cfRule>
  </conditionalFormatting>
  <conditionalFormatting sqref="CK12">
    <cfRule type="cellIs" dxfId="11427" priority="1125" operator="lessThan">
      <formula>$C$4</formula>
    </cfRule>
  </conditionalFormatting>
  <conditionalFormatting sqref="CK13">
    <cfRule type="cellIs" dxfId="11426" priority="1126" operator="lessThan">
      <formula>$C$4</formula>
    </cfRule>
  </conditionalFormatting>
  <conditionalFormatting sqref="CK14">
    <cfRule type="cellIs" dxfId="11425" priority="1127" operator="lessThan">
      <formula>$C$4</formula>
    </cfRule>
  </conditionalFormatting>
  <conditionalFormatting sqref="CK15">
    <cfRule type="cellIs" dxfId="11424" priority="1128" operator="lessThan">
      <formula>$C$4</formula>
    </cfRule>
  </conditionalFormatting>
  <conditionalFormatting sqref="CK16">
    <cfRule type="cellIs" dxfId="11423" priority="1129" operator="lessThan">
      <formula>$C$4</formula>
    </cfRule>
  </conditionalFormatting>
  <conditionalFormatting sqref="CK17">
    <cfRule type="cellIs" dxfId="11422" priority="1130" operator="lessThan">
      <formula>$C$4</formula>
    </cfRule>
  </conditionalFormatting>
  <conditionalFormatting sqref="CK18">
    <cfRule type="cellIs" dxfId="11421" priority="1131" operator="lessThan">
      <formula>$C$4</formula>
    </cfRule>
  </conditionalFormatting>
  <conditionalFormatting sqref="CK19">
    <cfRule type="cellIs" dxfId="11420" priority="1132" operator="lessThan">
      <formula>$C$4</formula>
    </cfRule>
  </conditionalFormatting>
  <conditionalFormatting sqref="CK20">
    <cfRule type="cellIs" dxfId="11419" priority="1133" operator="lessThan">
      <formula>$C$4</formula>
    </cfRule>
  </conditionalFormatting>
  <conditionalFormatting sqref="CK21">
    <cfRule type="cellIs" dxfId="11418" priority="1134" operator="lessThan">
      <formula>$C$4</formula>
    </cfRule>
  </conditionalFormatting>
  <conditionalFormatting sqref="CK22">
    <cfRule type="cellIs" dxfId="11417" priority="1135" operator="lessThan">
      <formula>$C$4</formula>
    </cfRule>
  </conditionalFormatting>
  <conditionalFormatting sqref="CK23">
    <cfRule type="cellIs" dxfId="11416" priority="1136" operator="lessThan">
      <formula>$C$4</formula>
    </cfRule>
  </conditionalFormatting>
  <conditionalFormatting sqref="CK24">
    <cfRule type="cellIs" dxfId="11415" priority="1137" operator="lessThan">
      <formula>$C$4</formula>
    </cfRule>
  </conditionalFormatting>
  <conditionalFormatting sqref="CK25">
    <cfRule type="cellIs" dxfId="11414" priority="1138" operator="lessThan">
      <formula>$C$4</formula>
    </cfRule>
  </conditionalFormatting>
  <conditionalFormatting sqref="CK26">
    <cfRule type="cellIs" dxfId="11413" priority="1139" operator="lessThan">
      <formula>$C$4</formula>
    </cfRule>
  </conditionalFormatting>
  <conditionalFormatting sqref="CK27">
    <cfRule type="cellIs" dxfId="11412" priority="1140" operator="lessThan">
      <formula>$C$4</formula>
    </cfRule>
  </conditionalFormatting>
  <conditionalFormatting sqref="CK28">
    <cfRule type="cellIs" dxfId="11411" priority="1141" operator="lessThan">
      <formula>$C$4</formula>
    </cfRule>
  </conditionalFormatting>
  <conditionalFormatting sqref="CK29">
    <cfRule type="cellIs" dxfId="11410" priority="1142" operator="lessThan">
      <formula>$C$4</formula>
    </cfRule>
  </conditionalFormatting>
  <conditionalFormatting sqref="CK30">
    <cfRule type="cellIs" dxfId="11409" priority="1143" operator="lessThan">
      <formula>$C$4</formula>
    </cfRule>
  </conditionalFormatting>
  <conditionalFormatting sqref="CK31">
    <cfRule type="cellIs" dxfId="11408" priority="1144" operator="lessThan">
      <formula>$C$4</formula>
    </cfRule>
  </conditionalFormatting>
  <conditionalFormatting sqref="CK32">
    <cfRule type="cellIs" dxfId="11407" priority="1145" operator="lessThan">
      <formula>$C$4</formula>
    </cfRule>
  </conditionalFormatting>
  <conditionalFormatting sqref="CK33">
    <cfRule type="cellIs" dxfId="11406" priority="1146" operator="lessThan">
      <formula>$C$4</formula>
    </cfRule>
  </conditionalFormatting>
  <conditionalFormatting sqref="CK34">
    <cfRule type="cellIs" dxfId="11405" priority="1147" operator="lessThan">
      <formula>$C$4</formula>
    </cfRule>
  </conditionalFormatting>
  <conditionalFormatting sqref="CK35">
    <cfRule type="cellIs" dxfId="11404" priority="1148" operator="lessThan">
      <formula>$C$4</formula>
    </cfRule>
  </conditionalFormatting>
  <conditionalFormatting sqref="CK36">
    <cfRule type="cellIs" dxfId="11403" priority="1149" operator="lessThan">
      <formula>$C$4</formula>
    </cfRule>
  </conditionalFormatting>
  <conditionalFormatting sqref="CK37">
    <cfRule type="cellIs" dxfId="11402" priority="1150" operator="lessThan">
      <formula>$C$4</formula>
    </cfRule>
  </conditionalFormatting>
  <conditionalFormatting sqref="CK38">
    <cfRule type="cellIs" dxfId="11401" priority="1151" operator="lessThan">
      <formula>$C$4</formula>
    </cfRule>
  </conditionalFormatting>
  <conditionalFormatting sqref="CK39">
    <cfRule type="cellIs" dxfId="11400" priority="1152" operator="lessThan">
      <formula>$C$4</formula>
    </cfRule>
  </conditionalFormatting>
  <conditionalFormatting sqref="CK40">
    <cfRule type="cellIs" dxfId="11399" priority="1153" operator="lessThan">
      <formula>$C$4</formula>
    </cfRule>
  </conditionalFormatting>
  <conditionalFormatting sqref="CK41">
    <cfRule type="cellIs" dxfId="11398" priority="1154" operator="lessThan">
      <formula>$C$4</formula>
    </cfRule>
  </conditionalFormatting>
  <conditionalFormatting sqref="CK42">
    <cfRule type="cellIs" dxfId="11397" priority="1155" operator="lessThan">
      <formula>$C$4</formula>
    </cfRule>
  </conditionalFormatting>
  <conditionalFormatting sqref="CK43">
    <cfRule type="cellIs" dxfId="11396" priority="1156" operator="lessThan">
      <formula>$C$4</formula>
    </cfRule>
  </conditionalFormatting>
  <conditionalFormatting sqref="CK44">
    <cfRule type="cellIs" dxfId="11395" priority="1157" operator="lessThan">
      <formula>$C$4</formula>
    </cfRule>
  </conditionalFormatting>
  <conditionalFormatting sqref="CK45">
    <cfRule type="cellIs" dxfId="11394" priority="1158" operator="lessThan">
      <formula>$C$4</formula>
    </cfRule>
  </conditionalFormatting>
  <conditionalFormatting sqref="CK46">
    <cfRule type="cellIs" dxfId="11393" priority="1159" operator="lessThan">
      <formula>$C$4</formula>
    </cfRule>
  </conditionalFormatting>
  <conditionalFormatting sqref="CK47">
    <cfRule type="cellIs" dxfId="11392" priority="1160" operator="lessThan">
      <formula>$C$4</formula>
    </cfRule>
  </conditionalFormatting>
  <conditionalFormatting sqref="CK48">
    <cfRule type="cellIs" dxfId="11391" priority="1161" operator="lessThan">
      <formula>$C$4</formula>
    </cfRule>
  </conditionalFormatting>
  <conditionalFormatting sqref="CK49">
    <cfRule type="cellIs" dxfId="11390" priority="1162" operator="lessThan">
      <formula>$C$4</formula>
    </cfRule>
  </conditionalFormatting>
  <conditionalFormatting sqref="CK50">
    <cfRule type="cellIs" dxfId="11389" priority="1163" operator="lessThan">
      <formula>$C$4</formula>
    </cfRule>
  </conditionalFormatting>
  <conditionalFormatting sqref="CL11">
    <cfRule type="cellIs" dxfId="11388" priority="1164" operator="lessThan">
      <formula>$C$4</formula>
    </cfRule>
  </conditionalFormatting>
  <conditionalFormatting sqref="CL12">
    <cfRule type="cellIs" dxfId="11387" priority="1165" operator="lessThan">
      <formula>$C$4</formula>
    </cfRule>
  </conditionalFormatting>
  <conditionalFormatting sqref="CL13">
    <cfRule type="cellIs" dxfId="11386" priority="1166" operator="lessThan">
      <formula>$C$4</formula>
    </cfRule>
  </conditionalFormatting>
  <conditionalFormatting sqref="CL14">
    <cfRule type="cellIs" dxfId="11385" priority="1167" operator="lessThan">
      <formula>$C$4</formula>
    </cfRule>
  </conditionalFormatting>
  <conditionalFormatting sqref="CL15">
    <cfRule type="cellIs" dxfId="11384" priority="1168" operator="lessThan">
      <formula>$C$4</formula>
    </cfRule>
  </conditionalFormatting>
  <conditionalFormatting sqref="CL16">
    <cfRule type="cellIs" dxfId="11383" priority="1169" operator="lessThan">
      <formula>$C$4</formula>
    </cfRule>
  </conditionalFormatting>
  <conditionalFormatting sqref="CL17">
    <cfRule type="cellIs" dxfId="11382" priority="1170" operator="lessThan">
      <formula>$C$4</formula>
    </cfRule>
  </conditionalFormatting>
  <conditionalFormatting sqref="CL18">
    <cfRule type="cellIs" dxfId="11381" priority="1171" operator="lessThan">
      <formula>$C$4</formula>
    </cfRule>
  </conditionalFormatting>
  <conditionalFormatting sqref="CL19">
    <cfRule type="cellIs" dxfId="11380" priority="1172" operator="lessThan">
      <formula>$C$4</formula>
    </cfRule>
  </conditionalFormatting>
  <conditionalFormatting sqref="CL20">
    <cfRule type="cellIs" dxfId="11379" priority="1173" operator="lessThan">
      <formula>$C$4</formula>
    </cfRule>
  </conditionalFormatting>
  <conditionalFormatting sqref="CL21">
    <cfRule type="cellIs" dxfId="11378" priority="1174" operator="lessThan">
      <formula>$C$4</formula>
    </cfRule>
  </conditionalFormatting>
  <conditionalFormatting sqref="CL22">
    <cfRule type="cellIs" dxfId="11377" priority="1175" operator="lessThan">
      <formula>$C$4</formula>
    </cfRule>
  </conditionalFormatting>
  <conditionalFormatting sqref="CL23">
    <cfRule type="cellIs" dxfId="11376" priority="1176" operator="lessThan">
      <formula>$C$4</formula>
    </cfRule>
  </conditionalFormatting>
  <conditionalFormatting sqref="CL24">
    <cfRule type="cellIs" dxfId="11375" priority="1177" operator="lessThan">
      <formula>$C$4</formula>
    </cfRule>
  </conditionalFormatting>
  <conditionalFormatting sqref="CL25">
    <cfRule type="cellIs" dxfId="11374" priority="1178" operator="lessThan">
      <formula>$C$4</formula>
    </cfRule>
  </conditionalFormatting>
  <conditionalFormatting sqref="CL26">
    <cfRule type="cellIs" dxfId="11373" priority="1179" operator="lessThan">
      <formula>$C$4</formula>
    </cfRule>
  </conditionalFormatting>
  <conditionalFormatting sqref="CL27">
    <cfRule type="cellIs" dxfId="11372" priority="1180" operator="lessThan">
      <formula>$C$4</formula>
    </cfRule>
  </conditionalFormatting>
  <conditionalFormatting sqref="CL28">
    <cfRule type="cellIs" dxfId="11371" priority="1181" operator="lessThan">
      <formula>$C$4</formula>
    </cfRule>
  </conditionalFormatting>
  <conditionalFormatting sqref="CL29">
    <cfRule type="cellIs" dxfId="11370" priority="1182" operator="lessThan">
      <formula>$C$4</formula>
    </cfRule>
  </conditionalFormatting>
  <conditionalFormatting sqref="CL30">
    <cfRule type="cellIs" dxfId="11369" priority="1183" operator="lessThan">
      <formula>$C$4</formula>
    </cfRule>
  </conditionalFormatting>
  <conditionalFormatting sqref="CL31">
    <cfRule type="cellIs" dxfId="11368" priority="1184" operator="lessThan">
      <formula>$C$4</formula>
    </cfRule>
  </conditionalFormatting>
  <conditionalFormatting sqref="CL32">
    <cfRule type="cellIs" dxfId="11367" priority="1185" operator="lessThan">
      <formula>$C$4</formula>
    </cfRule>
  </conditionalFormatting>
  <conditionalFormatting sqref="CL33">
    <cfRule type="cellIs" dxfId="11366" priority="1186" operator="lessThan">
      <formula>$C$4</formula>
    </cfRule>
  </conditionalFormatting>
  <conditionalFormatting sqref="CL34">
    <cfRule type="cellIs" dxfId="11365" priority="1187" operator="lessThan">
      <formula>$C$4</formula>
    </cfRule>
  </conditionalFormatting>
  <conditionalFormatting sqref="CL35">
    <cfRule type="cellIs" dxfId="11364" priority="1188" operator="lessThan">
      <formula>$C$4</formula>
    </cfRule>
  </conditionalFormatting>
  <conditionalFormatting sqref="CL36">
    <cfRule type="cellIs" dxfId="11363" priority="1189" operator="lessThan">
      <formula>$C$4</formula>
    </cfRule>
  </conditionalFormatting>
  <conditionalFormatting sqref="CL37">
    <cfRule type="cellIs" dxfId="11362" priority="1190" operator="lessThan">
      <formula>$C$4</formula>
    </cfRule>
  </conditionalFormatting>
  <conditionalFormatting sqref="CL38">
    <cfRule type="cellIs" dxfId="11361" priority="1191" operator="lessThan">
      <formula>$C$4</formula>
    </cfRule>
  </conditionalFormatting>
  <conditionalFormatting sqref="CL39">
    <cfRule type="cellIs" dxfId="11360" priority="1192" operator="lessThan">
      <formula>$C$4</formula>
    </cfRule>
  </conditionalFormatting>
  <conditionalFormatting sqref="CL40">
    <cfRule type="cellIs" dxfId="11359" priority="1193" operator="lessThan">
      <formula>$C$4</formula>
    </cfRule>
  </conditionalFormatting>
  <conditionalFormatting sqref="CL41">
    <cfRule type="cellIs" dxfId="11358" priority="1194" operator="lessThan">
      <formula>$C$4</formula>
    </cfRule>
  </conditionalFormatting>
  <conditionalFormatting sqref="CL42">
    <cfRule type="cellIs" dxfId="11357" priority="1195" operator="lessThan">
      <formula>$C$4</formula>
    </cfRule>
  </conditionalFormatting>
  <conditionalFormatting sqref="CL43">
    <cfRule type="cellIs" dxfId="11356" priority="1196" operator="lessThan">
      <formula>$C$4</formula>
    </cfRule>
  </conditionalFormatting>
  <conditionalFormatting sqref="CL44">
    <cfRule type="cellIs" dxfId="11355" priority="1197" operator="lessThan">
      <formula>$C$4</formula>
    </cfRule>
  </conditionalFormatting>
  <conditionalFormatting sqref="CL45">
    <cfRule type="cellIs" dxfId="11354" priority="1198" operator="lessThan">
      <formula>$C$4</formula>
    </cfRule>
  </conditionalFormatting>
  <conditionalFormatting sqref="CL46">
    <cfRule type="cellIs" dxfId="11353" priority="1199" operator="lessThan">
      <formula>$C$4</formula>
    </cfRule>
  </conditionalFormatting>
  <conditionalFormatting sqref="CL47">
    <cfRule type="cellIs" dxfId="11352" priority="1200" operator="lessThan">
      <formula>$C$4</formula>
    </cfRule>
  </conditionalFormatting>
  <conditionalFormatting sqref="CL48">
    <cfRule type="cellIs" dxfId="11351" priority="1201" operator="lessThan">
      <formula>$C$4</formula>
    </cfRule>
  </conditionalFormatting>
  <conditionalFormatting sqref="CL49">
    <cfRule type="cellIs" dxfId="11350" priority="1202" operator="lessThan">
      <formula>$C$4</formula>
    </cfRule>
  </conditionalFormatting>
  <conditionalFormatting sqref="CL50">
    <cfRule type="cellIs" dxfId="11349" priority="1203" operator="lessThan">
      <formula>$C$4</formula>
    </cfRule>
  </conditionalFormatting>
  <conditionalFormatting sqref="CM11">
    <cfRule type="cellIs" dxfId="11348" priority="1204" operator="lessThan">
      <formula>$C$4</formula>
    </cfRule>
  </conditionalFormatting>
  <conditionalFormatting sqref="CM12">
    <cfRule type="cellIs" dxfId="11347" priority="1205" operator="lessThan">
      <formula>$C$4</formula>
    </cfRule>
  </conditionalFormatting>
  <conditionalFormatting sqref="CM13">
    <cfRule type="cellIs" dxfId="11346" priority="1206" operator="lessThan">
      <formula>$C$4</formula>
    </cfRule>
  </conditionalFormatting>
  <conditionalFormatting sqref="CM14">
    <cfRule type="cellIs" dxfId="11345" priority="1207" operator="lessThan">
      <formula>$C$4</formula>
    </cfRule>
  </conditionalFormatting>
  <conditionalFormatting sqref="CM15">
    <cfRule type="cellIs" dxfId="11344" priority="1208" operator="lessThan">
      <formula>$C$4</formula>
    </cfRule>
  </conditionalFormatting>
  <conditionalFormatting sqref="CM16">
    <cfRule type="cellIs" dxfId="11343" priority="1209" operator="lessThan">
      <formula>$C$4</formula>
    </cfRule>
  </conditionalFormatting>
  <conditionalFormatting sqref="CM17">
    <cfRule type="cellIs" dxfId="11342" priority="1210" operator="lessThan">
      <formula>$C$4</formula>
    </cfRule>
  </conditionalFormatting>
  <conditionalFormatting sqref="CM18">
    <cfRule type="cellIs" dxfId="11341" priority="1211" operator="lessThan">
      <formula>$C$4</formula>
    </cfRule>
  </conditionalFormatting>
  <conditionalFormatting sqref="CM19">
    <cfRule type="cellIs" dxfId="11340" priority="1212" operator="lessThan">
      <formula>$C$4</formula>
    </cfRule>
  </conditionalFormatting>
  <conditionalFormatting sqref="CM20">
    <cfRule type="cellIs" dxfId="11339" priority="1213" operator="lessThan">
      <formula>$C$4</formula>
    </cfRule>
  </conditionalFormatting>
  <conditionalFormatting sqref="CM21">
    <cfRule type="cellIs" dxfId="11338" priority="1214" operator="lessThan">
      <formula>$C$4</formula>
    </cfRule>
  </conditionalFormatting>
  <conditionalFormatting sqref="CM22">
    <cfRule type="cellIs" dxfId="11337" priority="1215" operator="lessThan">
      <formula>$C$4</formula>
    </cfRule>
  </conditionalFormatting>
  <conditionalFormatting sqref="CM23">
    <cfRule type="cellIs" dxfId="11336" priority="1216" operator="lessThan">
      <formula>$C$4</formula>
    </cfRule>
  </conditionalFormatting>
  <conditionalFormatting sqref="CM24">
    <cfRule type="cellIs" dxfId="11335" priority="1217" operator="lessThan">
      <formula>$C$4</formula>
    </cfRule>
  </conditionalFormatting>
  <conditionalFormatting sqref="CM25">
    <cfRule type="cellIs" dxfId="11334" priority="1218" operator="lessThan">
      <formula>$C$4</formula>
    </cfRule>
  </conditionalFormatting>
  <conditionalFormatting sqref="CM26">
    <cfRule type="cellIs" dxfId="11333" priority="1219" operator="lessThan">
      <formula>$C$4</formula>
    </cfRule>
  </conditionalFormatting>
  <conditionalFormatting sqref="CM27">
    <cfRule type="cellIs" dxfId="11332" priority="1220" operator="lessThan">
      <formula>$C$4</formula>
    </cfRule>
  </conditionalFormatting>
  <conditionalFormatting sqref="CM28">
    <cfRule type="cellIs" dxfId="11331" priority="1221" operator="lessThan">
      <formula>$C$4</formula>
    </cfRule>
  </conditionalFormatting>
  <conditionalFormatting sqref="CM29">
    <cfRule type="cellIs" dxfId="11330" priority="1222" operator="lessThan">
      <formula>$C$4</formula>
    </cfRule>
  </conditionalFormatting>
  <conditionalFormatting sqref="CM30">
    <cfRule type="cellIs" dxfId="11329" priority="1223" operator="lessThan">
      <formula>$C$4</formula>
    </cfRule>
  </conditionalFormatting>
  <conditionalFormatting sqref="CM31">
    <cfRule type="cellIs" dxfId="11328" priority="1224" operator="lessThan">
      <formula>$C$4</formula>
    </cfRule>
  </conditionalFormatting>
  <conditionalFormatting sqref="CM32">
    <cfRule type="cellIs" dxfId="11327" priority="1225" operator="lessThan">
      <formula>$C$4</formula>
    </cfRule>
  </conditionalFormatting>
  <conditionalFormatting sqref="CM33">
    <cfRule type="cellIs" dxfId="11326" priority="1226" operator="lessThan">
      <formula>$C$4</formula>
    </cfRule>
  </conditionalFormatting>
  <conditionalFormatting sqref="CM34">
    <cfRule type="cellIs" dxfId="11325" priority="1227" operator="lessThan">
      <formula>$C$4</formula>
    </cfRule>
  </conditionalFormatting>
  <conditionalFormatting sqref="CM35">
    <cfRule type="cellIs" dxfId="11324" priority="1228" operator="lessThan">
      <formula>$C$4</formula>
    </cfRule>
  </conditionalFormatting>
  <conditionalFormatting sqref="CM36">
    <cfRule type="cellIs" dxfId="11323" priority="1229" operator="lessThan">
      <formula>$C$4</formula>
    </cfRule>
  </conditionalFormatting>
  <conditionalFormatting sqref="CM37">
    <cfRule type="cellIs" dxfId="11322" priority="1230" operator="lessThan">
      <formula>$C$4</formula>
    </cfRule>
  </conditionalFormatting>
  <conditionalFormatting sqref="CM38">
    <cfRule type="cellIs" dxfId="11321" priority="1231" operator="lessThan">
      <formula>$C$4</formula>
    </cfRule>
  </conditionalFormatting>
  <conditionalFormatting sqref="CM39">
    <cfRule type="cellIs" dxfId="11320" priority="1232" operator="lessThan">
      <formula>$C$4</formula>
    </cfRule>
  </conditionalFormatting>
  <conditionalFormatting sqref="CM40">
    <cfRule type="cellIs" dxfId="11319" priority="1233" operator="lessThan">
      <formula>$C$4</formula>
    </cfRule>
  </conditionalFormatting>
  <conditionalFormatting sqref="CM41">
    <cfRule type="cellIs" dxfId="11318" priority="1234" operator="lessThan">
      <formula>$C$4</formula>
    </cfRule>
  </conditionalFormatting>
  <conditionalFormatting sqref="CM42">
    <cfRule type="cellIs" dxfId="11317" priority="1235" operator="lessThan">
      <formula>$C$4</formula>
    </cfRule>
  </conditionalFormatting>
  <conditionalFormatting sqref="CM43">
    <cfRule type="cellIs" dxfId="11316" priority="1236" operator="lessThan">
      <formula>$C$4</formula>
    </cfRule>
  </conditionalFormatting>
  <conditionalFormatting sqref="CM44">
    <cfRule type="cellIs" dxfId="11315" priority="1237" operator="lessThan">
      <formula>$C$4</formula>
    </cfRule>
  </conditionalFormatting>
  <conditionalFormatting sqref="CM45">
    <cfRule type="cellIs" dxfId="11314" priority="1238" operator="lessThan">
      <formula>$C$4</formula>
    </cfRule>
  </conditionalFormatting>
  <conditionalFormatting sqref="CM46">
    <cfRule type="cellIs" dxfId="11313" priority="1239" operator="lessThan">
      <formula>$C$4</formula>
    </cfRule>
  </conditionalFormatting>
  <conditionalFormatting sqref="CM47">
    <cfRule type="cellIs" dxfId="11312" priority="1240" operator="lessThan">
      <formula>$C$4</formula>
    </cfRule>
  </conditionalFormatting>
  <conditionalFormatting sqref="CM48">
    <cfRule type="cellIs" dxfId="11311" priority="1241" operator="lessThan">
      <formula>$C$4</formula>
    </cfRule>
  </conditionalFormatting>
  <conditionalFormatting sqref="CM49">
    <cfRule type="cellIs" dxfId="11310" priority="1242" operator="lessThan">
      <formula>$C$4</formula>
    </cfRule>
  </conditionalFormatting>
  <conditionalFormatting sqref="CM50">
    <cfRule type="cellIs" dxfId="11309" priority="1243" operator="lessThan">
      <formula>$C$4</formula>
    </cfRule>
  </conditionalFormatting>
  <conditionalFormatting sqref="CQ11">
    <cfRule type="cellIs" dxfId="11308" priority="1244" operator="lessThan">
      <formula>$C$4</formula>
    </cfRule>
  </conditionalFormatting>
  <conditionalFormatting sqref="CQ12">
    <cfRule type="cellIs" dxfId="11307" priority="1245" operator="lessThan">
      <formula>$C$4</formula>
    </cfRule>
  </conditionalFormatting>
  <conditionalFormatting sqref="CQ13">
    <cfRule type="cellIs" dxfId="11306" priority="1246" operator="lessThan">
      <formula>$C$4</formula>
    </cfRule>
  </conditionalFormatting>
  <conditionalFormatting sqref="CQ14">
    <cfRule type="cellIs" dxfId="11305" priority="1247" operator="lessThan">
      <formula>$C$4</formula>
    </cfRule>
  </conditionalFormatting>
  <conditionalFormatting sqref="CQ15">
    <cfRule type="cellIs" dxfId="11304" priority="1248" operator="lessThan">
      <formula>$C$4</formula>
    </cfRule>
  </conditionalFormatting>
  <conditionalFormatting sqref="CQ16">
    <cfRule type="cellIs" dxfId="11303" priority="1249" operator="lessThan">
      <formula>$C$4</formula>
    </cfRule>
  </conditionalFormatting>
  <conditionalFormatting sqref="CQ17">
    <cfRule type="cellIs" dxfId="11302" priority="1250" operator="lessThan">
      <formula>$C$4</formula>
    </cfRule>
  </conditionalFormatting>
  <conditionalFormatting sqref="CQ18">
    <cfRule type="cellIs" dxfId="11301" priority="1251" operator="lessThan">
      <formula>$C$4</formula>
    </cfRule>
  </conditionalFormatting>
  <conditionalFormatting sqref="CQ19">
    <cfRule type="cellIs" dxfId="11300" priority="1252" operator="lessThan">
      <formula>$C$4</formula>
    </cfRule>
  </conditionalFormatting>
  <conditionalFormatting sqref="CQ20">
    <cfRule type="cellIs" dxfId="11299" priority="1253" operator="lessThan">
      <formula>$C$4</formula>
    </cfRule>
  </conditionalFormatting>
  <conditionalFormatting sqref="CQ21">
    <cfRule type="cellIs" dxfId="11298" priority="1254" operator="lessThan">
      <formula>$C$4</formula>
    </cfRule>
  </conditionalFormatting>
  <conditionalFormatting sqref="CQ22">
    <cfRule type="cellIs" dxfId="11297" priority="1255" operator="lessThan">
      <formula>$C$4</formula>
    </cfRule>
  </conditionalFormatting>
  <conditionalFormatting sqref="CQ23">
    <cfRule type="cellIs" dxfId="11296" priority="1256" operator="lessThan">
      <formula>$C$4</formula>
    </cfRule>
  </conditionalFormatting>
  <conditionalFormatting sqref="CQ24">
    <cfRule type="cellIs" dxfId="11295" priority="1257" operator="lessThan">
      <formula>$C$4</formula>
    </cfRule>
  </conditionalFormatting>
  <conditionalFormatting sqref="CQ25">
    <cfRule type="cellIs" dxfId="11294" priority="1258" operator="lessThan">
      <formula>$C$4</formula>
    </cfRule>
  </conditionalFormatting>
  <conditionalFormatting sqref="CQ26">
    <cfRule type="cellIs" dxfId="11293" priority="1259" operator="lessThan">
      <formula>$C$4</formula>
    </cfRule>
  </conditionalFormatting>
  <conditionalFormatting sqref="CQ27">
    <cfRule type="cellIs" dxfId="11292" priority="1260" operator="lessThan">
      <formula>$C$4</formula>
    </cfRule>
  </conditionalFormatting>
  <conditionalFormatting sqref="CQ28">
    <cfRule type="cellIs" dxfId="11291" priority="1261" operator="lessThan">
      <formula>$C$4</formula>
    </cfRule>
  </conditionalFormatting>
  <conditionalFormatting sqref="CQ29">
    <cfRule type="cellIs" dxfId="11290" priority="1262" operator="lessThan">
      <formula>$C$4</formula>
    </cfRule>
  </conditionalFormatting>
  <conditionalFormatting sqref="CQ30">
    <cfRule type="cellIs" dxfId="11289" priority="1263" operator="lessThan">
      <formula>$C$4</formula>
    </cfRule>
  </conditionalFormatting>
  <conditionalFormatting sqref="CQ31">
    <cfRule type="cellIs" dxfId="11288" priority="1264" operator="lessThan">
      <formula>$C$4</formula>
    </cfRule>
  </conditionalFormatting>
  <conditionalFormatting sqref="CQ32">
    <cfRule type="cellIs" dxfId="11287" priority="1265" operator="lessThan">
      <formula>$C$4</formula>
    </cfRule>
  </conditionalFormatting>
  <conditionalFormatting sqref="CQ33">
    <cfRule type="cellIs" dxfId="11286" priority="1266" operator="lessThan">
      <formula>$C$4</formula>
    </cfRule>
  </conditionalFormatting>
  <conditionalFormatting sqref="CQ34">
    <cfRule type="cellIs" dxfId="11285" priority="1267" operator="lessThan">
      <formula>$C$4</formula>
    </cfRule>
  </conditionalFormatting>
  <conditionalFormatting sqref="CQ35">
    <cfRule type="cellIs" dxfId="11284" priority="1268" operator="lessThan">
      <formula>$C$4</formula>
    </cfRule>
  </conditionalFormatting>
  <conditionalFormatting sqref="CQ36">
    <cfRule type="cellIs" dxfId="11283" priority="1269" operator="lessThan">
      <formula>$C$4</formula>
    </cfRule>
  </conditionalFormatting>
  <conditionalFormatting sqref="CQ37">
    <cfRule type="cellIs" dxfId="11282" priority="1270" operator="lessThan">
      <formula>$C$4</formula>
    </cfRule>
  </conditionalFormatting>
  <conditionalFormatting sqref="CQ38">
    <cfRule type="cellIs" dxfId="11281" priority="1271" operator="lessThan">
      <formula>$C$4</formula>
    </cfRule>
  </conditionalFormatting>
  <conditionalFormatting sqref="CQ39">
    <cfRule type="cellIs" dxfId="11280" priority="1272" operator="lessThan">
      <formula>$C$4</formula>
    </cfRule>
  </conditionalFormatting>
  <conditionalFormatting sqref="CQ40">
    <cfRule type="cellIs" dxfId="11279" priority="1273" operator="lessThan">
      <formula>$C$4</formula>
    </cfRule>
  </conditionalFormatting>
  <conditionalFormatting sqref="CQ41">
    <cfRule type="cellIs" dxfId="11278" priority="1274" operator="lessThan">
      <formula>$C$4</formula>
    </cfRule>
  </conditionalFormatting>
  <conditionalFormatting sqref="CQ42">
    <cfRule type="cellIs" dxfId="11277" priority="1275" operator="lessThan">
      <formula>$C$4</formula>
    </cfRule>
  </conditionalFormatting>
  <conditionalFormatting sqref="CQ43">
    <cfRule type="cellIs" dxfId="11276" priority="1276" operator="lessThan">
      <formula>$C$4</formula>
    </cfRule>
  </conditionalFormatting>
  <conditionalFormatting sqref="CQ44">
    <cfRule type="cellIs" dxfId="11275" priority="1277" operator="lessThan">
      <formula>$C$4</formula>
    </cfRule>
  </conditionalFormatting>
  <conditionalFormatting sqref="CQ45">
    <cfRule type="cellIs" dxfId="11274" priority="1278" operator="lessThan">
      <formula>$C$4</formula>
    </cfRule>
  </conditionalFormatting>
  <conditionalFormatting sqref="CQ46">
    <cfRule type="cellIs" dxfId="11273" priority="1279" operator="lessThan">
      <formula>$C$4</formula>
    </cfRule>
  </conditionalFormatting>
  <conditionalFormatting sqref="CQ47">
    <cfRule type="cellIs" dxfId="11272" priority="1280" operator="lessThan">
      <formula>$C$4</formula>
    </cfRule>
  </conditionalFormatting>
  <conditionalFormatting sqref="CQ48">
    <cfRule type="cellIs" dxfId="11271" priority="1281" operator="lessThan">
      <formula>$C$4</formula>
    </cfRule>
  </conditionalFormatting>
  <conditionalFormatting sqref="CQ49">
    <cfRule type="cellIs" dxfId="11270" priority="1282" operator="lessThan">
      <formula>$C$4</formula>
    </cfRule>
  </conditionalFormatting>
  <conditionalFormatting sqref="CQ50">
    <cfRule type="cellIs" dxfId="11269" priority="1283" operator="lessThan">
      <formula>$C$4</formula>
    </cfRule>
  </conditionalFormatting>
  <conditionalFormatting sqref="CR11">
    <cfRule type="cellIs" dxfId="11268" priority="1284" operator="lessThan">
      <formula>$C$4</formula>
    </cfRule>
  </conditionalFormatting>
  <conditionalFormatting sqref="CR12">
    <cfRule type="cellIs" dxfId="11267" priority="1285" operator="lessThan">
      <formula>$C$4</formula>
    </cfRule>
  </conditionalFormatting>
  <conditionalFormatting sqref="CR13">
    <cfRule type="cellIs" dxfId="11266" priority="1286" operator="lessThan">
      <formula>$C$4</formula>
    </cfRule>
  </conditionalFormatting>
  <conditionalFormatting sqref="CR14">
    <cfRule type="cellIs" dxfId="11265" priority="1287" operator="lessThan">
      <formula>$C$4</formula>
    </cfRule>
  </conditionalFormatting>
  <conditionalFormatting sqref="CR15">
    <cfRule type="cellIs" dxfId="11264" priority="1288" operator="lessThan">
      <formula>$C$4</formula>
    </cfRule>
  </conditionalFormatting>
  <conditionalFormatting sqref="CR16">
    <cfRule type="cellIs" dxfId="11263" priority="1289" operator="lessThan">
      <formula>$C$4</formula>
    </cfRule>
  </conditionalFormatting>
  <conditionalFormatting sqref="CR17">
    <cfRule type="cellIs" dxfId="11262" priority="1290" operator="lessThan">
      <formula>$C$4</formula>
    </cfRule>
  </conditionalFormatting>
  <conditionalFormatting sqref="CR18">
    <cfRule type="cellIs" dxfId="11261" priority="1291" operator="lessThan">
      <formula>$C$4</formula>
    </cfRule>
  </conditionalFormatting>
  <conditionalFormatting sqref="CR19">
    <cfRule type="cellIs" dxfId="11260" priority="1292" operator="lessThan">
      <formula>$C$4</formula>
    </cfRule>
  </conditionalFormatting>
  <conditionalFormatting sqref="CR20">
    <cfRule type="cellIs" dxfId="11259" priority="1293" operator="lessThan">
      <formula>$C$4</formula>
    </cfRule>
  </conditionalFormatting>
  <conditionalFormatting sqref="CR21">
    <cfRule type="cellIs" dxfId="11258" priority="1294" operator="lessThan">
      <formula>$C$4</formula>
    </cfRule>
  </conditionalFormatting>
  <conditionalFormatting sqref="CR22">
    <cfRule type="cellIs" dxfId="11257" priority="1295" operator="lessThan">
      <formula>$C$4</formula>
    </cfRule>
  </conditionalFormatting>
  <conditionalFormatting sqref="CR23">
    <cfRule type="cellIs" dxfId="11256" priority="1296" operator="lessThan">
      <formula>$C$4</formula>
    </cfRule>
  </conditionalFormatting>
  <conditionalFormatting sqref="CR24">
    <cfRule type="cellIs" dxfId="11255" priority="1297" operator="lessThan">
      <formula>$C$4</formula>
    </cfRule>
  </conditionalFormatting>
  <conditionalFormatting sqref="CR25">
    <cfRule type="cellIs" dxfId="11254" priority="1298" operator="lessThan">
      <formula>$C$4</formula>
    </cfRule>
  </conditionalFormatting>
  <conditionalFormatting sqref="CR26">
    <cfRule type="cellIs" dxfId="11253" priority="1299" operator="lessThan">
      <formula>$C$4</formula>
    </cfRule>
  </conditionalFormatting>
  <conditionalFormatting sqref="CR27">
    <cfRule type="cellIs" dxfId="11252" priority="1300" operator="lessThan">
      <formula>$C$4</formula>
    </cfRule>
  </conditionalFormatting>
  <conditionalFormatting sqref="CR28">
    <cfRule type="cellIs" dxfId="11251" priority="1301" operator="lessThan">
      <formula>$C$4</formula>
    </cfRule>
  </conditionalFormatting>
  <conditionalFormatting sqref="CR29">
    <cfRule type="cellIs" dxfId="11250" priority="1302" operator="lessThan">
      <formula>$C$4</formula>
    </cfRule>
  </conditionalFormatting>
  <conditionalFormatting sqref="CR30">
    <cfRule type="cellIs" dxfId="11249" priority="1303" operator="lessThan">
      <formula>$C$4</formula>
    </cfRule>
  </conditionalFormatting>
  <conditionalFormatting sqref="CR31">
    <cfRule type="cellIs" dxfId="11248" priority="1304" operator="lessThan">
      <formula>$C$4</formula>
    </cfRule>
  </conditionalFormatting>
  <conditionalFormatting sqref="CR32">
    <cfRule type="cellIs" dxfId="11247" priority="1305" operator="lessThan">
      <formula>$C$4</formula>
    </cfRule>
  </conditionalFormatting>
  <conditionalFormatting sqref="CR33">
    <cfRule type="cellIs" dxfId="11246" priority="1306" operator="lessThan">
      <formula>$C$4</formula>
    </cfRule>
  </conditionalFormatting>
  <conditionalFormatting sqref="CR34">
    <cfRule type="cellIs" dxfId="11245" priority="1307" operator="lessThan">
      <formula>$C$4</formula>
    </cfRule>
  </conditionalFormatting>
  <conditionalFormatting sqref="CR35">
    <cfRule type="cellIs" dxfId="11244" priority="1308" operator="lessThan">
      <formula>$C$4</formula>
    </cfRule>
  </conditionalFormatting>
  <conditionalFormatting sqref="CR36">
    <cfRule type="cellIs" dxfId="11243" priority="1309" operator="lessThan">
      <formula>$C$4</formula>
    </cfRule>
  </conditionalFormatting>
  <conditionalFormatting sqref="CR37">
    <cfRule type="cellIs" dxfId="11242" priority="1310" operator="lessThan">
      <formula>$C$4</formula>
    </cfRule>
  </conditionalFormatting>
  <conditionalFormatting sqref="CR38">
    <cfRule type="cellIs" dxfId="11241" priority="1311" operator="lessThan">
      <formula>$C$4</formula>
    </cfRule>
  </conditionalFormatting>
  <conditionalFormatting sqref="CR39">
    <cfRule type="cellIs" dxfId="11240" priority="1312" operator="lessThan">
      <formula>$C$4</formula>
    </cfRule>
  </conditionalFormatting>
  <conditionalFormatting sqref="CR40">
    <cfRule type="cellIs" dxfId="11239" priority="1313" operator="lessThan">
      <formula>$C$4</formula>
    </cfRule>
  </conditionalFormatting>
  <conditionalFormatting sqref="CR41">
    <cfRule type="cellIs" dxfId="11238" priority="1314" operator="lessThan">
      <formula>$C$4</formula>
    </cfRule>
  </conditionalFormatting>
  <conditionalFormatting sqref="CR42">
    <cfRule type="cellIs" dxfId="11237" priority="1315" operator="lessThan">
      <formula>$C$4</formula>
    </cfRule>
  </conditionalFormatting>
  <conditionalFormatting sqref="CR43">
    <cfRule type="cellIs" dxfId="11236" priority="1316" operator="lessThan">
      <formula>$C$4</formula>
    </cfRule>
  </conditionalFormatting>
  <conditionalFormatting sqref="CR44">
    <cfRule type="cellIs" dxfId="11235" priority="1317" operator="lessThan">
      <formula>$C$4</formula>
    </cfRule>
  </conditionalFormatting>
  <conditionalFormatting sqref="CR45">
    <cfRule type="cellIs" dxfId="11234" priority="1318" operator="lessThan">
      <formula>$C$4</formula>
    </cfRule>
  </conditionalFormatting>
  <conditionalFormatting sqref="CR46">
    <cfRule type="cellIs" dxfId="11233" priority="1319" operator="lessThan">
      <formula>$C$4</formula>
    </cfRule>
  </conditionalFormatting>
  <conditionalFormatting sqref="CR47">
    <cfRule type="cellIs" dxfId="11232" priority="1320" operator="lessThan">
      <formula>$C$4</formula>
    </cfRule>
  </conditionalFormatting>
  <conditionalFormatting sqref="CR48">
    <cfRule type="cellIs" dxfId="11231" priority="1321" operator="lessThan">
      <formula>$C$4</formula>
    </cfRule>
  </conditionalFormatting>
  <conditionalFormatting sqref="CR49">
    <cfRule type="cellIs" dxfId="11230" priority="1322" operator="lessThan">
      <formula>$C$4</formula>
    </cfRule>
  </conditionalFormatting>
  <conditionalFormatting sqref="CR50">
    <cfRule type="cellIs" dxfId="11229" priority="1323" operator="lessThan">
      <formula>$C$4</formula>
    </cfRule>
  </conditionalFormatting>
  <conditionalFormatting sqref="CS11">
    <cfRule type="cellIs" dxfId="11228" priority="1324" operator="lessThan">
      <formula>$C$4</formula>
    </cfRule>
  </conditionalFormatting>
  <conditionalFormatting sqref="CS12">
    <cfRule type="cellIs" dxfId="11227" priority="1325" operator="lessThan">
      <formula>$C$4</formula>
    </cfRule>
  </conditionalFormatting>
  <conditionalFormatting sqref="CS13">
    <cfRule type="cellIs" dxfId="11226" priority="1326" operator="lessThan">
      <formula>$C$4</formula>
    </cfRule>
  </conditionalFormatting>
  <conditionalFormatting sqref="CS14">
    <cfRule type="cellIs" dxfId="11225" priority="1327" operator="lessThan">
      <formula>$C$4</formula>
    </cfRule>
  </conditionalFormatting>
  <conditionalFormatting sqref="CS15">
    <cfRule type="cellIs" dxfId="11224" priority="1328" operator="lessThan">
      <formula>$C$4</formula>
    </cfRule>
  </conditionalFormatting>
  <conditionalFormatting sqref="CS16">
    <cfRule type="cellIs" dxfId="11223" priority="1329" operator="lessThan">
      <formula>$C$4</formula>
    </cfRule>
  </conditionalFormatting>
  <conditionalFormatting sqref="CS17">
    <cfRule type="cellIs" dxfId="11222" priority="1330" operator="lessThan">
      <formula>$C$4</formula>
    </cfRule>
  </conditionalFormatting>
  <conditionalFormatting sqref="CS18">
    <cfRule type="cellIs" dxfId="11221" priority="1331" operator="lessThan">
      <formula>$C$4</formula>
    </cfRule>
  </conditionalFormatting>
  <conditionalFormatting sqref="CS19">
    <cfRule type="cellIs" dxfId="11220" priority="1332" operator="lessThan">
      <formula>$C$4</formula>
    </cfRule>
  </conditionalFormatting>
  <conditionalFormatting sqref="CS20">
    <cfRule type="cellIs" dxfId="11219" priority="1333" operator="lessThan">
      <formula>$C$4</formula>
    </cfRule>
  </conditionalFormatting>
  <conditionalFormatting sqref="CS21">
    <cfRule type="cellIs" dxfId="11218" priority="1334" operator="lessThan">
      <formula>$C$4</formula>
    </cfRule>
  </conditionalFormatting>
  <conditionalFormatting sqref="CS22">
    <cfRule type="cellIs" dxfId="11217" priority="1335" operator="lessThan">
      <formula>$C$4</formula>
    </cfRule>
  </conditionalFormatting>
  <conditionalFormatting sqref="CS23">
    <cfRule type="cellIs" dxfId="11216" priority="1336" operator="lessThan">
      <formula>$C$4</formula>
    </cfRule>
  </conditionalFormatting>
  <conditionalFormatting sqref="CS24">
    <cfRule type="cellIs" dxfId="11215" priority="1337" operator="lessThan">
      <formula>$C$4</formula>
    </cfRule>
  </conditionalFormatting>
  <conditionalFormatting sqref="CS25">
    <cfRule type="cellIs" dxfId="11214" priority="1338" operator="lessThan">
      <formula>$C$4</formula>
    </cfRule>
  </conditionalFormatting>
  <conditionalFormatting sqref="CS26">
    <cfRule type="cellIs" dxfId="11213" priority="1339" operator="lessThan">
      <formula>$C$4</formula>
    </cfRule>
  </conditionalFormatting>
  <conditionalFormatting sqref="CS27">
    <cfRule type="cellIs" dxfId="11212" priority="1340" operator="lessThan">
      <formula>$C$4</formula>
    </cfRule>
  </conditionalFormatting>
  <conditionalFormatting sqref="CS28">
    <cfRule type="cellIs" dxfId="11211" priority="1341" operator="lessThan">
      <formula>$C$4</formula>
    </cfRule>
  </conditionalFormatting>
  <conditionalFormatting sqref="CS29">
    <cfRule type="cellIs" dxfId="11210" priority="1342" operator="lessThan">
      <formula>$C$4</formula>
    </cfRule>
  </conditionalFormatting>
  <conditionalFormatting sqref="CS30">
    <cfRule type="cellIs" dxfId="11209" priority="1343" operator="lessThan">
      <formula>$C$4</formula>
    </cfRule>
  </conditionalFormatting>
  <conditionalFormatting sqref="CS31">
    <cfRule type="cellIs" dxfId="11208" priority="1344" operator="lessThan">
      <formula>$C$4</formula>
    </cfRule>
  </conditionalFormatting>
  <conditionalFormatting sqref="CS32">
    <cfRule type="cellIs" dxfId="11207" priority="1345" operator="lessThan">
      <formula>$C$4</formula>
    </cfRule>
  </conditionalFormatting>
  <conditionalFormatting sqref="CS33">
    <cfRule type="cellIs" dxfId="11206" priority="1346" operator="lessThan">
      <formula>$C$4</formula>
    </cfRule>
  </conditionalFormatting>
  <conditionalFormatting sqref="CS34">
    <cfRule type="cellIs" dxfId="11205" priority="1347" operator="lessThan">
      <formula>$C$4</formula>
    </cfRule>
  </conditionalFormatting>
  <conditionalFormatting sqref="CS35">
    <cfRule type="cellIs" dxfId="11204" priority="1348" operator="lessThan">
      <formula>$C$4</formula>
    </cfRule>
  </conditionalFormatting>
  <conditionalFormatting sqref="CS36">
    <cfRule type="cellIs" dxfId="11203" priority="1349" operator="lessThan">
      <formula>$C$4</formula>
    </cfRule>
  </conditionalFormatting>
  <conditionalFormatting sqref="CS37">
    <cfRule type="cellIs" dxfId="11202" priority="1350" operator="lessThan">
      <formula>$C$4</formula>
    </cfRule>
  </conditionalFormatting>
  <conditionalFormatting sqref="CS38">
    <cfRule type="cellIs" dxfId="11201" priority="1351" operator="lessThan">
      <formula>$C$4</formula>
    </cfRule>
  </conditionalFormatting>
  <conditionalFormatting sqref="CS39">
    <cfRule type="cellIs" dxfId="11200" priority="1352" operator="lessThan">
      <formula>$C$4</formula>
    </cfRule>
  </conditionalFormatting>
  <conditionalFormatting sqref="CS40">
    <cfRule type="cellIs" dxfId="11199" priority="1353" operator="lessThan">
      <formula>$C$4</formula>
    </cfRule>
  </conditionalFormatting>
  <conditionalFormatting sqref="CS41">
    <cfRule type="cellIs" dxfId="11198" priority="1354" operator="lessThan">
      <formula>$C$4</formula>
    </cfRule>
  </conditionalFormatting>
  <conditionalFormatting sqref="CS42">
    <cfRule type="cellIs" dxfId="11197" priority="1355" operator="lessThan">
      <formula>$C$4</formula>
    </cfRule>
  </conditionalFormatting>
  <conditionalFormatting sqref="CS43">
    <cfRule type="cellIs" dxfId="11196" priority="1356" operator="lessThan">
      <formula>$C$4</formula>
    </cfRule>
  </conditionalFormatting>
  <conditionalFormatting sqref="CS44">
    <cfRule type="cellIs" dxfId="11195" priority="1357" operator="lessThan">
      <formula>$C$4</formula>
    </cfRule>
  </conditionalFormatting>
  <conditionalFormatting sqref="CS45">
    <cfRule type="cellIs" dxfId="11194" priority="1358" operator="lessThan">
      <formula>$C$4</formula>
    </cfRule>
  </conditionalFormatting>
  <conditionalFormatting sqref="CS46">
    <cfRule type="cellIs" dxfId="11193" priority="1359" operator="lessThan">
      <formula>$C$4</formula>
    </cfRule>
  </conditionalFormatting>
  <conditionalFormatting sqref="CS47">
    <cfRule type="cellIs" dxfId="11192" priority="1360" operator="lessThan">
      <formula>$C$4</formula>
    </cfRule>
  </conditionalFormatting>
  <conditionalFormatting sqref="CS48">
    <cfRule type="cellIs" dxfId="11191" priority="1361" operator="lessThan">
      <formula>$C$4</formula>
    </cfRule>
  </conditionalFormatting>
  <conditionalFormatting sqref="CS49">
    <cfRule type="cellIs" dxfId="11190" priority="1362" operator="lessThan">
      <formula>$C$4</formula>
    </cfRule>
  </conditionalFormatting>
  <conditionalFormatting sqref="CS50">
    <cfRule type="cellIs" dxfId="11189" priority="1363" operator="lessThan">
      <formula>$C$4</formula>
    </cfRule>
  </conditionalFormatting>
  <conditionalFormatting sqref="DK11">
    <cfRule type="cellIs" dxfId="11188" priority="1364" operator="lessThan">
      <formula>$C$4</formula>
    </cfRule>
  </conditionalFormatting>
  <conditionalFormatting sqref="DK12">
    <cfRule type="cellIs" dxfId="11187" priority="1365" operator="lessThan">
      <formula>$C$4</formula>
    </cfRule>
  </conditionalFormatting>
  <conditionalFormatting sqref="DK13">
    <cfRule type="cellIs" dxfId="11186" priority="1366" operator="lessThan">
      <formula>$C$4</formula>
    </cfRule>
  </conditionalFormatting>
  <conditionalFormatting sqref="DK14">
    <cfRule type="cellIs" dxfId="11185" priority="1367" operator="lessThan">
      <formula>$C$4</formula>
    </cfRule>
  </conditionalFormatting>
  <conditionalFormatting sqref="DK15">
    <cfRule type="cellIs" dxfId="11184" priority="1368" operator="lessThan">
      <formula>$C$4</formula>
    </cfRule>
  </conditionalFormatting>
  <conditionalFormatting sqref="DK16">
    <cfRule type="cellIs" dxfId="11183" priority="1369" operator="lessThan">
      <formula>$C$4</formula>
    </cfRule>
  </conditionalFormatting>
  <conditionalFormatting sqref="DK17">
    <cfRule type="cellIs" dxfId="11182" priority="1370" operator="lessThan">
      <formula>$C$4</formula>
    </cfRule>
  </conditionalFormatting>
  <conditionalFormatting sqref="DK18">
    <cfRule type="cellIs" dxfId="11181" priority="1371" operator="lessThan">
      <formula>$C$4</formula>
    </cfRule>
  </conditionalFormatting>
  <conditionalFormatting sqref="DK19">
    <cfRule type="cellIs" dxfId="11180" priority="1372" operator="lessThan">
      <formula>$C$4</formula>
    </cfRule>
  </conditionalFormatting>
  <conditionalFormatting sqref="DK20">
    <cfRule type="cellIs" dxfId="11179" priority="1373" operator="lessThan">
      <formula>$C$4</formula>
    </cfRule>
  </conditionalFormatting>
  <conditionalFormatting sqref="DK21">
    <cfRule type="cellIs" dxfId="11178" priority="1374" operator="lessThan">
      <formula>$C$4</formula>
    </cfRule>
  </conditionalFormatting>
  <conditionalFormatting sqref="DK22">
    <cfRule type="cellIs" dxfId="11177" priority="1375" operator="lessThan">
      <formula>$C$4</formula>
    </cfRule>
  </conditionalFormatting>
  <conditionalFormatting sqref="DK23">
    <cfRule type="cellIs" dxfId="11176" priority="1376" operator="lessThan">
      <formula>$C$4</formula>
    </cfRule>
  </conditionalFormatting>
  <conditionalFormatting sqref="DK24">
    <cfRule type="cellIs" dxfId="11175" priority="1377" operator="lessThan">
      <formula>$C$4</formula>
    </cfRule>
  </conditionalFormatting>
  <conditionalFormatting sqref="DK25">
    <cfRule type="cellIs" dxfId="11174" priority="1378" operator="lessThan">
      <formula>$C$4</formula>
    </cfRule>
  </conditionalFormatting>
  <conditionalFormatting sqref="DK26">
    <cfRule type="cellIs" dxfId="11173" priority="1379" operator="lessThan">
      <formula>$C$4</formula>
    </cfRule>
  </conditionalFormatting>
  <conditionalFormatting sqref="DK27">
    <cfRule type="cellIs" dxfId="11172" priority="1380" operator="lessThan">
      <formula>$C$4</formula>
    </cfRule>
  </conditionalFormatting>
  <conditionalFormatting sqref="DK28">
    <cfRule type="cellIs" dxfId="11171" priority="1381" operator="lessThan">
      <formula>$C$4</formula>
    </cfRule>
  </conditionalFormatting>
  <conditionalFormatting sqref="DK29">
    <cfRule type="cellIs" dxfId="11170" priority="1382" operator="lessThan">
      <formula>$C$4</formula>
    </cfRule>
  </conditionalFormatting>
  <conditionalFormatting sqref="DK30">
    <cfRule type="cellIs" dxfId="11169" priority="1383" operator="lessThan">
      <formula>$C$4</formula>
    </cfRule>
  </conditionalFormatting>
  <conditionalFormatting sqref="DK31">
    <cfRule type="cellIs" dxfId="11168" priority="1384" operator="lessThan">
      <formula>$C$4</formula>
    </cfRule>
  </conditionalFormatting>
  <conditionalFormatting sqref="DK32">
    <cfRule type="cellIs" dxfId="11167" priority="1385" operator="lessThan">
      <formula>$C$4</formula>
    </cfRule>
  </conditionalFormatting>
  <conditionalFormatting sqref="DK33">
    <cfRule type="cellIs" dxfId="11166" priority="1386" operator="lessThan">
      <formula>$C$4</formula>
    </cfRule>
  </conditionalFormatting>
  <conditionalFormatting sqref="DK34">
    <cfRule type="cellIs" dxfId="11165" priority="1387" operator="lessThan">
      <formula>$C$4</formula>
    </cfRule>
  </conditionalFormatting>
  <conditionalFormatting sqref="DK35">
    <cfRule type="cellIs" dxfId="11164" priority="1388" operator="lessThan">
      <formula>$C$4</formula>
    </cfRule>
  </conditionalFormatting>
  <conditionalFormatting sqref="DK36">
    <cfRule type="cellIs" dxfId="11163" priority="1389" operator="lessThan">
      <formula>$C$4</formula>
    </cfRule>
  </conditionalFormatting>
  <conditionalFormatting sqref="DK37">
    <cfRule type="cellIs" dxfId="11162" priority="1390" operator="lessThan">
      <formula>$C$4</formula>
    </cfRule>
  </conditionalFormatting>
  <conditionalFormatting sqref="DK38">
    <cfRule type="cellIs" dxfId="11161" priority="1391" operator="lessThan">
      <formula>$C$4</formula>
    </cfRule>
  </conditionalFormatting>
  <conditionalFormatting sqref="DK39">
    <cfRule type="cellIs" dxfId="11160" priority="1392" operator="lessThan">
      <formula>$C$4</formula>
    </cfRule>
  </conditionalFormatting>
  <conditionalFormatting sqref="DK40">
    <cfRule type="cellIs" dxfId="11159" priority="1393" operator="lessThan">
      <formula>$C$4</formula>
    </cfRule>
  </conditionalFormatting>
  <conditionalFormatting sqref="DK41">
    <cfRule type="cellIs" dxfId="11158" priority="1394" operator="lessThan">
      <formula>$C$4</formula>
    </cfRule>
  </conditionalFormatting>
  <conditionalFormatting sqref="DK42">
    <cfRule type="cellIs" dxfId="11157" priority="1395" operator="lessThan">
      <formula>$C$4</formula>
    </cfRule>
  </conditionalFormatting>
  <conditionalFormatting sqref="DK43">
    <cfRule type="cellIs" dxfId="11156" priority="1396" operator="lessThan">
      <formula>$C$4</formula>
    </cfRule>
  </conditionalFormatting>
  <conditionalFormatting sqref="DK44">
    <cfRule type="cellIs" dxfId="11155" priority="1397" operator="lessThan">
      <formula>$C$4</formula>
    </cfRule>
  </conditionalFormatting>
  <conditionalFormatting sqref="DK45">
    <cfRule type="cellIs" dxfId="11154" priority="1398" operator="lessThan">
      <formula>$C$4</formula>
    </cfRule>
  </conditionalFormatting>
  <conditionalFormatting sqref="DK46">
    <cfRule type="cellIs" dxfId="11153" priority="1399" operator="lessThan">
      <formula>$C$4</formula>
    </cfRule>
  </conditionalFormatting>
  <conditionalFormatting sqref="DK47">
    <cfRule type="cellIs" dxfId="11152" priority="1400" operator="lessThan">
      <formula>$C$4</formula>
    </cfRule>
  </conditionalFormatting>
  <conditionalFormatting sqref="DK48">
    <cfRule type="cellIs" dxfId="11151" priority="1401" operator="lessThan">
      <formula>$C$4</formula>
    </cfRule>
  </conditionalFormatting>
  <conditionalFormatting sqref="DK49">
    <cfRule type="cellIs" dxfId="11150" priority="1402" operator="lessThan">
      <formula>$C$4</formula>
    </cfRule>
  </conditionalFormatting>
  <conditionalFormatting sqref="DK50">
    <cfRule type="cellIs" dxfId="11149" priority="1403" operator="lessThan">
      <formula>$C$4</formula>
    </cfRule>
  </conditionalFormatting>
  <conditionalFormatting sqref="DL11">
    <cfRule type="cellIs" dxfId="11148" priority="1404" operator="lessThan">
      <formula>$C$4</formula>
    </cfRule>
  </conditionalFormatting>
  <conditionalFormatting sqref="DL12">
    <cfRule type="cellIs" dxfId="11147" priority="1405" operator="lessThan">
      <formula>$C$4</formula>
    </cfRule>
  </conditionalFormatting>
  <conditionalFormatting sqref="DL13">
    <cfRule type="cellIs" dxfId="11146" priority="1406" operator="lessThan">
      <formula>$C$4</formula>
    </cfRule>
  </conditionalFormatting>
  <conditionalFormatting sqref="DL14">
    <cfRule type="cellIs" dxfId="11145" priority="1407" operator="lessThan">
      <formula>$C$4</formula>
    </cfRule>
  </conditionalFormatting>
  <conditionalFormatting sqref="DL15">
    <cfRule type="cellIs" dxfId="11144" priority="1408" operator="lessThan">
      <formula>$C$4</formula>
    </cfRule>
  </conditionalFormatting>
  <conditionalFormatting sqref="DL16">
    <cfRule type="cellIs" dxfId="11143" priority="1409" operator="lessThan">
      <formula>$C$4</formula>
    </cfRule>
  </conditionalFormatting>
  <conditionalFormatting sqref="DL17">
    <cfRule type="cellIs" dxfId="11142" priority="1410" operator="lessThan">
      <formula>$C$4</formula>
    </cfRule>
  </conditionalFormatting>
  <conditionalFormatting sqref="DL18">
    <cfRule type="cellIs" dxfId="11141" priority="1411" operator="lessThan">
      <formula>$C$4</formula>
    </cfRule>
  </conditionalFormatting>
  <conditionalFormatting sqref="DL19">
    <cfRule type="cellIs" dxfId="11140" priority="1412" operator="lessThan">
      <formula>$C$4</formula>
    </cfRule>
  </conditionalFormatting>
  <conditionalFormatting sqref="DL20">
    <cfRule type="cellIs" dxfId="11139" priority="1413" operator="lessThan">
      <formula>$C$4</formula>
    </cfRule>
  </conditionalFormatting>
  <conditionalFormatting sqref="DL21">
    <cfRule type="cellIs" dxfId="11138" priority="1414" operator="lessThan">
      <formula>$C$4</formula>
    </cfRule>
  </conditionalFormatting>
  <conditionalFormatting sqref="DL22">
    <cfRule type="cellIs" dxfId="11137" priority="1415" operator="lessThan">
      <formula>$C$4</formula>
    </cfRule>
  </conditionalFormatting>
  <conditionalFormatting sqref="DL23">
    <cfRule type="cellIs" dxfId="11136" priority="1416" operator="lessThan">
      <formula>$C$4</formula>
    </cfRule>
  </conditionalFormatting>
  <conditionalFormatting sqref="DL24">
    <cfRule type="cellIs" dxfId="11135" priority="1417" operator="lessThan">
      <formula>$C$4</formula>
    </cfRule>
  </conditionalFormatting>
  <conditionalFormatting sqref="DL25">
    <cfRule type="cellIs" dxfId="11134" priority="1418" operator="lessThan">
      <formula>$C$4</formula>
    </cfRule>
  </conditionalFormatting>
  <conditionalFormatting sqref="DL26">
    <cfRule type="cellIs" dxfId="11133" priority="1419" operator="lessThan">
      <formula>$C$4</formula>
    </cfRule>
  </conditionalFormatting>
  <conditionalFormatting sqref="DL27">
    <cfRule type="cellIs" dxfId="11132" priority="1420" operator="lessThan">
      <formula>$C$4</formula>
    </cfRule>
  </conditionalFormatting>
  <conditionalFormatting sqref="DL28">
    <cfRule type="cellIs" dxfId="11131" priority="1421" operator="lessThan">
      <formula>$C$4</formula>
    </cfRule>
  </conditionalFormatting>
  <conditionalFormatting sqref="DL29">
    <cfRule type="cellIs" dxfId="11130" priority="1422" operator="lessThan">
      <formula>$C$4</formula>
    </cfRule>
  </conditionalFormatting>
  <conditionalFormatting sqref="DL30">
    <cfRule type="cellIs" dxfId="11129" priority="1423" operator="lessThan">
      <formula>$C$4</formula>
    </cfRule>
  </conditionalFormatting>
  <conditionalFormatting sqref="DL31">
    <cfRule type="cellIs" dxfId="11128" priority="1424" operator="lessThan">
      <formula>$C$4</formula>
    </cfRule>
  </conditionalFormatting>
  <conditionalFormatting sqref="DL32">
    <cfRule type="cellIs" dxfId="11127" priority="1425" operator="lessThan">
      <formula>$C$4</formula>
    </cfRule>
  </conditionalFormatting>
  <conditionalFormatting sqref="DL33">
    <cfRule type="cellIs" dxfId="11126" priority="1426" operator="lessThan">
      <formula>$C$4</formula>
    </cfRule>
  </conditionalFormatting>
  <conditionalFormatting sqref="DL34">
    <cfRule type="cellIs" dxfId="11125" priority="1427" operator="lessThan">
      <formula>$C$4</formula>
    </cfRule>
  </conditionalFormatting>
  <conditionalFormatting sqref="DL35">
    <cfRule type="cellIs" dxfId="11124" priority="1428" operator="lessThan">
      <formula>$C$4</formula>
    </cfRule>
  </conditionalFormatting>
  <conditionalFormatting sqref="DL36">
    <cfRule type="cellIs" dxfId="11123" priority="1429" operator="lessThan">
      <formula>$C$4</formula>
    </cfRule>
  </conditionalFormatting>
  <conditionalFormatting sqref="DL37">
    <cfRule type="cellIs" dxfId="11122" priority="1430" operator="lessThan">
      <formula>$C$4</formula>
    </cfRule>
  </conditionalFormatting>
  <conditionalFormatting sqref="DL38">
    <cfRule type="cellIs" dxfId="11121" priority="1431" operator="lessThan">
      <formula>$C$4</formula>
    </cfRule>
  </conditionalFormatting>
  <conditionalFormatting sqref="DL39">
    <cfRule type="cellIs" dxfId="11120" priority="1432" operator="lessThan">
      <formula>$C$4</formula>
    </cfRule>
  </conditionalFormatting>
  <conditionalFormatting sqref="DL40">
    <cfRule type="cellIs" dxfId="11119" priority="1433" operator="lessThan">
      <formula>$C$4</formula>
    </cfRule>
  </conditionalFormatting>
  <conditionalFormatting sqref="DL41">
    <cfRule type="cellIs" dxfId="11118" priority="1434" operator="lessThan">
      <formula>$C$4</formula>
    </cfRule>
  </conditionalFormatting>
  <conditionalFormatting sqref="DL42">
    <cfRule type="cellIs" dxfId="11117" priority="1435" operator="lessThan">
      <formula>$C$4</formula>
    </cfRule>
  </conditionalFormatting>
  <conditionalFormatting sqref="DL43">
    <cfRule type="cellIs" dxfId="11116" priority="1436" operator="lessThan">
      <formula>$C$4</formula>
    </cfRule>
  </conditionalFormatting>
  <conditionalFormatting sqref="DL44">
    <cfRule type="cellIs" dxfId="11115" priority="1437" operator="lessThan">
      <formula>$C$4</formula>
    </cfRule>
  </conditionalFormatting>
  <conditionalFormatting sqref="DL45">
    <cfRule type="cellIs" dxfId="11114" priority="1438" operator="lessThan">
      <formula>$C$4</formula>
    </cfRule>
  </conditionalFormatting>
  <conditionalFormatting sqref="DL46">
    <cfRule type="cellIs" dxfId="11113" priority="1439" operator="lessThan">
      <formula>$C$4</formula>
    </cfRule>
  </conditionalFormatting>
  <conditionalFormatting sqref="DL47">
    <cfRule type="cellIs" dxfId="11112" priority="1440" operator="lessThan">
      <formula>$C$4</formula>
    </cfRule>
  </conditionalFormatting>
  <conditionalFormatting sqref="DL48">
    <cfRule type="cellIs" dxfId="11111" priority="1441" operator="lessThan">
      <formula>$C$4</formula>
    </cfRule>
  </conditionalFormatting>
  <conditionalFormatting sqref="DL49">
    <cfRule type="cellIs" dxfId="11110" priority="1442" operator="lessThan">
      <formula>$C$4</formula>
    </cfRule>
  </conditionalFormatting>
  <conditionalFormatting sqref="DL50">
    <cfRule type="cellIs" dxfId="11109" priority="1443" operator="lessThan">
      <formula>$C$4</formula>
    </cfRule>
  </conditionalFormatting>
  <conditionalFormatting sqref="DM11">
    <cfRule type="cellIs" dxfId="11108" priority="1444" operator="lessThan">
      <formula>$C$4</formula>
    </cfRule>
  </conditionalFormatting>
  <conditionalFormatting sqref="DM12">
    <cfRule type="cellIs" dxfId="11107" priority="1445" operator="lessThan">
      <formula>$C$4</formula>
    </cfRule>
  </conditionalFormatting>
  <conditionalFormatting sqref="DM13">
    <cfRule type="cellIs" dxfId="11106" priority="1446" operator="lessThan">
      <formula>$C$4</formula>
    </cfRule>
  </conditionalFormatting>
  <conditionalFormatting sqref="DM14">
    <cfRule type="cellIs" dxfId="11105" priority="1447" operator="lessThan">
      <formula>$C$4</formula>
    </cfRule>
  </conditionalFormatting>
  <conditionalFormatting sqref="DM15">
    <cfRule type="cellIs" dxfId="11104" priority="1448" operator="lessThan">
      <formula>$C$4</formula>
    </cfRule>
  </conditionalFormatting>
  <conditionalFormatting sqref="DM16">
    <cfRule type="cellIs" dxfId="11103" priority="1449" operator="lessThan">
      <formula>$C$4</formula>
    </cfRule>
  </conditionalFormatting>
  <conditionalFormatting sqref="DM17">
    <cfRule type="cellIs" dxfId="11102" priority="1450" operator="lessThan">
      <formula>$C$4</formula>
    </cfRule>
  </conditionalFormatting>
  <conditionalFormatting sqref="DM18">
    <cfRule type="cellIs" dxfId="11101" priority="1451" operator="lessThan">
      <formula>$C$4</formula>
    </cfRule>
  </conditionalFormatting>
  <conditionalFormatting sqref="DM19">
    <cfRule type="cellIs" dxfId="11100" priority="1452" operator="lessThan">
      <formula>$C$4</formula>
    </cfRule>
  </conditionalFormatting>
  <conditionalFormatting sqref="DM20">
    <cfRule type="cellIs" dxfId="11099" priority="1453" operator="lessThan">
      <formula>$C$4</formula>
    </cfRule>
  </conditionalFormatting>
  <conditionalFormatting sqref="DM21">
    <cfRule type="cellIs" dxfId="11098" priority="1454" operator="lessThan">
      <formula>$C$4</formula>
    </cfRule>
  </conditionalFormatting>
  <conditionalFormatting sqref="DM22">
    <cfRule type="cellIs" dxfId="11097" priority="1455" operator="lessThan">
      <formula>$C$4</formula>
    </cfRule>
  </conditionalFormatting>
  <conditionalFormatting sqref="DM23">
    <cfRule type="cellIs" dxfId="11096" priority="1456" operator="lessThan">
      <formula>$C$4</formula>
    </cfRule>
  </conditionalFormatting>
  <conditionalFormatting sqref="DM24">
    <cfRule type="cellIs" dxfId="11095" priority="1457" operator="lessThan">
      <formula>$C$4</formula>
    </cfRule>
  </conditionalFormatting>
  <conditionalFormatting sqref="DM25">
    <cfRule type="cellIs" dxfId="11094" priority="1458" operator="lessThan">
      <formula>$C$4</formula>
    </cfRule>
  </conditionalFormatting>
  <conditionalFormatting sqref="DM26">
    <cfRule type="cellIs" dxfId="11093" priority="1459" operator="lessThan">
      <formula>$C$4</formula>
    </cfRule>
  </conditionalFormatting>
  <conditionalFormatting sqref="DM27">
    <cfRule type="cellIs" dxfId="11092" priority="1460" operator="lessThan">
      <formula>$C$4</formula>
    </cfRule>
  </conditionalFormatting>
  <conditionalFormatting sqref="DM28">
    <cfRule type="cellIs" dxfId="11091" priority="1461" operator="lessThan">
      <formula>$C$4</formula>
    </cfRule>
  </conditionalFormatting>
  <conditionalFormatting sqref="DM29">
    <cfRule type="cellIs" dxfId="11090" priority="1462" operator="lessThan">
      <formula>$C$4</formula>
    </cfRule>
  </conditionalFormatting>
  <conditionalFormatting sqref="DM30">
    <cfRule type="cellIs" dxfId="11089" priority="1463" operator="lessThan">
      <formula>$C$4</formula>
    </cfRule>
  </conditionalFormatting>
  <conditionalFormatting sqref="DM31">
    <cfRule type="cellIs" dxfId="11088" priority="1464" operator="lessThan">
      <formula>$C$4</formula>
    </cfRule>
  </conditionalFormatting>
  <conditionalFormatting sqref="DM32">
    <cfRule type="cellIs" dxfId="11087" priority="1465" operator="lessThan">
      <formula>$C$4</formula>
    </cfRule>
  </conditionalFormatting>
  <conditionalFormatting sqref="DM33">
    <cfRule type="cellIs" dxfId="11086" priority="1466" operator="lessThan">
      <formula>$C$4</formula>
    </cfRule>
  </conditionalFormatting>
  <conditionalFormatting sqref="DM34">
    <cfRule type="cellIs" dxfId="11085" priority="1467" operator="lessThan">
      <formula>$C$4</formula>
    </cfRule>
  </conditionalFormatting>
  <conditionalFormatting sqref="DM35">
    <cfRule type="cellIs" dxfId="11084" priority="1468" operator="lessThan">
      <formula>$C$4</formula>
    </cfRule>
  </conditionalFormatting>
  <conditionalFormatting sqref="DM36">
    <cfRule type="cellIs" dxfId="11083" priority="1469" operator="lessThan">
      <formula>$C$4</formula>
    </cfRule>
  </conditionalFormatting>
  <conditionalFormatting sqref="DM37">
    <cfRule type="cellIs" dxfId="11082" priority="1470" operator="lessThan">
      <formula>$C$4</formula>
    </cfRule>
  </conditionalFormatting>
  <conditionalFormatting sqref="DM38">
    <cfRule type="cellIs" dxfId="11081" priority="1471" operator="lessThan">
      <formula>$C$4</formula>
    </cfRule>
  </conditionalFormatting>
  <conditionalFormatting sqref="DM39">
    <cfRule type="cellIs" dxfId="11080" priority="1472" operator="lessThan">
      <formula>$C$4</formula>
    </cfRule>
  </conditionalFormatting>
  <conditionalFormatting sqref="DM40">
    <cfRule type="cellIs" dxfId="11079" priority="1473" operator="lessThan">
      <formula>$C$4</formula>
    </cfRule>
  </conditionalFormatting>
  <conditionalFormatting sqref="DM41">
    <cfRule type="cellIs" dxfId="11078" priority="1474" operator="lessThan">
      <formula>$C$4</formula>
    </cfRule>
  </conditionalFormatting>
  <conditionalFormatting sqref="DM42">
    <cfRule type="cellIs" dxfId="11077" priority="1475" operator="lessThan">
      <formula>$C$4</formula>
    </cfRule>
  </conditionalFormatting>
  <conditionalFormatting sqref="DM43">
    <cfRule type="cellIs" dxfId="11076" priority="1476" operator="lessThan">
      <formula>$C$4</formula>
    </cfRule>
  </conditionalFormatting>
  <conditionalFormatting sqref="DM44">
    <cfRule type="cellIs" dxfId="11075" priority="1477" operator="lessThan">
      <formula>$C$4</formula>
    </cfRule>
  </conditionalFormatting>
  <conditionalFormatting sqref="DM45">
    <cfRule type="cellIs" dxfId="11074" priority="1478" operator="lessThan">
      <formula>$C$4</formula>
    </cfRule>
  </conditionalFormatting>
  <conditionalFormatting sqref="DM46">
    <cfRule type="cellIs" dxfId="11073" priority="1479" operator="lessThan">
      <formula>$C$4</formula>
    </cfRule>
  </conditionalFormatting>
  <conditionalFormatting sqref="DM47">
    <cfRule type="cellIs" dxfId="11072" priority="1480" operator="lessThan">
      <formula>$C$4</formula>
    </cfRule>
  </conditionalFormatting>
  <conditionalFormatting sqref="DM48">
    <cfRule type="cellIs" dxfId="11071" priority="1481" operator="lessThan">
      <formula>$C$4</formula>
    </cfRule>
  </conditionalFormatting>
  <conditionalFormatting sqref="DM49">
    <cfRule type="cellIs" dxfId="11070" priority="1482" operator="lessThan">
      <formula>$C$4</formula>
    </cfRule>
  </conditionalFormatting>
  <conditionalFormatting sqref="DM50">
    <cfRule type="cellIs" dxfId="11069" priority="1483" operator="lessThan">
      <formula>$C$4</formula>
    </cfRule>
  </conditionalFormatting>
  <conditionalFormatting sqref="DN11">
    <cfRule type="cellIs" dxfId="11068" priority="1484" operator="lessThan">
      <formula>$C$4</formula>
    </cfRule>
  </conditionalFormatting>
  <conditionalFormatting sqref="DN12">
    <cfRule type="cellIs" dxfId="11067" priority="1485" operator="lessThan">
      <formula>$C$4</formula>
    </cfRule>
  </conditionalFormatting>
  <conditionalFormatting sqref="DN13">
    <cfRule type="cellIs" dxfId="11066" priority="1486" operator="lessThan">
      <formula>$C$4</formula>
    </cfRule>
  </conditionalFormatting>
  <conditionalFormatting sqref="DN14">
    <cfRule type="cellIs" dxfId="11065" priority="1487" operator="lessThan">
      <formula>$C$4</formula>
    </cfRule>
  </conditionalFormatting>
  <conditionalFormatting sqref="DN15">
    <cfRule type="cellIs" dxfId="11064" priority="1488" operator="lessThan">
      <formula>$C$4</formula>
    </cfRule>
  </conditionalFormatting>
  <conditionalFormatting sqref="DN16">
    <cfRule type="cellIs" dxfId="11063" priority="1489" operator="lessThan">
      <formula>$C$4</formula>
    </cfRule>
  </conditionalFormatting>
  <conditionalFormatting sqref="DN17">
    <cfRule type="cellIs" dxfId="11062" priority="1490" operator="lessThan">
      <formula>$C$4</formula>
    </cfRule>
  </conditionalFormatting>
  <conditionalFormatting sqref="DN18">
    <cfRule type="cellIs" dxfId="11061" priority="1491" operator="lessThan">
      <formula>$C$4</formula>
    </cfRule>
  </conditionalFormatting>
  <conditionalFormatting sqref="DN19">
    <cfRule type="cellIs" dxfId="11060" priority="1492" operator="lessThan">
      <formula>$C$4</formula>
    </cfRule>
  </conditionalFormatting>
  <conditionalFormatting sqref="DN20">
    <cfRule type="cellIs" dxfId="11059" priority="1493" operator="lessThan">
      <formula>$C$4</formula>
    </cfRule>
  </conditionalFormatting>
  <conditionalFormatting sqref="DN21">
    <cfRule type="cellIs" dxfId="11058" priority="1494" operator="lessThan">
      <formula>$C$4</formula>
    </cfRule>
  </conditionalFormatting>
  <conditionalFormatting sqref="DN22">
    <cfRule type="cellIs" dxfId="11057" priority="1495" operator="lessThan">
      <formula>$C$4</formula>
    </cfRule>
  </conditionalFormatting>
  <conditionalFormatting sqref="DN23">
    <cfRule type="cellIs" dxfId="11056" priority="1496" operator="lessThan">
      <formula>$C$4</formula>
    </cfRule>
  </conditionalFormatting>
  <conditionalFormatting sqref="DN24">
    <cfRule type="cellIs" dxfId="11055" priority="1497" operator="lessThan">
      <formula>$C$4</formula>
    </cfRule>
  </conditionalFormatting>
  <conditionalFormatting sqref="DN25">
    <cfRule type="cellIs" dxfId="11054" priority="1498" operator="lessThan">
      <formula>$C$4</formula>
    </cfRule>
  </conditionalFormatting>
  <conditionalFormatting sqref="DN26">
    <cfRule type="cellIs" dxfId="11053" priority="1499" operator="lessThan">
      <formula>$C$4</formula>
    </cfRule>
  </conditionalFormatting>
  <conditionalFormatting sqref="DN27">
    <cfRule type="cellIs" dxfId="11052" priority="1500" operator="lessThan">
      <formula>$C$4</formula>
    </cfRule>
  </conditionalFormatting>
  <conditionalFormatting sqref="DN28">
    <cfRule type="cellIs" dxfId="11051" priority="1501" operator="lessThan">
      <formula>$C$4</formula>
    </cfRule>
  </conditionalFormatting>
  <conditionalFormatting sqref="DN29">
    <cfRule type="cellIs" dxfId="11050" priority="1502" operator="lessThan">
      <formula>$C$4</formula>
    </cfRule>
  </conditionalFormatting>
  <conditionalFormatting sqref="DN30">
    <cfRule type="cellIs" dxfId="11049" priority="1503" operator="lessThan">
      <formula>$C$4</formula>
    </cfRule>
  </conditionalFormatting>
  <conditionalFormatting sqref="DN31">
    <cfRule type="cellIs" dxfId="11048" priority="1504" operator="lessThan">
      <formula>$C$4</formula>
    </cfRule>
  </conditionalFormatting>
  <conditionalFormatting sqref="DN32">
    <cfRule type="cellIs" dxfId="11047" priority="1505" operator="lessThan">
      <formula>$C$4</formula>
    </cfRule>
  </conditionalFormatting>
  <conditionalFormatting sqref="DN33">
    <cfRule type="cellIs" dxfId="11046" priority="1506" operator="lessThan">
      <formula>$C$4</formula>
    </cfRule>
  </conditionalFormatting>
  <conditionalFormatting sqref="DN34">
    <cfRule type="cellIs" dxfId="11045" priority="1507" operator="lessThan">
      <formula>$C$4</formula>
    </cfRule>
  </conditionalFormatting>
  <conditionalFormatting sqref="DN35">
    <cfRule type="cellIs" dxfId="11044" priority="1508" operator="lessThan">
      <formula>$C$4</formula>
    </cfRule>
  </conditionalFormatting>
  <conditionalFormatting sqref="DN36">
    <cfRule type="cellIs" dxfId="11043" priority="1509" operator="lessThan">
      <formula>$C$4</formula>
    </cfRule>
  </conditionalFormatting>
  <conditionalFormatting sqref="DN37">
    <cfRule type="cellIs" dxfId="11042" priority="1510" operator="lessThan">
      <formula>$C$4</formula>
    </cfRule>
  </conditionalFormatting>
  <conditionalFormatting sqref="DN38">
    <cfRule type="cellIs" dxfId="11041" priority="1511" operator="lessThan">
      <formula>$C$4</formula>
    </cfRule>
  </conditionalFormatting>
  <conditionalFormatting sqref="DN39">
    <cfRule type="cellIs" dxfId="11040" priority="1512" operator="lessThan">
      <formula>$C$4</formula>
    </cfRule>
  </conditionalFormatting>
  <conditionalFormatting sqref="DN40">
    <cfRule type="cellIs" dxfId="11039" priority="1513" operator="lessThan">
      <formula>$C$4</formula>
    </cfRule>
  </conditionalFormatting>
  <conditionalFormatting sqref="DN41">
    <cfRule type="cellIs" dxfId="11038" priority="1514" operator="lessThan">
      <formula>$C$4</formula>
    </cfRule>
  </conditionalFormatting>
  <conditionalFormatting sqref="DN42">
    <cfRule type="cellIs" dxfId="11037" priority="1515" operator="lessThan">
      <formula>$C$4</formula>
    </cfRule>
  </conditionalFormatting>
  <conditionalFormatting sqref="DN43">
    <cfRule type="cellIs" dxfId="11036" priority="1516" operator="lessThan">
      <formula>$C$4</formula>
    </cfRule>
  </conditionalFormatting>
  <conditionalFormatting sqref="DN44">
    <cfRule type="cellIs" dxfId="11035" priority="1517" operator="lessThan">
      <formula>$C$4</formula>
    </cfRule>
  </conditionalFormatting>
  <conditionalFormatting sqref="DN45">
    <cfRule type="cellIs" dxfId="11034" priority="1518" operator="lessThan">
      <formula>$C$4</formula>
    </cfRule>
  </conditionalFormatting>
  <conditionalFormatting sqref="DN46">
    <cfRule type="cellIs" dxfId="11033" priority="1519" operator="lessThan">
      <formula>$C$4</formula>
    </cfRule>
  </conditionalFormatting>
  <conditionalFormatting sqref="DN47">
    <cfRule type="cellIs" dxfId="11032" priority="1520" operator="lessThan">
      <formula>$C$4</formula>
    </cfRule>
  </conditionalFormatting>
  <conditionalFormatting sqref="DN48">
    <cfRule type="cellIs" dxfId="11031" priority="1521" operator="lessThan">
      <formula>$C$4</formula>
    </cfRule>
  </conditionalFormatting>
  <conditionalFormatting sqref="DN49">
    <cfRule type="cellIs" dxfId="11030" priority="1522" operator="lessThan">
      <formula>$C$4</formula>
    </cfRule>
  </conditionalFormatting>
  <conditionalFormatting sqref="DN50">
    <cfRule type="cellIs" dxfId="11029" priority="1523" operator="lessThan">
      <formula>$C$4</formula>
    </cfRule>
  </conditionalFormatting>
  <conditionalFormatting sqref="DR11">
    <cfRule type="cellIs" dxfId="11028" priority="1524" operator="lessThan">
      <formula>$C$4</formula>
    </cfRule>
  </conditionalFormatting>
  <conditionalFormatting sqref="DR12">
    <cfRule type="cellIs" dxfId="11027" priority="1525" operator="lessThan">
      <formula>$C$4</formula>
    </cfRule>
  </conditionalFormatting>
  <conditionalFormatting sqref="DR13">
    <cfRule type="cellIs" dxfId="11026" priority="1526" operator="lessThan">
      <formula>$C$4</formula>
    </cfRule>
  </conditionalFormatting>
  <conditionalFormatting sqref="DR14">
    <cfRule type="cellIs" dxfId="11025" priority="1527" operator="lessThan">
      <formula>$C$4</formula>
    </cfRule>
  </conditionalFormatting>
  <conditionalFormatting sqref="DR15">
    <cfRule type="cellIs" dxfId="11024" priority="1528" operator="lessThan">
      <formula>$C$4</formula>
    </cfRule>
  </conditionalFormatting>
  <conditionalFormatting sqref="DR16">
    <cfRule type="cellIs" dxfId="11023" priority="1529" operator="lessThan">
      <formula>$C$4</formula>
    </cfRule>
  </conditionalFormatting>
  <conditionalFormatting sqref="DR17">
    <cfRule type="cellIs" dxfId="11022" priority="1530" operator="lessThan">
      <formula>$C$4</formula>
    </cfRule>
  </conditionalFormatting>
  <conditionalFormatting sqref="DR18">
    <cfRule type="cellIs" dxfId="11021" priority="1531" operator="lessThan">
      <formula>$C$4</formula>
    </cfRule>
  </conditionalFormatting>
  <conditionalFormatting sqref="DR19">
    <cfRule type="cellIs" dxfId="11020" priority="1532" operator="lessThan">
      <formula>$C$4</formula>
    </cfRule>
  </conditionalFormatting>
  <conditionalFormatting sqref="DR20">
    <cfRule type="cellIs" dxfId="11019" priority="1533" operator="lessThan">
      <formula>$C$4</formula>
    </cfRule>
  </conditionalFormatting>
  <conditionalFormatting sqref="DR21">
    <cfRule type="cellIs" dxfId="11018" priority="1534" operator="lessThan">
      <formula>$C$4</formula>
    </cfRule>
  </conditionalFormatting>
  <conditionalFormatting sqref="DR22">
    <cfRule type="cellIs" dxfId="11017" priority="1535" operator="lessThan">
      <formula>$C$4</formula>
    </cfRule>
  </conditionalFormatting>
  <conditionalFormatting sqref="DR23">
    <cfRule type="cellIs" dxfId="11016" priority="1536" operator="lessThan">
      <formula>$C$4</formula>
    </cfRule>
  </conditionalFormatting>
  <conditionalFormatting sqref="DR24">
    <cfRule type="cellIs" dxfId="11015" priority="1537" operator="lessThan">
      <formula>$C$4</formula>
    </cfRule>
  </conditionalFormatting>
  <conditionalFormatting sqref="DR25">
    <cfRule type="cellIs" dxfId="11014" priority="1538" operator="lessThan">
      <formula>$C$4</formula>
    </cfRule>
  </conditionalFormatting>
  <conditionalFormatting sqref="DR26">
    <cfRule type="cellIs" dxfId="11013" priority="1539" operator="lessThan">
      <formula>$C$4</formula>
    </cfRule>
  </conditionalFormatting>
  <conditionalFormatting sqref="DR27">
    <cfRule type="cellIs" dxfId="11012" priority="1540" operator="lessThan">
      <formula>$C$4</formula>
    </cfRule>
  </conditionalFormatting>
  <conditionalFormatting sqref="DR28">
    <cfRule type="cellIs" dxfId="11011" priority="1541" operator="lessThan">
      <formula>$C$4</formula>
    </cfRule>
  </conditionalFormatting>
  <conditionalFormatting sqref="DR29">
    <cfRule type="cellIs" dxfId="11010" priority="1542" operator="lessThan">
      <formula>$C$4</formula>
    </cfRule>
  </conditionalFormatting>
  <conditionalFormatting sqref="DR30">
    <cfRule type="cellIs" dxfId="11009" priority="1543" operator="lessThan">
      <formula>$C$4</formula>
    </cfRule>
  </conditionalFormatting>
  <conditionalFormatting sqref="DR31">
    <cfRule type="cellIs" dxfId="11008" priority="1544" operator="lessThan">
      <formula>$C$4</formula>
    </cfRule>
  </conditionalFormatting>
  <conditionalFormatting sqref="DR32">
    <cfRule type="cellIs" dxfId="11007" priority="1545" operator="lessThan">
      <formula>$C$4</formula>
    </cfRule>
  </conditionalFormatting>
  <conditionalFormatting sqref="DR33">
    <cfRule type="cellIs" dxfId="11006" priority="1546" operator="lessThan">
      <formula>$C$4</formula>
    </cfRule>
  </conditionalFormatting>
  <conditionalFormatting sqref="DR34">
    <cfRule type="cellIs" dxfId="11005" priority="1547" operator="lessThan">
      <formula>$C$4</formula>
    </cfRule>
  </conditionalFormatting>
  <conditionalFormatting sqref="DR35">
    <cfRule type="cellIs" dxfId="11004" priority="1548" operator="lessThan">
      <formula>$C$4</formula>
    </cfRule>
  </conditionalFormatting>
  <conditionalFormatting sqref="DR36">
    <cfRule type="cellIs" dxfId="11003" priority="1549" operator="lessThan">
      <formula>$C$4</formula>
    </cfRule>
  </conditionalFormatting>
  <conditionalFormatting sqref="DR37">
    <cfRule type="cellIs" dxfId="11002" priority="1550" operator="lessThan">
      <formula>$C$4</formula>
    </cfRule>
  </conditionalFormatting>
  <conditionalFormatting sqref="DR38">
    <cfRule type="cellIs" dxfId="11001" priority="1551" operator="lessThan">
      <formula>$C$4</formula>
    </cfRule>
  </conditionalFormatting>
  <conditionalFormatting sqref="DR39">
    <cfRule type="cellIs" dxfId="11000" priority="1552" operator="lessThan">
      <formula>$C$4</formula>
    </cfRule>
  </conditionalFormatting>
  <conditionalFormatting sqref="DR40">
    <cfRule type="cellIs" dxfId="10999" priority="1553" operator="lessThan">
      <formula>$C$4</formula>
    </cfRule>
  </conditionalFormatting>
  <conditionalFormatting sqref="DR41">
    <cfRule type="cellIs" dxfId="10998" priority="1554" operator="lessThan">
      <formula>$C$4</formula>
    </cfRule>
  </conditionalFormatting>
  <conditionalFormatting sqref="DR42">
    <cfRule type="cellIs" dxfId="10997" priority="1555" operator="lessThan">
      <formula>$C$4</formula>
    </cfRule>
  </conditionalFormatting>
  <conditionalFormatting sqref="DR43">
    <cfRule type="cellIs" dxfId="10996" priority="1556" operator="lessThan">
      <formula>$C$4</formula>
    </cfRule>
  </conditionalFormatting>
  <conditionalFormatting sqref="DR44">
    <cfRule type="cellIs" dxfId="10995" priority="1557" operator="lessThan">
      <formula>$C$4</formula>
    </cfRule>
  </conditionalFormatting>
  <conditionalFormatting sqref="DR45">
    <cfRule type="cellIs" dxfId="10994" priority="1558" operator="lessThan">
      <formula>$C$4</formula>
    </cfRule>
  </conditionalFormatting>
  <conditionalFormatting sqref="DR46">
    <cfRule type="cellIs" dxfId="10993" priority="1559" operator="lessThan">
      <formula>$C$4</formula>
    </cfRule>
  </conditionalFormatting>
  <conditionalFormatting sqref="DR47">
    <cfRule type="cellIs" dxfId="10992" priority="1560" operator="lessThan">
      <formula>$C$4</formula>
    </cfRule>
  </conditionalFormatting>
  <conditionalFormatting sqref="DR48">
    <cfRule type="cellIs" dxfId="10991" priority="1561" operator="lessThan">
      <formula>$C$4</formula>
    </cfRule>
  </conditionalFormatting>
  <conditionalFormatting sqref="DR49">
    <cfRule type="cellIs" dxfId="10990" priority="1562" operator="lessThan">
      <formula>$C$4</formula>
    </cfRule>
  </conditionalFormatting>
  <conditionalFormatting sqref="DR50">
    <cfRule type="cellIs" dxfId="10989" priority="1563" operator="lessThan">
      <formula>$C$4</formula>
    </cfRule>
  </conditionalFormatting>
  <conditionalFormatting sqref="DS11">
    <cfRule type="cellIs" dxfId="10988" priority="1564" operator="lessThan">
      <formula>$C$4</formula>
    </cfRule>
  </conditionalFormatting>
  <conditionalFormatting sqref="DS12">
    <cfRule type="cellIs" dxfId="10987" priority="1565" operator="lessThan">
      <formula>$C$4</formula>
    </cfRule>
  </conditionalFormatting>
  <conditionalFormatting sqref="DS13">
    <cfRule type="cellIs" dxfId="10986" priority="1566" operator="lessThan">
      <formula>$C$4</formula>
    </cfRule>
  </conditionalFormatting>
  <conditionalFormatting sqref="DS14">
    <cfRule type="cellIs" dxfId="10985" priority="1567" operator="lessThan">
      <formula>$C$4</formula>
    </cfRule>
  </conditionalFormatting>
  <conditionalFormatting sqref="DS15">
    <cfRule type="cellIs" dxfId="10984" priority="1568" operator="lessThan">
      <formula>$C$4</formula>
    </cfRule>
  </conditionalFormatting>
  <conditionalFormatting sqref="DS16">
    <cfRule type="cellIs" dxfId="10983" priority="1569" operator="lessThan">
      <formula>$C$4</formula>
    </cfRule>
  </conditionalFormatting>
  <conditionalFormatting sqref="DS17">
    <cfRule type="cellIs" dxfId="10982" priority="1570" operator="lessThan">
      <formula>$C$4</formula>
    </cfRule>
  </conditionalFormatting>
  <conditionalFormatting sqref="DS18">
    <cfRule type="cellIs" dxfId="10981" priority="1571" operator="lessThan">
      <formula>$C$4</formula>
    </cfRule>
  </conditionalFormatting>
  <conditionalFormatting sqref="DS19">
    <cfRule type="cellIs" dxfId="10980" priority="1572" operator="lessThan">
      <formula>$C$4</formula>
    </cfRule>
  </conditionalFormatting>
  <conditionalFormatting sqref="DS20">
    <cfRule type="cellIs" dxfId="10979" priority="1573" operator="lessThan">
      <formula>$C$4</formula>
    </cfRule>
  </conditionalFormatting>
  <conditionalFormatting sqref="DS21">
    <cfRule type="cellIs" dxfId="10978" priority="1574" operator="lessThan">
      <formula>$C$4</formula>
    </cfRule>
  </conditionalFormatting>
  <conditionalFormatting sqref="DS22">
    <cfRule type="cellIs" dxfId="10977" priority="1575" operator="lessThan">
      <formula>$C$4</formula>
    </cfRule>
  </conditionalFormatting>
  <conditionalFormatting sqref="DS23">
    <cfRule type="cellIs" dxfId="10976" priority="1576" operator="lessThan">
      <formula>$C$4</formula>
    </cfRule>
  </conditionalFormatting>
  <conditionalFormatting sqref="DS24">
    <cfRule type="cellIs" dxfId="10975" priority="1577" operator="lessThan">
      <formula>$C$4</formula>
    </cfRule>
  </conditionalFormatting>
  <conditionalFormatting sqref="DS25">
    <cfRule type="cellIs" dxfId="10974" priority="1578" operator="lessThan">
      <formula>$C$4</formula>
    </cfRule>
  </conditionalFormatting>
  <conditionalFormatting sqref="DS26">
    <cfRule type="cellIs" dxfId="10973" priority="1579" operator="lessThan">
      <formula>$C$4</formula>
    </cfRule>
  </conditionalFormatting>
  <conditionalFormatting sqref="DS27">
    <cfRule type="cellIs" dxfId="10972" priority="1580" operator="lessThan">
      <formula>$C$4</formula>
    </cfRule>
  </conditionalFormatting>
  <conditionalFormatting sqref="DS28">
    <cfRule type="cellIs" dxfId="10971" priority="1581" operator="lessThan">
      <formula>$C$4</formula>
    </cfRule>
  </conditionalFormatting>
  <conditionalFormatting sqref="DS29">
    <cfRule type="cellIs" dxfId="10970" priority="1582" operator="lessThan">
      <formula>$C$4</formula>
    </cfRule>
  </conditionalFormatting>
  <conditionalFormatting sqref="DS30">
    <cfRule type="cellIs" dxfId="10969" priority="1583" operator="lessThan">
      <formula>$C$4</formula>
    </cfRule>
  </conditionalFormatting>
  <conditionalFormatting sqref="DS31">
    <cfRule type="cellIs" dxfId="10968" priority="1584" operator="lessThan">
      <formula>$C$4</formula>
    </cfRule>
  </conditionalFormatting>
  <conditionalFormatting sqref="DS32">
    <cfRule type="cellIs" dxfId="10967" priority="1585" operator="lessThan">
      <formula>$C$4</formula>
    </cfRule>
  </conditionalFormatting>
  <conditionalFormatting sqref="DS33">
    <cfRule type="cellIs" dxfId="10966" priority="1586" operator="lessThan">
      <formula>$C$4</formula>
    </cfRule>
  </conditionalFormatting>
  <conditionalFormatting sqref="DS34">
    <cfRule type="cellIs" dxfId="10965" priority="1587" operator="lessThan">
      <formula>$C$4</formula>
    </cfRule>
  </conditionalFormatting>
  <conditionalFormatting sqref="DS35">
    <cfRule type="cellIs" dxfId="10964" priority="1588" operator="lessThan">
      <formula>$C$4</formula>
    </cfRule>
  </conditionalFormatting>
  <conditionalFormatting sqref="DS36">
    <cfRule type="cellIs" dxfId="10963" priority="1589" operator="lessThan">
      <formula>$C$4</formula>
    </cfRule>
  </conditionalFormatting>
  <conditionalFormatting sqref="DS37">
    <cfRule type="cellIs" dxfId="10962" priority="1590" operator="lessThan">
      <formula>$C$4</formula>
    </cfRule>
  </conditionalFormatting>
  <conditionalFormatting sqref="DS38">
    <cfRule type="cellIs" dxfId="10961" priority="1591" operator="lessThan">
      <formula>$C$4</formula>
    </cfRule>
  </conditionalFormatting>
  <conditionalFormatting sqref="DS39">
    <cfRule type="cellIs" dxfId="10960" priority="1592" operator="lessThan">
      <formula>$C$4</formula>
    </cfRule>
  </conditionalFormatting>
  <conditionalFormatting sqref="DS40">
    <cfRule type="cellIs" dxfId="10959" priority="1593" operator="lessThan">
      <formula>$C$4</formula>
    </cfRule>
  </conditionalFormatting>
  <conditionalFormatting sqref="DS41">
    <cfRule type="cellIs" dxfId="10958" priority="1594" operator="lessThan">
      <formula>$C$4</formula>
    </cfRule>
  </conditionalFormatting>
  <conditionalFormatting sqref="DS42">
    <cfRule type="cellIs" dxfId="10957" priority="1595" operator="lessThan">
      <formula>$C$4</formula>
    </cfRule>
  </conditionalFormatting>
  <conditionalFormatting sqref="DS43">
    <cfRule type="cellIs" dxfId="10956" priority="1596" operator="lessThan">
      <formula>$C$4</formula>
    </cfRule>
  </conditionalFormatting>
  <conditionalFormatting sqref="DS44">
    <cfRule type="cellIs" dxfId="10955" priority="1597" operator="lessThan">
      <formula>$C$4</formula>
    </cfRule>
  </conditionalFormatting>
  <conditionalFormatting sqref="DS45">
    <cfRule type="cellIs" dxfId="10954" priority="1598" operator="lessThan">
      <formula>$C$4</formula>
    </cfRule>
  </conditionalFormatting>
  <conditionalFormatting sqref="DS46">
    <cfRule type="cellIs" dxfId="10953" priority="1599" operator="lessThan">
      <formula>$C$4</formula>
    </cfRule>
  </conditionalFormatting>
  <conditionalFormatting sqref="DS47">
    <cfRule type="cellIs" dxfId="10952" priority="1600" operator="lessThan">
      <formula>$C$4</formula>
    </cfRule>
  </conditionalFormatting>
  <conditionalFormatting sqref="DS48">
    <cfRule type="cellIs" dxfId="10951" priority="1601" operator="lessThan">
      <formula>$C$4</formula>
    </cfRule>
  </conditionalFormatting>
  <conditionalFormatting sqref="DS49">
    <cfRule type="cellIs" dxfId="10950" priority="1602" operator="lessThan">
      <formula>$C$4</formula>
    </cfRule>
  </conditionalFormatting>
  <conditionalFormatting sqref="DS50">
    <cfRule type="cellIs" dxfId="10949" priority="1603" operator="lessThan">
      <formula>$C$4</formula>
    </cfRule>
  </conditionalFormatting>
  <conditionalFormatting sqref="DT11">
    <cfRule type="cellIs" dxfId="10948" priority="1604" operator="lessThan">
      <formula>$C$4</formula>
    </cfRule>
  </conditionalFormatting>
  <conditionalFormatting sqref="DT12">
    <cfRule type="cellIs" dxfId="10947" priority="1605" operator="lessThan">
      <formula>$C$4</formula>
    </cfRule>
  </conditionalFormatting>
  <conditionalFormatting sqref="DT13">
    <cfRule type="cellIs" dxfId="10946" priority="1606" operator="lessThan">
      <formula>$C$4</formula>
    </cfRule>
  </conditionalFormatting>
  <conditionalFormatting sqref="DT14">
    <cfRule type="cellIs" dxfId="10945" priority="1607" operator="lessThan">
      <formula>$C$4</formula>
    </cfRule>
  </conditionalFormatting>
  <conditionalFormatting sqref="DT15">
    <cfRule type="cellIs" dxfId="10944" priority="1608" operator="lessThan">
      <formula>$C$4</formula>
    </cfRule>
  </conditionalFormatting>
  <conditionalFormatting sqref="DT16">
    <cfRule type="cellIs" dxfId="10943" priority="1609" operator="lessThan">
      <formula>$C$4</formula>
    </cfRule>
  </conditionalFormatting>
  <conditionalFormatting sqref="DT17">
    <cfRule type="cellIs" dxfId="10942" priority="1610" operator="lessThan">
      <formula>$C$4</formula>
    </cfRule>
  </conditionalFormatting>
  <conditionalFormatting sqref="DT18">
    <cfRule type="cellIs" dxfId="10941" priority="1611" operator="lessThan">
      <formula>$C$4</formula>
    </cfRule>
  </conditionalFormatting>
  <conditionalFormatting sqref="DT19">
    <cfRule type="cellIs" dxfId="10940" priority="1612" operator="lessThan">
      <formula>$C$4</formula>
    </cfRule>
  </conditionalFormatting>
  <conditionalFormatting sqref="DT20">
    <cfRule type="cellIs" dxfId="10939" priority="1613" operator="lessThan">
      <formula>$C$4</formula>
    </cfRule>
  </conditionalFormatting>
  <conditionalFormatting sqref="DT21">
    <cfRule type="cellIs" dxfId="10938" priority="1614" operator="lessThan">
      <formula>$C$4</formula>
    </cfRule>
  </conditionalFormatting>
  <conditionalFormatting sqref="DT22">
    <cfRule type="cellIs" dxfId="10937" priority="1615" operator="lessThan">
      <formula>$C$4</formula>
    </cfRule>
  </conditionalFormatting>
  <conditionalFormatting sqref="DT23">
    <cfRule type="cellIs" dxfId="10936" priority="1616" operator="lessThan">
      <formula>$C$4</formula>
    </cfRule>
  </conditionalFormatting>
  <conditionalFormatting sqref="DT24">
    <cfRule type="cellIs" dxfId="10935" priority="1617" operator="lessThan">
      <formula>$C$4</formula>
    </cfRule>
  </conditionalFormatting>
  <conditionalFormatting sqref="DT25">
    <cfRule type="cellIs" dxfId="10934" priority="1618" operator="lessThan">
      <formula>$C$4</formula>
    </cfRule>
  </conditionalFormatting>
  <conditionalFormatting sqref="DT26">
    <cfRule type="cellIs" dxfId="10933" priority="1619" operator="lessThan">
      <formula>$C$4</formula>
    </cfRule>
  </conditionalFormatting>
  <conditionalFormatting sqref="DT27">
    <cfRule type="cellIs" dxfId="10932" priority="1620" operator="lessThan">
      <formula>$C$4</formula>
    </cfRule>
  </conditionalFormatting>
  <conditionalFormatting sqref="DT28">
    <cfRule type="cellIs" dxfId="10931" priority="1621" operator="lessThan">
      <formula>$C$4</formula>
    </cfRule>
  </conditionalFormatting>
  <conditionalFormatting sqref="DT29">
    <cfRule type="cellIs" dxfId="10930" priority="1622" operator="lessThan">
      <formula>$C$4</formula>
    </cfRule>
  </conditionalFormatting>
  <conditionalFormatting sqref="DT30">
    <cfRule type="cellIs" dxfId="10929" priority="1623" operator="lessThan">
      <formula>$C$4</formula>
    </cfRule>
  </conditionalFormatting>
  <conditionalFormatting sqref="DT31">
    <cfRule type="cellIs" dxfId="10928" priority="1624" operator="lessThan">
      <formula>$C$4</formula>
    </cfRule>
  </conditionalFormatting>
  <conditionalFormatting sqref="DT32">
    <cfRule type="cellIs" dxfId="10927" priority="1625" operator="lessThan">
      <formula>$C$4</formula>
    </cfRule>
  </conditionalFormatting>
  <conditionalFormatting sqref="DT33">
    <cfRule type="cellIs" dxfId="10926" priority="1626" operator="lessThan">
      <formula>$C$4</formula>
    </cfRule>
  </conditionalFormatting>
  <conditionalFormatting sqref="DT34">
    <cfRule type="cellIs" dxfId="10925" priority="1627" operator="lessThan">
      <formula>$C$4</formula>
    </cfRule>
  </conditionalFormatting>
  <conditionalFormatting sqref="DT35">
    <cfRule type="cellIs" dxfId="10924" priority="1628" operator="lessThan">
      <formula>$C$4</formula>
    </cfRule>
  </conditionalFormatting>
  <conditionalFormatting sqref="DT36">
    <cfRule type="cellIs" dxfId="10923" priority="1629" operator="lessThan">
      <formula>$C$4</formula>
    </cfRule>
  </conditionalFormatting>
  <conditionalFormatting sqref="DT37">
    <cfRule type="cellIs" dxfId="10922" priority="1630" operator="lessThan">
      <formula>$C$4</formula>
    </cfRule>
  </conditionalFormatting>
  <conditionalFormatting sqref="DT38">
    <cfRule type="cellIs" dxfId="10921" priority="1631" operator="lessThan">
      <formula>$C$4</formula>
    </cfRule>
  </conditionalFormatting>
  <conditionalFormatting sqref="DT39">
    <cfRule type="cellIs" dxfId="10920" priority="1632" operator="lessThan">
      <formula>$C$4</formula>
    </cfRule>
  </conditionalFormatting>
  <conditionalFormatting sqref="DT40">
    <cfRule type="cellIs" dxfId="10919" priority="1633" operator="lessThan">
      <formula>$C$4</formula>
    </cfRule>
  </conditionalFormatting>
  <conditionalFormatting sqref="DT41">
    <cfRule type="cellIs" dxfId="10918" priority="1634" operator="lessThan">
      <formula>$C$4</formula>
    </cfRule>
  </conditionalFormatting>
  <conditionalFormatting sqref="DT42">
    <cfRule type="cellIs" dxfId="10917" priority="1635" operator="lessThan">
      <formula>$C$4</formula>
    </cfRule>
  </conditionalFormatting>
  <conditionalFormatting sqref="DT43">
    <cfRule type="cellIs" dxfId="10916" priority="1636" operator="lessThan">
      <formula>$C$4</formula>
    </cfRule>
  </conditionalFormatting>
  <conditionalFormatting sqref="DT44">
    <cfRule type="cellIs" dxfId="10915" priority="1637" operator="lessThan">
      <formula>$C$4</formula>
    </cfRule>
  </conditionalFormatting>
  <conditionalFormatting sqref="DT45">
    <cfRule type="cellIs" dxfId="10914" priority="1638" operator="lessThan">
      <formula>$C$4</formula>
    </cfRule>
  </conditionalFormatting>
  <conditionalFormatting sqref="DT46">
    <cfRule type="cellIs" dxfId="10913" priority="1639" operator="lessThan">
      <formula>$C$4</formula>
    </cfRule>
  </conditionalFormatting>
  <conditionalFormatting sqref="DT47">
    <cfRule type="cellIs" dxfId="10912" priority="1640" operator="lessThan">
      <formula>$C$4</formula>
    </cfRule>
  </conditionalFormatting>
  <conditionalFormatting sqref="DT48">
    <cfRule type="cellIs" dxfId="10911" priority="1641" operator="lessThan">
      <formula>$C$4</formula>
    </cfRule>
  </conditionalFormatting>
  <conditionalFormatting sqref="DT49">
    <cfRule type="cellIs" dxfId="10910" priority="1642" operator="lessThan">
      <formula>$C$4</formula>
    </cfRule>
  </conditionalFormatting>
  <conditionalFormatting sqref="DT50">
    <cfRule type="cellIs" dxfId="10909" priority="1643" operator="lessThan">
      <formula>$C$4</formula>
    </cfRule>
  </conditionalFormatting>
  <conditionalFormatting sqref="DU11">
    <cfRule type="cellIs" dxfId="10908" priority="1644" operator="lessThan">
      <formula>$C$4</formula>
    </cfRule>
  </conditionalFormatting>
  <conditionalFormatting sqref="DU12">
    <cfRule type="cellIs" dxfId="10907" priority="1645" operator="lessThan">
      <formula>$C$4</formula>
    </cfRule>
  </conditionalFormatting>
  <conditionalFormatting sqref="DU13">
    <cfRule type="cellIs" dxfId="10906" priority="1646" operator="lessThan">
      <formula>$C$4</formula>
    </cfRule>
  </conditionalFormatting>
  <conditionalFormatting sqref="DU14">
    <cfRule type="cellIs" dxfId="10905" priority="1647" operator="lessThan">
      <formula>$C$4</formula>
    </cfRule>
  </conditionalFormatting>
  <conditionalFormatting sqref="DU15">
    <cfRule type="cellIs" dxfId="10904" priority="1648" operator="lessThan">
      <formula>$C$4</formula>
    </cfRule>
  </conditionalFormatting>
  <conditionalFormatting sqref="DU16">
    <cfRule type="cellIs" dxfId="10903" priority="1649" operator="lessThan">
      <formula>$C$4</formula>
    </cfRule>
  </conditionalFormatting>
  <conditionalFormatting sqref="DU17">
    <cfRule type="cellIs" dxfId="10902" priority="1650" operator="lessThan">
      <formula>$C$4</formula>
    </cfRule>
  </conditionalFormatting>
  <conditionalFormatting sqref="DU18">
    <cfRule type="cellIs" dxfId="10901" priority="1651" operator="lessThan">
      <formula>$C$4</formula>
    </cfRule>
  </conditionalFormatting>
  <conditionalFormatting sqref="DU19">
    <cfRule type="cellIs" dxfId="10900" priority="1652" operator="lessThan">
      <formula>$C$4</formula>
    </cfRule>
  </conditionalFormatting>
  <conditionalFormatting sqref="DU20">
    <cfRule type="cellIs" dxfId="10899" priority="1653" operator="lessThan">
      <formula>$C$4</formula>
    </cfRule>
  </conditionalFormatting>
  <conditionalFormatting sqref="DU21">
    <cfRule type="cellIs" dxfId="10898" priority="1654" operator="lessThan">
      <formula>$C$4</formula>
    </cfRule>
  </conditionalFormatting>
  <conditionalFormatting sqref="DU22">
    <cfRule type="cellIs" dxfId="10897" priority="1655" operator="lessThan">
      <formula>$C$4</formula>
    </cfRule>
  </conditionalFormatting>
  <conditionalFormatting sqref="DU23">
    <cfRule type="cellIs" dxfId="10896" priority="1656" operator="lessThan">
      <formula>$C$4</formula>
    </cfRule>
  </conditionalFormatting>
  <conditionalFormatting sqref="DU24">
    <cfRule type="cellIs" dxfId="10895" priority="1657" operator="lessThan">
      <formula>$C$4</formula>
    </cfRule>
  </conditionalFormatting>
  <conditionalFormatting sqref="DU25">
    <cfRule type="cellIs" dxfId="10894" priority="1658" operator="lessThan">
      <formula>$C$4</formula>
    </cfRule>
  </conditionalFormatting>
  <conditionalFormatting sqref="DU26">
    <cfRule type="cellIs" dxfId="10893" priority="1659" operator="lessThan">
      <formula>$C$4</formula>
    </cfRule>
  </conditionalFormatting>
  <conditionalFormatting sqref="DU27">
    <cfRule type="cellIs" dxfId="10892" priority="1660" operator="lessThan">
      <formula>$C$4</formula>
    </cfRule>
  </conditionalFormatting>
  <conditionalFormatting sqref="DU28">
    <cfRule type="cellIs" dxfId="10891" priority="1661" operator="lessThan">
      <formula>$C$4</formula>
    </cfRule>
  </conditionalFormatting>
  <conditionalFormatting sqref="DU29">
    <cfRule type="cellIs" dxfId="10890" priority="1662" operator="lessThan">
      <formula>$C$4</formula>
    </cfRule>
  </conditionalFormatting>
  <conditionalFormatting sqref="DU30">
    <cfRule type="cellIs" dxfId="10889" priority="1663" operator="lessThan">
      <formula>$C$4</formula>
    </cfRule>
  </conditionalFormatting>
  <conditionalFormatting sqref="DU31">
    <cfRule type="cellIs" dxfId="10888" priority="1664" operator="lessThan">
      <formula>$C$4</formula>
    </cfRule>
  </conditionalFormatting>
  <conditionalFormatting sqref="DU32">
    <cfRule type="cellIs" dxfId="10887" priority="1665" operator="lessThan">
      <formula>$C$4</formula>
    </cfRule>
  </conditionalFormatting>
  <conditionalFormatting sqref="DU33">
    <cfRule type="cellIs" dxfId="10886" priority="1666" operator="lessThan">
      <formula>$C$4</formula>
    </cfRule>
  </conditionalFormatting>
  <conditionalFormatting sqref="DU34">
    <cfRule type="cellIs" dxfId="10885" priority="1667" operator="lessThan">
      <formula>$C$4</formula>
    </cfRule>
  </conditionalFormatting>
  <conditionalFormatting sqref="DU35">
    <cfRule type="cellIs" dxfId="10884" priority="1668" operator="lessThan">
      <formula>$C$4</formula>
    </cfRule>
  </conditionalFormatting>
  <conditionalFormatting sqref="DU36">
    <cfRule type="cellIs" dxfId="10883" priority="1669" operator="lessThan">
      <formula>$C$4</formula>
    </cfRule>
  </conditionalFormatting>
  <conditionalFormatting sqref="DU37">
    <cfRule type="cellIs" dxfId="10882" priority="1670" operator="lessThan">
      <formula>$C$4</formula>
    </cfRule>
  </conditionalFormatting>
  <conditionalFormatting sqref="DU38">
    <cfRule type="cellIs" dxfId="10881" priority="1671" operator="lessThan">
      <formula>$C$4</formula>
    </cfRule>
  </conditionalFormatting>
  <conditionalFormatting sqref="DU39">
    <cfRule type="cellIs" dxfId="10880" priority="1672" operator="lessThan">
      <formula>$C$4</formula>
    </cfRule>
  </conditionalFormatting>
  <conditionalFormatting sqref="DU40">
    <cfRule type="cellIs" dxfId="10879" priority="1673" operator="lessThan">
      <formula>$C$4</formula>
    </cfRule>
  </conditionalFormatting>
  <conditionalFormatting sqref="DU41">
    <cfRule type="cellIs" dxfId="10878" priority="1674" operator="lessThan">
      <formula>$C$4</formula>
    </cfRule>
  </conditionalFormatting>
  <conditionalFormatting sqref="DU42">
    <cfRule type="cellIs" dxfId="10877" priority="1675" operator="lessThan">
      <formula>$C$4</formula>
    </cfRule>
  </conditionalFormatting>
  <conditionalFormatting sqref="DU43">
    <cfRule type="cellIs" dxfId="10876" priority="1676" operator="lessThan">
      <formula>$C$4</formula>
    </cfRule>
  </conditionalFormatting>
  <conditionalFormatting sqref="DU44">
    <cfRule type="cellIs" dxfId="10875" priority="1677" operator="lessThan">
      <formula>$C$4</formula>
    </cfRule>
  </conditionalFormatting>
  <conditionalFormatting sqref="DU45">
    <cfRule type="cellIs" dxfId="10874" priority="1678" operator="lessThan">
      <formula>$C$4</formula>
    </cfRule>
  </conditionalFormatting>
  <conditionalFormatting sqref="DU46">
    <cfRule type="cellIs" dxfId="10873" priority="1679" operator="lessThan">
      <formula>$C$4</formula>
    </cfRule>
  </conditionalFormatting>
  <conditionalFormatting sqref="DU47">
    <cfRule type="cellIs" dxfId="10872" priority="1680" operator="lessThan">
      <formula>$C$4</formula>
    </cfRule>
  </conditionalFormatting>
  <conditionalFormatting sqref="DU48">
    <cfRule type="cellIs" dxfId="10871" priority="1681" operator="lessThan">
      <formula>$C$4</formula>
    </cfRule>
  </conditionalFormatting>
  <conditionalFormatting sqref="DU49">
    <cfRule type="cellIs" dxfId="10870" priority="1682" operator="lessThan">
      <formula>$C$4</formula>
    </cfRule>
  </conditionalFormatting>
  <conditionalFormatting sqref="DU50">
    <cfRule type="cellIs" dxfId="10869" priority="1683" operator="lessThan">
      <formula>$C$4</formula>
    </cfRule>
  </conditionalFormatting>
  <conditionalFormatting sqref="DY11">
    <cfRule type="cellIs" dxfId="10868" priority="1684" operator="lessThan">
      <formula>$C$4</formula>
    </cfRule>
  </conditionalFormatting>
  <conditionalFormatting sqref="DY12">
    <cfRule type="cellIs" dxfId="10867" priority="1685" operator="lessThan">
      <formula>$C$4</formula>
    </cfRule>
  </conditionalFormatting>
  <conditionalFormatting sqref="DY13">
    <cfRule type="cellIs" dxfId="10866" priority="1686" operator="lessThan">
      <formula>$C$4</formula>
    </cfRule>
  </conditionalFormatting>
  <conditionalFormatting sqref="DY14">
    <cfRule type="cellIs" dxfId="10865" priority="1687" operator="lessThan">
      <formula>$C$4</formula>
    </cfRule>
  </conditionalFormatting>
  <conditionalFormatting sqref="DY15">
    <cfRule type="cellIs" dxfId="10864" priority="1688" operator="lessThan">
      <formula>$C$4</formula>
    </cfRule>
  </conditionalFormatting>
  <conditionalFormatting sqref="DY16">
    <cfRule type="cellIs" dxfId="10863" priority="1689" operator="lessThan">
      <formula>$C$4</formula>
    </cfRule>
  </conditionalFormatting>
  <conditionalFormatting sqref="DY17">
    <cfRule type="cellIs" dxfId="10862" priority="1690" operator="lessThan">
      <formula>$C$4</formula>
    </cfRule>
  </conditionalFormatting>
  <conditionalFormatting sqref="DY18">
    <cfRule type="cellIs" dxfId="10861" priority="1691" operator="lessThan">
      <formula>$C$4</formula>
    </cfRule>
  </conditionalFormatting>
  <conditionalFormatting sqref="DY19">
    <cfRule type="cellIs" dxfId="10860" priority="1692" operator="lessThan">
      <formula>$C$4</formula>
    </cfRule>
  </conditionalFormatting>
  <conditionalFormatting sqref="DY20">
    <cfRule type="cellIs" dxfId="10859" priority="1693" operator="lessThan">
      <formula>$C$4</formula>
    </cfRule>
  </conditionalFormatting>
  <conditionalFormatting sqref="DY21">
    <cfRule type="cellIs" dxfId="10858" priority="1694" operator="lessThan">
      <formula>$C$4</formula>
    </cfRule>
  </conditionalFormatting>
  <conditionalFormatting sqref="DY22">
    <cfRule type="cellIs" dxfId="10857" priority="1695" operator="lessThan">
      <formula>$C$4</formula>
    </cfRule>
  </conditionalFormatting>
  <conditionalFormatting sqref="DY23">
    <cfRule type="cellIs" dxfId="10856" priority="1696" operator="lessThan">
      <formula>$C$4</formula>
    </cfRule>
  </conditionalFormatting>
  <conditionalFormatting sqref="DY24">
    <cfRule type="cellIs" dxfId="10855" priority="1697" operator="lessThan">
      <formula>$C$4</formula>
    </cfRule>
  </conditionalFormatting>
  <conditionalFormatting sqref="DY25">
    <cfRule type="cellIs" dxfId="10854" priority="1698" operator="lessThan">
      <formula>$C$4</formula>
    </cfRule>
  </conditionalFormatting>
  <conditionalFormatting sqref="DY26">
    <cfRule type="cellIs" dxfId="10853" priority="1699" operator="lessThan">
      <formula>$C$4</formula>
    </cfRule>
  </conditionalFormatting>
  <conditionalFormatting sqref="DY27">
    <cfRule type="cellIs" dxfId="10852" priority="1700" operator="lessThan">
      <formula>$C$4</formula>
    </cfRule>
  </conditionalFormatting>
  <conditionalFormatting sqref="DY28">
    <cfRule type="cellIs" dxfId="10851" priority="1701" operator="lessThan">
      <formula>$C$4</formula>
    </cfRule>
  </conditionalFormatting>
  <conditionalFormatting sqref="DY29">
    <cfRule type="cellIs" dxfId="10850" priority="1702" operator="lessThan">
      <formula>$C$4</formula>
    </cfRule>
  </conditionalFormatting>
  <conditionalFormatting sqref="DY30">
    <cfRule type="cellIs" dxfId="10849" priority="1703" operator="lessThan">
      <formula>$C$4</formula>
    </cfRule>
  </conditionalFormatting>
  <conditionalFormatting sqref="DY31">
    <cfRule type="cellIs" dxfId="10848" priority="1704" operator="lessThan">
      <formula>$C$4</formula>
    </cfRule>
  </conditionalFormatting>
  <conditionalFormatting sqref="DY32">
    <cfRule type="cellIs" dxfId="10847" priority="1705" operator="lessThan">
      <formula>$C$4</formula>
    </cfRule>
  </conditionalFormatting>
  <conditionalFormatting sqref="DY33">
    <cfRule type="cellIs" dxfId="10846" priority="1706" operator="lessThan">
      <formula>$C$4</formula>
    </cfRule>
  </conditionalFormatting>
  <conditionalFormatting sqref="DY34">
    <cfRule type="cellIs" dxfId="10845" priority="1707" operator="lessThan">
      <formula>$C$4</formula>
    </cfRule>
  </conditionalFormatting>
  <conditionalFormatting sqref="DY35">
    <cfRule type="cellIs" dxfId="10844" priority="1708" operator="lessThan">
      <formula>$C$4</formula>
    </cfRule>
  </conditionalFormatting>
  <conditionalFormatting sqref="DY36">
    <cfRule type="cellIs" dxfId="10843" priority="1709" operator="lessThan">
      <formula>$C$4</formula>
    </cfRule>
  </conditionalFormatting>
  <conditionalFormatting sqref="DY37">
    <cfRule type="cellIs" dxfId="10842" priority="1710" operator="lessThan">
      <formula>$C$4</formula>
    </cfRule>
  </conditionalFormatting>
  <conditionalFormatting sqref="DY38">
    <cfRule type="cellIs" dxfId="10841" priority="1711" operator="lessThan">
      <formula>$C$4</formula>
    </cfRule>
  </conditionalFormatting>
  <conditionalFormatting sqref="DY39">
    <cfRule type="cellIs" dxfId="10840" priority="1712" operator="lessThan">
      <formula>$C$4</formula>
    </cfRule>
  </conditionalFormatting>
  <conditionalFormatting sqref="DY40">
    <cfRule type="cellIs" dxfId="10839" priority="1713" operator="lessThan">
      <formula>$C$4</formula>
    </cfRule>
  </conditionalFormatting>
  <conditionalFormatting sqref="DY41">
    <cfRule type="cellIs" dxfId="10838" priority="1714" operator="lessThan">
      <formula>$C$4</formula>
    </cfRule>
  </conditionalFormatting>
  <conditionalFormatting sqref="DY42">
    <cfRule type="cellIs" dxfId="10837" priority="1715" operator="lessThan">
      <formula>$C$4</formula>
    </cfRule>
  </conditionalFormatting>
  <conditionalFormatting sqref="DY43">
    <cfRule type="cellIs" dxfId="10836" priority="1716" operator="lessThan">
      <formula>$C$4</formula>
    </cfRule>
  </conditionalFormatting>
  <conditionalFormatting sqref="DY44">
    <cfRule type="cellIs" dxfId="10835" priority="1717" operator="lessThan">
      <formula>$C$4</formula>
    </cfRule>
  </conditionalFormatting>
  <conditionalFormatting sqref="DY45">
    <cfRule type="cellIs" dxfId="10834" priority="1718" operator="lessThan">
      <formula>$C$4</formula>
    </cfRule>
  </conditionalFormatting>
  <conditionalFormatting sqref="DY46">
    <cfRule type="cellIs" dxfId="10833" priority="1719" operator="lessThan">
      <formula>$C$4</formula>
    </cfRule>
  </conditionalFormatting>
  <conditionalFormatting sqref="DY47">
    <cfRule type="cellIs" dxfId="10832" priority="1720" operator="lessThan">
      <formula>$C$4</formula>
    </cfRule>
  </conditionalFormatting>
  <conditionalFormatting sqref="DY48">
    <cfRule type="cellIs" dxfId="10831" priority="1721" operator="lessThan">
      <formula>$C$4</formula>
    </cfRule>
  </conditionalFormatting>
  <conditionalFormatting sqref="DY49">
    <cfRule type="cellIs" dxfId="10830" priority="1722" operator="lessThan">
      <formula>$C$4</formula>
    </cfRule>
  </conditionalFormatting>
  <conditionalFormatting sqref="DY50">
    <cfRule type="cellIs" dxfId="10829" priority="1723" operator="lessThan">
      <formula>$C$4</formula>
    </cfRule>
  </conditionalFormatting>
  <conditionalFormatting sqref="DZ11">
    <cfRule type="cellIs" dxfId="10828" priority="1724" operator="lessThan">
      <formula>$C$4</formula>
    </cfRule>
  </conditionalFormatting>
  <conditionalFormatting sqref="DZ12">
    <cfRule type="cellIs" dxfId="10827" priority="1725" operator="lessThan">
      <formula>$C$4</formula>
    </cfRule>
  </conditionalFormatting>
  <conditionalFormatting sqref="DZ13">
    <cfRule type="cellIs" dxfId="10826" priority="1726" operator="lessThan">
      <formula>$C$4</formula>
    </cfRule>
  </conditionalFormatting>
  <conditionalFormatting sqref="DZ14">
    <cfRule type="cellIs" dxfId="10825" priority="1727" operator="lessThan">
      <formula>$C$4</formula>
    </cfRule>
  </conditionalFormatting>
  <conditionalFormatting sqref="DZ15">
    <cfRule type="cellIs" dxfId="10824" priority="1728" operator="lessThan">
      <formula>$C$4</formula>
    </cfRule>
  </conditionalFormatting>
  <conditionalFormatting sqref="DZ16">
    <cfRule type="cellIs" dxfId="10823" priority="1729" operator="lessThan">
      <formula>$C$4</formula>
    </cfRule>
  </conditionalFormatting>
  <conditionalFormatting sqref="DZ17">
    <cfRule type="cellIs" dxfId="10822" priority="1730" operator="lessThan">
      <formula>$C$4</formula>
    </cfRule>
  </conditionalFormatting>
  <conditionalFormatting sqref="DZ18">
    <cfRule type="cellIs" dxfId="10821" priority="1731" operator="lessThan">
      <formula>$C$4</formula>
    </cfRule>
  </conditionalFormatting>
  <conditionalFormatting sqref="DZ19">
    <cfRule type="cellIs" dxfId="10820" priority="1732" operator="lessThan">
      <formula>$C$4</formula>
    </cfRule>
  </conditionalFormatting>
  <conditionalFormatting sqref="DZ20">
    <cfRule type="cellIs" dxfId="10819" priority="1733" operator="lessThan">
      <formula>$C$4</formula>
    </cfRule>
  </conditionalFormatting>
  <conditionalFormatting sqref="DZ21">
    <cfRule type="cellIs" dxfId="10818" priority="1734" operator="lessThan">
      <formula>$C$4</formula>
    </cfRule>
  </conditionalFormatting>
  <conditionalFormatting sqref="DZ22">
    <cfRule type="cellIs" dxfId="10817" priority="1735" operator="lessThan">
      <formula>$C$4</formula>
    </cfRule>
  </conditionalFormatting>
  <conditionalFormatting sqref="DZ23">
    <cfRule type="cellIs" dxfId="10816" priority="1736" operator="lessThan">
      <formula>$C$4</formula>
    </cfRule>
  </conditionalFormatting>
  <conditionalFormatting sqref="DZ24">
    <cfRule type="cellIs" dxfId="10815" priority="1737" operator="lessThan">
      <formula>$C$4</formula>
    </cfRule>
  </conditionalFormatting>
  <conditionalFormatting sqref="DZ25">
    <cfRule type="cellIs" dxfId="10814" priority="1738" operator="lessThan">
      <formula>$C$4</formula>
    </cfRule>
  </conditionalFormatting>
  <conditionalFormatting sqref="DZ26">
    <cfRule type="cellIs" dxfId="10813" priority="1739" operator="lessThan">
      <formula>$C$4</formula>
    </cfRule>
  </conditionalFormatting>
  <conditionalFormatting sqref="DZ27">
    <cfRule type="cellIs" dxfId="10812" priority="1740" operator="lessThan">
      <formula>$C$4</formula>
    </cfRule>
  </conditionalFormatting>
  <conditionalFormatting sqref="DZ28">
    <cfRule type="cellIs" dxfId="10811" priority="1741" operator="lessThan">
      <formula>$C$4</formula>
    </cfRule>
  </conditionalFormatting>
  <conditionalFormatting sqref="DZ29">
    <cfRule type="cellIs" dxfId="10810" priority="1742" operator="lessThan">
      <formula>$C$4</formula>
    </cfRule>
  </conditionalFormatting>
  <conditionalFormatting sqref="DZ30">
    <cfRule type="cellIs" dxfId="10809" priority="1743" operator="lessThan">
      <formula>$C$4</formula>
    </cfRule>
  </conditionalFormatting>
  <conditionalFormatting sqref="DZ31">
    <cfRule type="cellIs" dxfId="10808" priority="1744" operator="lessThan">
      <formula>$C$4</formula>
    </cfRule>
  </conditionalFormatting>
  <conditionalFormatting sqref="DZ32">
    <cfRule type="cellIs" dxfId="10807" priority="1745" operator="lessThan">
      <formula>$C$4</formula>
    </cfRule>
  </conditionalFormatting>
  <conditionalFormatting sqref="DZ33">
    <cfRule type="cellIs" dxfId="10806" priority="1746" operator="lessThan">
      <formula>$C$4</formula>
    </cfRule>
  </conditionalFormatting>
  <conditionalFormatting sqref="DZ34">
    <cfRule type="cellIs" dxfId="10805" priority="1747" operator="lessThan">
      <formula>$C$4</formula>
    </cfRule>
  </conditionalFormatting>
  <conditionalFormatting sqref="DZ35">
    <cfRule type="cellIs" dxfId="10804" priority="1748" operator="lessThan">
      <formula>$C$4</formula>
    </cfRule>
  </conditionalFormatting>
  <conditionalFormatting sqref="DZ36">
    <cfRule type="cellIs" dxfId="10803" priority="1749" operator="lessThan">
      <formula>$C$4</formula>
    </cfRule>
  </conditionalFormatting>
  <conditionalFormatting sqref="DZ37">
    <cfRule type="cellIs" dxfId="10802" priority="1750" operator="lessThan">
      <formula>$C$4</formula>
    </cfRule>
  </conditionalFormatting>
  <conditionalFormatting sqref="DZ38">
    <cfRule type="cellIs" dxfId="10801" priority="1751" operator="lessThan">
      <formula>$C$4</formula>
    </cfRule>
  </conditionalFormatting>
  <conditionalFormatting sqref="DZ39">
    <cfRule type="cellIs" dxfId="10800" priority="1752" operator="lessThan">
      <formula>$C$4</formula>
    </cfRule>
  </conditionalFormatting>
  <conditionalFormatting sqref="DZ40">
    <cfRule type="cellIs" dxfId="10799" priority="1753" operator="lessThan">
      <formula>$C$4</formula>
    </cfRule>
  </conditionalFormatting>
  <conditionalFormatting sqref="DZ41">
    <cfRule type="cellIs" dxfId="10798" priority="1754" operator="lessThan">
      <formula>$C$4</formula>
    </cfRule>
  </conditionalFormatting>
  <conditionalFormatting sqref="DZ42">
    <cfRule type="cellIs" dxfId="10797" priority="1755" operator="lessThan">
      <formula>$C$4</formula>
    </cfRule>
  </conditionalFormatting>
  <conditionalFormatting sqref="DZ43">
    <cfRule type="cellIs" dxfId="10796" priority="1756" operator="lessThan">
      <formula>$C$4</formula>
    </cfRule>
  </conditionalFormatting>
  <conditionalFormatting sqref="DZ44">
    <cfRule type="cellIs" dxfId="10795" priority="1757" operator="lessThan">
      <formula>$C$4</formula>
    </cfRule>
  </conditionalFormatting>
  <conditionalFormatting sqref="DZ45">
    <cfRule type="cellIs" dxfId="10794" priority="1758" operator="lessThan">
      <formula>$C$4</formula>
    </cfRule>
  </conditionalFormatting>
  <conditionalFormatting sqref="DZ46">
    <cfRule type="cellIs" dxfId="10793" priority="1759" operator="lessThan">
      <formula>$C$4</formula>
    </cfRule>
  </conditionalFormatting>
  <conditionalFormatting sqref="DZ47">
    <cfRule type="cellIs" dxfId="10792" priority="1760" operator="lessThan">
      <formula>$C$4</formula>
    </cfRule>
  </conditionalFormatting>
  <conditionalFormatting sqref="DZ48">
    <cfRule type="cellIs" dxfId="10791" priority="1761" operator="lessThan">
      <formula>$C$4</formula>
    </cfRule>
  </conditionalFormatting>
  <conditionalFormatting sqref="DZ49">
    <cfRule type="cellIs" dxfId="10790" priority="1762" operator="lessThan">
      <formula>$C$4</formula>
    </cfRule>
  </conditionalFormatting>
  <conditionalFormatting sqref="DZ50">
    <cfRule type="cellIs" dxfId="10789" priority="1763" operator="lessThan">
      <formula>$C$4</formula>
    </cfRule>
  </conditionalFormatting>
  <conditionalFormatting sqref="EA11">
    <cfRule type="cellIs" dxfId="10788" priority="1764" operator="lessThan">
      <formula>$C$4</formula>
    </cfRule>
  </conditionalFormatting>
  <conditionalFormatting sqref="EA12">
    <cfRule type="cellIs" dxfId="10787" priority="1765" operator="lessThan">
      <formula>$C$4</formula>
    </cfRule>
  </conditionalFormatting>
  <conditionalFormatting sqref="EA13">
    <cfRule type="cellIs" dxfId="10786" priority="1766" operator="lessThan">
      <formula>$C$4</formula>
    </cfRule>
  </conditionalFormatting>
  <conditionalFormatting sqref="EA14">
    <cfRule type="cellIs" dxfId="10785" priority="1767" operator="lessThan">
      <formula>$C$4</formula>
    </cfRule>
  </conditionalFormatting>
  <conditionalFormatting sqref="EA15">
    <cfRule type="cellIs" dxfId="10784" priority="1768" operator="lessThan">
      <formula>$C$4</formula>
    </cfRule>
  </conditionalFormatting>
  <conditionalFormatting sqref="EA16">
    <cfRule type="cellIs" dxfId="10783" priority="1769" operator="lessThan">
      <formula>$C$4</formula>
    </cfRule>
  </conditionalFormatting>
  <conditionalFormatting sqref="EA17">
    <cfRule type="cellIs" dxfId="10782" priority="1770" operator="lessThan">
      <formula>$C$4</formula>
    </cfRule>
  </conditionalFormatting>
  <conditionalFormatting sqref="EA18">
    <cfRule type="cellIs" dxfId="10781" priority="1771" operator="lessThan">
      <formula>$C$4</formula>
    </cfRule>
  </conditionalFormatting>
  <conditionalFormatting sqref="EA19">
    <cfRule type="cellIs" dxfId="10780" priority="1772" operator="lessThan">
      <formula>$C$4</formula>
    </cfRule>
  </conditionalFormatting>
  <conditionalFormatting sqref="EA20">
    <cfRule type="cellIs" dxfId="10779" priority="1773" operator="lessThan">
      <formula>$C$4</formula>
    </cfRule>
  </conditionalFormatting>
  <conditionalFormatting sqref="EA21">
    <cfRule type="cellIs" dxfId="10778" priority="1774" operator="lessThan">
      <formula>$C$4</formula>
    </cfRule>
  </conditionalFormatting>
  <conditionalFormatting sqref="EA22">
    <cfRule type="cellIs" dxfId="10777" priority="1775" operator="lessThan">
      <formula>$C$4</formula>
    </cfRule>
  </conditionalFormatting>
  <conditionalFormatting sqref="EA23">
    <cfRule type="cellIs" dxfId="10776" priority="1776" operator="lessThan">
      <formula>$C$4</formula>
    </cfRule>
  </conditionalFormatting>
  <conditionalFormatting sqref="EA24">
    <cfRule type="cellIs" dxfId="10775" priority="1777" operator="lessThan">
      <formula>$C$4</formula>
    </cfRule>
  </conditionalFormatting>
  <conditionalFormatting sqref="EA25">
    <cfRule type="cellIs" dxfId="10774" priority="1778" operator="lessThan">
      <formula>$C$4</formula>
    </cfRule>
  </conditionalFormatting>
  <conditionalFormatting sqref="EA26">
    <cfRule type="cellIs" dxfId="10773" priority="1779" operator="lessThan">
      <formula>$C$4</formula>
    </cfRule>
  </conditionalFormatting>
  <conditionalFormatting sqref="EA27">
    <cfRule type="cellIs" dxfId="10772" priority="1780" operator="lessThan">
      <formula>$C$4</formula>
    </cfRule>
  </conditionalFormatting>
  <conditionalFormatting sqref="EA28">
    <cfRule type="cellIs" dxfId="10771" priority="1781" operator="lessThan">
      <formula>$C$4</formula>
    </cfRule>
  </conditionalFormatting>
  <conditionalFormatting sqref="EA29">
    <cfRule type="cellIs" dxfId="10770" priority="1782" operator="lessThan">
      <formula>$C$4</formula>
    </cfRule>
  </conditionalFormatting>
  <conditionalFormatting sqref="EA30">
    <cfRule type="cellIs" dxfId="10769" priority="1783" operator="lessThan">
      <formula>$C$4</formula>
    </cfRule>
  </conditionalFormatting>
  <conditionalFormatting sqref="EA31">
    <cfRule type="cellIs" dxfId="10768" priority="1784" operator="lessThan">
      <formula>$C$4</formula>
    </cfRule>
  </conditionalFormatting>
  <conditionalFormatting sqref="EA32">
    <cfRule type="cellIs" dxfId="10767" priority="1785" operator="lessThan">
      <formula>$C$4</formula>
    </cfRule>
  </conditionalFormatting>
  <conditionalFormatting sqref="EA33">
    <cfRule type="cellIs" dxfId="10766" priority="1786" operator="lessThan">
      <formula>$C$4</formula>
    </cfRule>
  </conditionalFormatting>
  <conditionalFormatting sqref="EA34">
    <cfRule type="cellIs" dxfId="10765" priority="1787" operator="lessThan">
      <formula>$C$4</formula>
    </cfRule>
  </conditionalFormatting>
  <conditionalFormatting sqref="EA35">
    <cfRule type="cellIs" dxfId="10764" priority="1788" operator="lessThan">
      <formula>$C$4</formula>
    </cfRule>
  </conditionalFormatting>
  <conditionalFormatting sqref="EA36">
    <cfRule type="cellIs" dxfId="10763" priority="1789" operator="lessThan">
      <formula>$C$4</formula>
    </cfRule>
  </conditionalFormatting>
  <conditionalFormatting sqref="EA37">
    <cfRule type="cellIs" dxfId="10762" priority="1790" operator="lessThan">
      <formula>$C$4</formula>
    </cfRule>
  </conditionalFormatting>
  <conditionalFormatting sqref="EA38">
    <cfRule type="cellIs" dxfId="10761" priority="1791" operator="lessThan">
      <formula>$C$4</formula>
    </cfRule>
  </conditionalFormatting>
  <conditionalFormatting sqref="EA39">
    <cfRule type="cellIs" dxfId="10760" priority="1792" operator="lessThan">
      <formula>$C$4</formula>
    </cfRule>
  </conditionalFormatting>
  <conditionalFormatting sqref="EA40">
    <cfRule type="cellIs" dxfId="10759" priority="1793" operator="lessThan">
      <formula>$C$4</formula>
    </cfRule>
  </conditionalFormatting>
  <conditionalFormatting sqref="EA41">
    <cfRule type="cellIs" dxfId="10758" priority="1794" operator="lessThan">
      <formula>$C$4</formula>
    </cfRule>
  </conditionalFormatting>
  <conditionalFormatting sqref="EA42">
    <cfRule type="cellIs" dxfId="10757" priority="1795" operator="lessThan">
      <formula>$C$4</formula>
    </cfRule>
  </conditionalFormatting>
  <conditionalFormatting sqref="EA43">
    <cfRule type="cellIs" dxfId="10756" priority="1796" operator="lessThan">
      <formula>$C$4</formula>
    </cfRule>
  </conditionalFormatting>
  <conditionalFormatting sqref="EA44">
    <cfRule type="cellIs" dxfId="10755" priority="1797" operator="lessThan">
      <formula>$C$4</formula>
    </cfRule>
  </conditionalFormatting>
  <conditionalFormatting sqref="EA45">
    <cfRule type="cellIs" dxfId="10754" priority="1798" operator="lessThan">
      <formula>$C$4</formula>
    </cfRule>
  </conditionalFormatting>
  <conditionalFormatting sqref="EA46">
    <cfRule type="cellIs" dxfId="10753" priority="1799" operator="lessThan">
      <formula>$C$4</formula>
    </cfRule>
  </conditionalFormatting>
  <conditionalFormatting sqref="EA47">
    <cfRule type="cellIs" dxfId="10752" priority="1800" operator="lessThan">
      <formula>$C$4</formula>
    </cfRule>
  </conditionalFormatting>
  <conditionalFormatting sqref="EA48">
    <cfRule type="cellIs" dxfId="10751" priority="1801" operator="lessThan">
      <formula>$C$4</formula>
    </cfRule>
  </conditionalFormatting>
  <conditionalFormatting sqref="EA49">
    <cfRule type="cellIs" dxfId="10750" priority="1802" operator="lessThan">
      <formula>$C$4</formula>
    </cfRule>
  </conditionalFormatting>
  <conditionalFormatting sqref="EA50">
    <cfRule type="cellIs" dxfId="10749" priority="1803" operator="lessThan">
      <formula>$C$4</formula>
    </cfRule>
  </conditionalFormatting>
  <conditionalFormatting sqref="EB11">
    <cfRule type="cellIs" dxfId="10748" priority="1804" operator="lessThan">
      <formula>$C$4</formula>
    </cfRule>
  </conditionalFormatting>
  <conditionalFormatting sqref="EB12">
    <cfRule type="cellIs" dxfId="10747" priority="1805" operator="lessThan">
      <formula>$C$4</formula>
    </cfRule>
  </conditionalFormatting>
  <conditionalFormatting sqref="EB13">
    <cfRule type="cellIs" dxfId="10746" priority="1806" operator="lessThan">
      <formula>$C$4</formula>
    </cfRule>
  </conditionalFormatting>
  <conditionalFormatting sqref="EB14">
    <cfRule type="cellIs" dxfId="10745" priority="1807" operator="lessThan">
      <formula>$C$4</formula>
    </cfRule>
  </conditionalFormatting>
  <conditionalFormatting sqref="EB15">
    <cfRule type="cellIs" dxfId="10744" priority="1808" operator="lessThan">
      <formula>$C$4</formula>
    </cfRule>
  </conditionalFormatting>
  <conditionalFormatting sqref="EB16">
    <cfRule type="cellIs" dxfId="10743" priority="1809" operator="lessThan">
      <formula>$C$4</formula>
    </cfRule>
  </conditionalFormatting>
  <conditionalFormatting sqref="EB17">
    <cfRule type="cellIs" dxfId="10742" priority="1810" operator="lessThan">
      <formula>$C$4</formula>
    </cfRule>
  </conditionalFormatting>
  <conditionalFormatting sqref="EB18">
    <cfRule type="cellIs" dxfId="10741" priority="1811" operator="lessThan">
      <formula>$C$4</formula>
    </cfRule>
  </conditionalFormatting>
  <conditionalFormatting sqref="EB19">
    <cfRule type="cellIs" dxfId="10740" priority="1812" operator="lessThan">
      <formula>$C$4</formula>
    </cfRule>
  </conditionalFormatting>
  <conditionalFormatting sqref="EB20">
    <cfRule type="cellIs" dxfId="10739" priority="1813" operator="lessThan">
      <formula>$C$4</formula>
    </cfRule>
  </conditionalFormatting>
  <conditionalFormatting sqref="EB21">
    <cfRule type="cellIs" dxfId="10738" priority="1814" operator="lessThan">
      <formula>$C$4</formula>
    </cfRule>
  </conditionalFormatting>
  <conditionalFormatting sqref="EB22">
    <cfRule type="cellIs" dxfId="10737" priority="1815" operator="lessThan">
      <formula>$C$4</formula>
    </cfRule>
  </conditionalFormatting>
  <conditionalFormatting sqref="EB23">
    <cfRule type="cellIs" dxfId="10736" priority="1816" operator="lessThan">
      <formula>$C$4</formula>
    </cfRule>
  </conditionalFormatting>
  <conditionalFormatting sqref="EB24">
    <cfRule type="cellIs" dxfId="10735" priority="1817" operator="lessThan">
      <formula>$C$4</formula>
    </cfRule>
  </conditionalFormatting>
  <conditionalFormatting sqref="EB25">
    <cfRule type="cellIs" dxfId="10734" priority="1818" operator="lessThan">
      <formula>$C$4</formula>
    </cfRule>
  </conditionalFormatting>
  <conditionalFormatting sqref="EB26">
    <cfRule type="cellIs" dxfId="10733" priority="1819" operator="lessThan">
      <formula>$C$4</formula>
    </cfRule>
  </conditionalFormatting>
  <conditionalFormatting sqref="EB27">
    <cfRule type="cellIs" dxfId="10732" priority="1820" operator="lessThan">
      <formula>$C$4</formula>
    </cfRule>
  </conditionalFormatting>
  <conditionalFormatting sqref="EB28">
    <cfRule type="cellIs" dxfId="10731" priority="1821" operator="lessThan">
      <formula>$C$4</formula>
    </cfRule>
  </conditionalFormatting>
  <conditionalFormatting sqref="EB29">
    <cfRule type="cellIs" dxfId="10730" priority="1822" operator="lessThan">
      <formula>$C$4</formula>
    </cfRule>
  </conditionalFormatting>
  <conditionalFormatting sqref="EB30">
    <cfRule type="cellIs" dxfId="10729" priority="1823" operator="lessThan">
      <formula>$C$4</formula>
    </cfRule>
  </conditionalFormatting>
  <conditionalFormatting sqref="EB31">
    <cfRule type="cellIs" dxfId="10728" priority="1824" operator="lessThan">
      <formula>$C$4</formula>
    </cfRule>
  </conditionalFormatting>
  <conditionalFormatting sqref="EB32">
    <cfRule type="cellIs" dxfId="10727" priority="1825" operator="lessThan">
      <formula>$C$4</formula>
    </cfRule>
  </conditionalFormatting>
  <conditionalFormatting sqref="EB33">
    <cfRule type="cellIs" dxfId="10726" priority="1826" operator="lessThan">
      <formula>$C$4</formula>
    </cfRule>
  </conditionalFormatting>
  <conditionalFormatting sqref="EB34">
    <cfRule type="cellIs" dxfId="10725" priority="1827" operator="lessThan">
      <formula>$C$4</formula>
    </cfRule>
  </conditionalFormatting>
  <conditionalFormatting sqref="EB35">
    <cfRule type="cellIs" dxfId="10724" priority="1828" operator="lessThan">
      <formula>$C$4</formula>
    </cfRule>
  </conditionalFormatting>
  <conditionalFormatting sqref="EB36">
    <cfRule type="cellIs" dxfId="10723" priority="1829" operator="lessThan">
      <formula>$C$4</formula>
    </cfRule>
  </conditionalFormatting>
  <conditionalFormatting sqref="EB37">
    <cfRule type="cellIs" dxfId="10722" priority="1830" operator="lessThan">
      <formula>$C$4</formula>
    </cfRule>
  </conditionalFormatting>
  <conditionalFormatting sqref="EB38">
    <cfRule type="cellIs" dxfId="10721" priority="1831" operator="lessThan">
      <formula>$C$4</formula>
    </cfRule>
  </conditionalFormatting>
  <conditionalFormatting sqref="EB39">
    <cfRule type="cellIs" dxfId="10720" priority="1832" operator="lessThan">
      <formula>$C$4</formula>
    </cfRule>
  </conditionalFormatting>
  <conditionalFormatting sqref="EB40">
    <cfRule type="cellIs" dxfId="10719" priority="1833" operator="lessThan">
      <formula>$C$4</formula>
    </cfRule>
  </conditionalFormatting>
  <conditionalFormatting sqref="EB41">
    <cfRule type="cellIs" dxfId="10718" priority="1834" operator="lessThan">
      <formula>$C$4</formula>
    </cfRule>
  </conditionalFormatting>
  <conditionalFormatting sqref="EB42">
    <cfRule type="cellIs" dxfId="10717" priority="1835" operator="lessThan">
      <formula>$C$4</formula>
    </cfRule>
  </conditionalFormatting>
  <conditionalFormatting sqref="EB43">
    <cfRule type="cellIs" dxfId="10716" priority="1836" operator="lessThan">
      <formula>$C$4</formula>
    </cfRule>
  </conditionalFormatting>
  <conditionalFormatting sqref="EB44">
    <cfRule type="cellIs" dxfId="10715" priority="1837" operator="lessThan">
      <formula>$C$4</formula>
    </cfRule>
  </conditionalFormatting>
  <conditionalFormatting sqref="EB45">
    <cfRule type="cellIs" dxfId="10714" priority="1838" operator="lessThan">
      <formula>$C$4</formula>
    </cfRule>
  </conditionalFormatting>
  <conditionalFormatting sqref="EB46">
    <cfRule type="cellIs" dxfId="10713" priority="1839" operator="lessThan">
      <formula>$C$4</formula>
    </cfRule>
  </conditionalFormatting>
  <conditionalFormatting sqref="EB47">
    <cfRule type="cellIs" dxfId="10712" priority="1840" operator="lessThan">
      <formula>$C$4</formula>
    </cfRule>
  </conditionalFormatting>
  <conditionalFormatting sqref="EB48">
    <cfRule type="cellIs" dxfId="10711" priority="1841" operator="lessThan">
      <formula>$C$4</formula>
    </cfRule>
  </conditionalFormatting>
  <conditionalFormatting sqref="EB49">
    <cfRule type="cellIs" dxfId="10710" priority="1842" operator="lessThan">
      <formula>$C$4</formula>
    </cfRule>
  </conditionalFormatting>
  <conditionalFormatting sqref="EB50">
    <cfRule type="cellIs" dxfId="10709" priority="1843" operator="lessThan">
      <formula>$C$4</formula>
    </cfRule>
  </conditionalFormatting>
  <conditionalFormatting sqref="EF11">
    <cfRule type="cellIs" dxfId="10708" priority="1844" operator="lessThan">
      <formula>$C$4</formula>
    </cfRule>
  </conditionalFormatting>
  <conditionalFormatting sqref="EF12">
    <cfRule type="cellIs" dxfId="10707" priority="1845" operator="lessThan">
      <formula>$C$4</formula>
    </cfRule>
  </conditionalFormatting>
  <conditionalFormatting sqref="EF13">
    <cfRule type="cellIs" dxfId="10706" priority="1846" operator="lessThan">
      <formula>$C$4</formula>
    </cfRule>
  </conditionalFormatting>
  <conditionalFormatting sqref="EF14">
    <cfRule type="cellIs" dxfId="10705" priority="1847" operator="lessThan">
      <formula>$C$4</formula>
    </cfRule>
  </conditionalFormatting>
  <conditionalFormatting sqref="EF15">
    <cfRule type="cellIs" dxfId="10704" priority="1848" operator="lessThan">
      <formula>$C$4</formula>
    </cfRule>
  </conditionalFormatting>
  <conditionalFormatting sqref="EF16">
    <cfRule type="cellIs" dxfId="10703" priority="1849" operator="lessThan">
      <formula>$C$4</formula>
    </cfRule>
  </conditionalFormatting>
  <conditionalFormatting sqref="EF17">
    <cfRule type="cellIs" dxfId="10702" priority="1850" operator="lessThan">
      <formula>$C$4</formula>
    </cfRule>
  </conditionalFormatting>
  <conditionalFormatting sqref="EF18">
    <cfRule type="cellIs" dxfId="10701" priority="1851" operator="lessThan">
      <formula>$C$4</formula>
    </cfRule>
  </conditionalFormatting>
  <conditionalFormatting sqref="EF19">
    <cfRule type="cellIs" dxfId="10700" priority="1852" operator="lessThan">
      <formula>$C$4</formula>
    </cfRule>
  </conditionalFormatting>
  <conditionalFormatting sqref="EF20">
    <cfRule type="cellIs" dxfId="10699" priority="1853" operator="lessThan">
      <formula>$C$4</formula>
    </cfRule>
  </conditionalFormatting>
  <conditionalFormatting sqref="EF21">
    <cfRule type="cellIs" dxfId="10698" priority="1854" operator="lessThan">
      <formula>$C$4</formula>
    </cfRule>
  </conditionalFormatting>
  <conditionalFormatting sqref="EF22">
    <cfRule type="cellIs" dxfId="10697" priority="1855" operator="lessThan">
      <formula>$C$4</formula>
    </cfRule>
  </conditionalFormatting>
  <conditionalFormatting sqref="EF23">
    <cfRule type="cellIs" dxfId="10696" priority="1856" operator="lessThan">
      <formula>$C$4</formula>
    </cfRule>
  </conditionalFormatting>
  <conditionalFormatting sqref="EF24">
    <cfRule type="cellIs" dxfId="10695" priority="1857" operator="lessThan">
      <formula>$C$4</formula>
    </cfRule>
  </conditionalFormatting>
  <conditionalFormatting sqref="EF25">
    <cfRule type="cellIs" dxfId="10694" priority="1858" operator="lessThan">
      <formula>$C$4</formula>
    </cfRule>
  </conditionalFormatting>
  <conditionalFormatting sqref="EF26">
    <cfRule type="cellIs" dxfId="10693" priority="1859" operator="lessThan">
      <formula>$C$4</formula>
    </cfRule>
  </conditionalFormatting>
  <conditionalFormatting sqref="EF27">
    <cfRule type="cellIs" dxfId="10692" priority="1860" operator="lessThan">
      <formula>$C$4</formula>
    </cfRule>
  </conditionalFormatting>
  <conditionalFormatting sqref="EF28">
    <cfRule type="cellIs" dxfId="10691" priority="1861" operator="lessThan">
      <formula>$C$4</formula>
    </cfRule>
  </conditionalFormatting>
  <conditionalFormatting sqref="EF29">
    <cfRule type="cellIs" dxfId="10690" priority="1862" operator="lessThan">
      <formula>$C$4</formula>
    </cfRule>
  </conditionalFormatting>
  <conditionalFormatting sqref="EF30">
    <cfRule type="cellIs" dxfId="10689" priority="1863" operator="lessThan">
      <formula>$C$4</formula>
    </cfRule>
  </conditionalFormatting>
  <conditionalFormatting sqref="EF31">
    <cfRule type="cellIs" dxfId="10688" priority="1864" operator="lessThan">
      <formula>$C$4</formula>
    </cfRule>
  </conditionalFormatting>
  <conditionalFormatting sqref="EF32">
    <cfRule type="cellIs" dxfId="10687" priority="1865" operator="lessThan">
      <formula>$C$4</formula>
    </cfRule>
  </conditionalFormatting>
  <conditionalFormatting sqref="EF33">
    <cfRule type="cellIs" dxfId="10686" priority="1866" operator="lessThan">
      <formula>$C$4</formula>
    </cfRule>
  </conditionalFormatting>
  <conditionalFormatting sqref="EF34">
    <cfRule type="cellIs" dxfId="10685" priority="1867" operator="lessThan">
      <formula>$C$4</formula>
    </cfRule>
  </conditionalFormatting>
  <conditionalFormatting sqref="EF35">
    <cfRule type="cellIs" dxfId="10684" priority="1868" operator="lessThan">
      <formula>$C$4</formula>
    </cfRule>
  </conditionalFormatting>
  <conditionalFormatting sqref="EF36">
    <cfRule type="cellIs" dxfId="10683" priority="1869" operator="lessThan">
      <formula>$C$4</formula>
    </cfRule>
  </conditionalFormatting>
  <conditionalFormatting sqref="EF37">
    <cfRule type="cellIs" dxfId="10682" priority="1870" operator="lessThan">
      <formula>$C$4</formula>
    </cfRule>
  </conditionalFormatting>
  <conditionalFormatting sqref="EF38">
    <cfRule type="cellIs" dxfId="10681" priority="1871" operator="lessThan">
      <formula>$C$4</formula>
    </cfRule>
  </conditionalFormatting>
  <conditionalFormatting sqref="EF39">
    <cfRule type="cellIs" dxfId="10680" priority="1872" operator="lessThan">
      <formula>$C$4</formula>
    </cfRule>
  </conditionalFormatting>
  <conditionalFormatting sqref="EF40">
    <cfRule type="cellIs" dxfId="10679" priority="1873" operator="lessThan">
      <formula>$C$4</formula>
    </cfRule>
  </conditionalFormatting>
  <conditionalFormatting sqref="EF41">
    <cfRule type="cellIs" dxfId="10678" priority="1874" operator="lessThan">
      <formula>$C$4</formula>
    </cfRule>
  </conditionalFormatting>
  <conditionalFormatting sqref="EF42">
    <cfRule type="cellIs" dxfId="10677" priority="1875" operator="lessThan">
      <formula>$C$4</formula>
    </cfRule>
  </conditionalFormatting>
  <conditionalFormatting sqref="EF43">
    <cfRule type="cellIs" dxfId="10676" priority="1876" operator="lessThan">
      <formula>$C$4</formula>
    </cfRule>
  </conditionalFormatting>
  <conditionalFormatting sqref="EF44">
    <cfRule type="cellIs" dxfId="10675" priority="1877" operator="lessThan">
      <formula>$C$4</formula>
    </cfRule>
  </conditionalFormatting>
  <conditionalFormatting sqref="EF45">
    <cfRule type="cellIs" dxfId="10674" priority="1878" operator="lessThan">
      <formula>$C$4</formula>
    </cfRule>
  </conditionalFormatting>
  <conditionalFormatting sqref="EF46">
    <cfRule type="cellIs" dxfId="10673" priority="1879" operator="lessThan">
      <formula>$C$4</formula>
    </cfRule>
  </conditionalFormatting>
  <conditionalFormatting sqref="EF47">
    <cfRule type="cellIs" dxfId="10672" priority="1880" operator="lessThan">
      <formula>$C$4</formula>
    </cfRule>
  </conditionalFormatting>
  <conditionalFormatting sqref="EF48">
    <cfRule type="cellIs" dxfId="10671" priority="1881" operator="lessThan">
      <formula>$C$4</formula>
    </cfRule>
  </conditionalFormatting>
  <conditionalFormatting sqref="EF49">
    <cfRule type="cellIs" dxfId="10670" priority="1882" operator="lessThan">
      <formula>$C$4</formula>
    </cfRule>
  </conditionalFormatting>
  <conditionalFormatting sqref="EF50">
    <cfRule type="cellIs" dxfId="10669" priority="1883" operator="lessThan">
      <formula>$C$4</formula>
    </cfRule>
  </conditionalFormatting>
  <conditionalFormatting sqref="EG11">
    <cfRule type="cellIs" dxfId="10668" priority="1884" operator="lessThan">
      <formula>$C$4</formula>
    </cfRule>
  </conditionalFormatting>
  <conditionalFormatting sqref="EG12">
    <cfRule type="cellIs" dxfId="10667" priority="1885" operator="lessThan">
      <formula>$C$4</formula>
    </cfRule>
  </conditionalFormatting>
  <conditionalFormatting sqref="EG13">
    <cfRule type="cellIs" dxfId="10666" priority="1886" operator="lessThan">
      <formula>$C$4</formula>
    </cfRule>
  </conditionalFormatting>
  <conditionalFormatting sqref="EG14">
    <cfRule type="cellIs" dxfId="10665" priority="1887" operator="lessThan">
      <formula>$C$4</formula>
    </cfRule>
  </conditionalFormatting>
  <conditionalFormatting sqref="EG15">
    <cfRule type="cellIs" dxfId="10664" priority="1888" operator="lessThan">
      <formula>$C$4</formula>
    </cfRule>
  </conditionalFormatting>
  <conditionalFormatting sqref="EG16">
    <cfRule type="cellIs" dxfId="10663" priority="1889" operator="lessThan">
      <formula>$C$4</formula>
    </cfRule>
  </conditionalFormatting>
  <conditionalFormatting sqref="EG17">
    <cfRule type="cellIs" dxfId="10662" priority="1890" operator="lessThan">
      <formula>$C$4</formula>
    </cfRule>
  </conditionalFormatting>
  <conditionalFormatting sqref="EG18">
    <cfRule type="cellIs" dxfId="10661" priority="1891" operator="lessThan">
      <formula>$C$4</formula>
    </cfRule>
  </conditionalFormatting>
  <conditionalFormatting sqref="EG19">
    <cfRule type="cellIs" dxfId="10660" priority="1892" operator="lessThan">
      <formula>$C$4</formula>
    </cfRule>
  </conditionalFormatting>
  <conditionalFormatting sqref="EG20">
    <cfRule type="cellIs" dxfId="10659" priority="1893" operator="lessThan">
      <formula>$C$4</formula>
    </cfRule>
  </conditionalFormatting>
  <conditionalFormatting sqref="EG21">
    <cfRule type="cellIs" dxfId="10658" priority="1894" operator="lessThan">
      <formula>$C$4</formula>
    </cfRule>
  </conditionalFormatting>
  <conditionalFormatting sqref="EG22">
    <cfRule type="cellIs" dxfId="10657" priority="1895" operator="lessThan">
      <formula>$C$4</formula>
    </cfRule>
  </conditionalFormatting>
  <conditionalFormatting sqref="EG23">
    <cfRule type="cellIs" dxfId="10656" priority="1896" operator="lessThan">
      <formula>$C$4</formula>
    </cfRule>
  </conditionalFormatting>
  <conditionalFormatting sqref="EG24">
    <cfRule type="cellIs" dxfId="10655" priority="1897" operator="lessThan">
      <formula>$C$4</formula>
    </cfRule>
  </conditionalFormatting>
  <conditionalFormatting sqref="EG25">
    <cfRule type="cellIs" dxfId="10654" priority="1898" operator="lessThan">
      <formula>$C$4</formula>
    </cfRule>
  </conditionalFormatting>
  <conditionalFormatting sqref="EG26">
    <cfRule type="cellIs" dxfId="10653" priority="1899" operator="lessThan">
      <formula>$C$4</formula>
    </cfRule>
  </conditionalFormatting>
  <conditionalFormatting sqref="EG27">
    <cfRule type="cellIs" dxfId="10652" priority="1900" operator="lessThan">
      <formula>$C$4</formula>
    </cfRule>
  </conditionalFormatting>
  <conditionalFormatting sqref="EG28">
    <cfRule type="cellIs" dxfId="10651" priority="1901" operator="lessThan">
      <formula>$C$4</formula>
    </cfRule>
  </conditionalFormatting>
  <conditionalFormatting sqref="EG29">
    <cfRule type="cellIs" dxfId="10650" priority="1902" operator="lessThan">
      <formula>$C$4</formula>
    </cfRule>
  </conditionalFormatting>
  <conditionalFormatting sqref="EG30">
    <cfRule type="cellIs" dxfId="10649" priority="1903" operator="lessThan">
      <formula>$C$4</formula>
    </cfRule>
  </conditionalFormatting>
  <conditionalFormatting sqref="EG31">
    <cfRule type="cellIs" dxfId="10648" priority="1904" operator="lessThan">
      <formula>$C$4</formula>
    </cfRule>
  </conditionalFormatting>
  <conditionalFormatting sqref="EG32">
    <cfRule type="cellIs" dxfId="10647" priority="1905" operator="lessThan">
      <formula>$C$4</formula>
    </cfRule>
  </conditionalFormatting>
  <conditionalFormatting sqref="EG33">
    <cfRule type="cellIs" dxfId="10646" priority="1906" operator="lessThan">
      <formula>$C$4</formula>
    </cfRule>
  </conditionalFormatting>
  <conditionalFormatting sqref="EG34">
    <cfRule type="cellIs" dxfId="10645" priority="1907" operator="lessThan">
      <formula>$C$4</formula>
    </cfRule>
  </conditionalFormatting>
  <conditionalFormatting sqref="EG35">
    <cfRule type="cellIs" dxfId="10644" priority="1908" operator="lessThan">
      <formula>$C$4</formula>
    </cfRule>
  </conditionalFormatting>
  <conditionalFormatting sqref="EG36">
    <cfRule type="cellIs" dxfId="10643" priority="1909" operator="lessThan">
      <formula>$C$4</formula>
    </cfRule>
  </conditionalFormatting>
  <conditionalFormatting sqref="EG37">
    <cfRule type="cellIs" dxfId="10642" priority="1910" operator="lessThan">
      <formula>$C$4</formula>
    </cfRule>
  </conditionalFormatting>
  <conditionalFormatting sqref="EG38">
    <cfRule type="cellIs" dxfId="10641" priority="1911" operator="lessThan">
      <formula>$C$4</formula>
    </cfRule>
  </conditionalFormatting>
  <conditionalFormatting sqref="EG39">
    <cfRule type="cellIs" dxfId="10640" priority="1912" operator="lessThan">
      <formula>$C$4</formula>
    </cfRule>
  </conditionalFormatting>
  <conditionalFormatting sqref="EG40">
    <cfRule type="cellIs" dxfId="10639" priority="1913" operator="lessThan">
      <formula>$C$4</formula>
    </cfRule>
  </conditionalFormatting>
  <conditionalFormatting sqref="EG41">
    <cfRule type="cellIs" dxfId="10638" priority="1914" operator="lessThan">
      <formula>$C$4</formula>
    </cfRule>
  </conditionalFormatting>
  <conditionalFormatting sqref="EG42">
    <cfRule type="cellIs" dxfId="10637" priority="1915" operator="lessThan">
      <formula>$C$4</formula>
    </cfRule>
  </conditionalFormatting>
  <conditionalFormatting sqref="EG43">
    <cfRule type="cellIs" dxfId="10636" priority="1916" operator="lessThan">
      <formula>$C$4</formula>
    </cfRule>
  </conditionalFormatting>
  <conditionalFormatting sqref="EG44">
    <cfRule type="cellIs" dxfId="10635" priority="1917" operator="lessThan">
      <formula>$C$4</formula>
    </cfRule>
  </conditionalFormatting>
  <conditionalFormatting sqref="EG45">
    <cfRule type="cellIs" dxfId="10634" priority="1918" operator="lessThan">
      <formula>$C$4</formula>
    </cfRule>
  </conditionalFormatting>
  <conditionalFormatting sqref="EG46">
    <cfRule type="cellIs" dxfId="10633" priority="1919" operator="lessThan">
      <formula>$C$4</formula>
    </cfRule>
  </conditionalFormatting>
  <conditionalFormatting sqref="EG47">
    <cfRule type="cellIs" dxfId="10632" priority="1920" operator="lessThan">
      <formula>$C$4</formula>
    </cfRule>
  </conditionalFormatting>
  <conditionalFormatting sqref="EG48">
    <cfRule type="cellIs" dxfId="10631" priority="1921" operator="lessThan">
      <formula>$C$4</formula>
    </cfRule>
  </conditionalFormatting>
  <conditionalFormatting sqref="EG49">
    <cfRule type="cellIs" dxfId="10630" priority="1922" operator="lessThan">
      <formula>$C$4</formula>
    </cfRule>
  </conditionalFormatting>
  <conditionalFormatting sqref="EG50">
    <cfRule type="cellIs" dxfId="10629" priority="1923" operator="lessThan">
      <formula>$C$4</formula>
    </cfRule>
  </conditionalFormatting>
  <conditionalFormatting sqref="EH11">
    <cfRule type="cellIs" dxfId="10628" priority="1924" operator="lessThan">
      <formula>$C$4</formula>
    </cfRule>
  </conditionalFormatting>
  <conditionalFormatting sqref="EH12">
    <cfRule type="cellIs" dxfId="10627" priority="1925" operator="lessThan">
      <formula>$C$4</formula>
    </cfRule>
  </conditionalFormatting>
  <conditionalFormatting sqref="EH13">
    <cfRule type="cellIs" dxfId="10626" priority="1926" operator="lessThan">
      <formula>$C$4</formula>
    </cfRule>
  </conditionalFormatting>
  <conditionalFormatting sqref="EH14">
    <cfRule type="cellIs" dxfId="10625" priority="1927" operator="lessThan">
      <formula>$C$4</formula>
    </cfRule>
  </conditionalFormatting>
  <conditionalFormatting sqref="EH15">
    <cfRule type="cellIs" dxfId="10624" priority="1928" operator="lessThan">
      <formula>$C$4</formula>
    </cfRule>
  </conditionalFormatting>
  <conditionalFormatting sqref="EH16">
    <cfRule type="cellIs" dxfId="10623" priority="1929" operator="lessThan">
      <formula>$C$4</formula>
    </cfRule>
  </conditionalFormatting>
  <conditionalFormatting sqref="EH17">
    <cfRule type="cellIs" dxfId="10622" priority="1930" operator="lessThan">
      <formula>$C$4</formula>
    </cfRule>
  </conditionalFormatting>
  <conditionalFormatting sqref="EH18">
    <cfRule type="cellIs" dxfId="10621" priority="1931" operator="lessThan">
      <formula>$C$4</formula>
    </cfRule>
  </conditionalFormatting>
  <conditionalFormatting sqref="EH19">
    <cfRule type="cellIs" dxfId="10620" priority="1932" operator="lessThan">
      <formula>$C$4</formula>
    </cfRule>
  </conditionalFormatting>
  <conditionalFormatting sqref="EH20">
    <cfRule type="cellIs" dxfId="10619" priority="1933" operator="lessThan">
      <formula>$C$4</formula>
    </cfRule>
  </conditionalFormatting>
  <conditionalFormatting sqref="EH21">
    <cfRule type="cellIs" dxfId="10618" priority="1934" operator="lessThan">
      <formula>$C$4</formula>
    </cfRule>
  </conditionalFormatting>
  <conditionalFormatting sqref="EH22">
    <cfRule type="cellIs" dxfId="10617" priority="1935" operator="lessThan">
      <formula>$C$4</formula>
    </cfRule>
  </conditionalFormatting>
  <conditionalFormatting sqref="EH23">
    <cfRule type="cellIs" dxfId="10616" priority="1936" operator="lessThan">
      <formula>$C$4</formula>
    </cfRule>
  </conditionalFormatting>
  <conditionalFormatting sqref="EH24">
    <cfRule type="cellIs" dxfId="10615" priority="1937" operator="lessThan">
      <formula>$C$4</formula>
    </cfRule>
  </conditionalFormatting>
  <conditionalFormatting sqref="EH25">
    <cfRule type="cellIs" dxfId="10614" priority="1938" operator="lessThan">
      <formula>$C$4</formula>
    </cfRule>
  </conditionalFormatting>
  <conditionalFormatting sqref="EH26">
    <cfRule type="cellIs" dxfId="10613" priority="1939" operator="lessThan">
      <formula>$C$4</formula>
    </cfRule>
  </conditionalFormatting>
  <conditionalFormatting sqref="EH27">
    <cfRule type="cellIs" dxfId="10612" priority="1940" operator="lessThan">
      <formula>$C$4</formula>
    </cfRule>
  </conditionalFormatting>
  <conditionalFormatting sqref="EH28">
    <cfRule type="cellIs" dxfId="10611" priority="1941" operator="lessThan">
      <formula>$C$4</formula>
    </cfRule>
  </conditionalFormatting>
  <conditionalFormatting sqref="EH29">
    <cfRule type="cellIs" dxfId="10610" priority="1942" operator="lessThan">
      <formula>$C$4</formula>
    </cfRule>
  </conditionalFormatting>
  <conditionalFormatting sqref="EH30">
    <cfRule type="cellIs" dxfId="10609" priority="1943" operator="lessThan">
      <formula>$C$4</formula>
    </cfRule>
  </conditionalFormatting>
  <conditionalFormatting sqref="EH31">
    <cfRule type="cellIs" dxfId="10608" priority="1944" operator="lessThan">
      <formula>$C$4</formula>
    </cfRule>
  </conditionalFormatting>
  <conditionalFormatting sqref="EH32">
    <cfRule type="cellIs" dxfId="10607" priority="1945" operator="lessThan">
      <formula>$C$4</formula>
    </cfRule>
  </conditionalFormatting>
  <conditionalFormatting sqref="EH33">
    <cfRule type="cellIs" dxfId="10606" priority="1946" operator="lessThan">
      <formula>$C$4</formula>
    </cfRule>
  </conditionalFormatting>
  <conditionalFormatting sqref="EH34">
    <cfRule type="cellIs" dxfId="10605" priority="1947" operator="lessThan">
      <formula>$C$4</formula>
    </cfRule>
  </conditionalFormatting>
  <conditionalFormatting sqref="EH35">
    <cfRule type="cellIs" dxfId="10604" priority="1948" operator="lessThan">
      <formula>$C$4</formula>
    </cfRule>
  </conditionalFormatting>
  <conditionalFormatting sqref="EH36">
    <cfRule type="cellIs" dxfId="10603" priority="1949" operator="lessThan">
      <formula>$C$4</formula>
    </cfRule>
  </conditionalFormatting>
  <conditionalFormatting sqref="EH37">
    <cfRule type="cellIs" dxfId="10602" priority="1950" operator="lessThan">
      <formula>$C$4</formula>
    </cfRule>
  </conditionalFormatting>
  <conditionalFormatting sqref="EH38">
    <cfRule type="cellIs" dxfId="10601" priority="1951" operator="lessThan">
      <formula>$C$4</formula>
    </cfRule>
  </conditionalFormatting>
  <conditionalFormatting sqref="EH39">
    <cfRule type="cellIs" dxfId="10600" priority="1952" operator="lessThan">
      <formula>$C$4</formula>
    </cfRule>
  </conditionalFormatting>
  <conditionalFormatting sqref="EH40">
    <cfRule type="cellIs" dxfId="10599" priority="1953" operator="lessThan">
      <formula>$C$4</formula>
    </cfRule>
  </conditionalFormatting>
  <conditionalFormatting sqref="EH41">
    <cfRule type="cellIs" dxfId="10598" priority="1954" operator="lessThan">
      <formula>$C$4</formula>
    </cfRule>
  </conditionalFormatting>
  <conditionalFormatting sqref="EH42">
    <cfRule type="cellIs" dxfId="10597" priority="1955" operator="lessThan">
      <formula>$C$4</formula>
    </cfRule>
  </conditionalFormatting>
  <conditionalFormatting sqref="EH43">
    <cfRule type="cellIs" dxfId="10596" priority="1956" operator="lessThan">
      <formula>$C$4</formula>
    </cfRule>
  </conditionalFormatting>
  <conditionalFormatting sqref="EH44">
    <cfRule type="cellIs" dxfId="10595" priority="1957" operator="lessThan">
      <formula>$C$4</formula>
    </cfRule>
  </conditionalFormatting>
  <conditionalFormatting sqref="EH45">
    <cfRule type="cellIs" dxfId="10594" priority="1958" operator="lessThan">
      <formula>$C$4</formula>
    </cfRule>
  </conditionalFormatting>
  <conditionalFormatting sqref="EH46">
    <cfRule type="cellIs" dxfId="10593" priority="1959" operator="lessThan">
      <formula>$C$4</formula>
    </cfRule>
  </conditionalFormatting>
  <conditionalFormatting sqref="EH47">
    <cfRule type="cellIs" dxfId="10592" priority="1960" operator="lessThan">
      <formula>$C$4</formula>
    </cfRule>
  </conditionalFormatting>
  <conditionalFormatting sqref="EH48">
    <cfRule type="cellIs" dxfId="10591" priority="1961" operator="lessThan">
      <formula>$C$4</formula>
    </cfRule>
  </conditionalFormatting>
  <conditionalFormatting sqref="EH49">
    <cfRule type="cellIs" dxfId="10590" priority="1962" operator="lessThan">
      <formula>$C$4</formula>
    </cfRule>
  </conditionalFormatting>
  <conditionalFormatting sqref="EH50">
    <cfRule type="cellIs" dxfId="10589" priority="1963" operator="lessThan">
      <formula>$C$4</formula>
    </cfRule>
  </conditionalFormatting>
  <conditionalFormatting sqref="EI11">
    <cfRule type="cellIs" dxfId="10588" priority="1964" operator="lessThan">
      <formula>$C$4</formula>
    </cfRule>
  </conditionalFormatting>
  <conditionalFormatting sqref="EI12">
    <cfRule type="cellIs" dxfId="10587" priority="1965" operator="lessThan">
      <formula>$C$4</formula>
    </cfRule>
  </conditionalFormatting>
  <conditionalFormatting sqref="EI13">
    <cfRule type="cellIs" dxfId="10586" priority="1966" operator="lessThan">
      <formula>$C$4</formula>
    </cfRule>
  </conditionalFormatting>
  <conditionalFormatting sqref="EI14">
    <cfRule type="cellIs" dxfId="10585" priority="1967" operator="lessThan">
      <formula>$C$4</formula>
    </cfRule>
  </conditionalFormatting>
  <conditionalFormatting sqref="EI15">
    <cfRule type="cellIs" dxfId="10584" priority="1968" operator="lessThan">
      <formula>$C$4</formula>
    </cfRule>
  </conditionalFormatting>
  <conditionalFormatting sqref="EI16">
    <cfRule type="cellIs" dxfId="10583" priority="1969" operator="lessThan">
      <formula>$C$4</formula>
    </cfRule>
  </conditionalFormatting>
  <conditionalFormatting sqref="EI17">
    <cfRule type="cellIs" dxfId="10582" priority="1970" operator="lessThan">
      <formula>$C$4</formula>
    </cfRule>
  </conditionalFormatting>
  <conditionalFormatting sqref="EI18">
    <cfRule type="cellIs" dxfId="10581" priority="1971" operator="lessThan">
      <formula>$C$4</formula>
    </cfRule>
  </conditionalFormatting>
  <conditionalFormatting sqref="EI19">
    <cfRule type="cellIs" dxfId="10580" priority="1972" operator="lessThan">
      <formula>$C$4</formula>
    </cfRule>
  </conditionalFormatting>
  <conditionalFormatting sqref="EI20">
    <cfRule type="cellIs" dxfId="10579" priority="1973" operator="lessThan">
      <formula>$C$4</formula>
    </cfRule>
  </conditionalFormatting>
  <conditionalFormatting sqref="EI21">
    <cfRule type="cellIs" dxfId="10578" priority="1974" operator="lessThan">
      <formula>$C$4</formula>
    </cfRule>
  </conditionalFormatting>
  <conditionalFormatting sqref="EI22">
    <cfRule type="cellIs" dxfId="10577" priority="1975" operator="lessThan">
      <formula>$C$4</formula>
    </cfRule>
  </conditionalFormatting>
  <conditionalFormatting sqref="EI23">
    <cfRule type="cellIs" dxfId="10576" priority="1976" operator="lessThan">
      <formula>$C$4</formula>
    </cfRule>
  </conditionalFormatting>
  <conditionalFormatting sqref="EI24">
    <cfRule type="cellIs" dxfId="10575" priority="1977" operator="lessThan">
      <formula>$C$4</formula>
    </cfRule>
  </conditionalFormatting>
  <conditionalFormatting sqref="EI25">
    <cfRule type="cellIs" dxfId="10574" priority="1978" operator="lessThan">
      <formula>$C$4</formula>
    </cfRule>
  </conditionalFormatting>
  <conditionalFormatting sqref="EI26">
    <cfRule type="cellIs" dxfId="10573" priority="1979" operator="lessThan">
      <formula>$C$4</formula>
    </cfRule>
  </conditionalFormatting>
  <conditionalFormatting sqref="EI27">
    <cfRule type="cellIs" dxfId="10572" priority="1980" operator="lessThan">
      <formula>$C$4</formula>
    </cfRule>
  </conditionalFormatting>
  <conditionalFormatting sqref="EI28">
    <cfRule type="cellIs" dxfId="10571" priority="1981" operator="lessThan">
      <formula>$C$4</formula>
    </cfRule>
  </conditionalFormatting>
  <conditionalFormatting sqref="EI29">
    <cfRule type="cellIs" dxfId="10570" priority="1982" operator="lessThan">
      <formula>$C$4</formula>
    </cfRule>
  </conditionalFormatting>
  <conditionalFormatting sqref="EI30">
    <cfRule type="cellIs" dxfId="10569" priority="1983" operator="lessThan">
      <formula>$C$4</formula>
    </cfRule>
  </conditionalFormatting>
  <conditionalFormatting sqref="EI31">
    <cfRule type="cellIs" dxfId="10568" priority="1984" operator="lessThan">
      <formula>$C$4</formula>
    </cfRule>
  </conditionalFormatting>
  <conditionalFormatting sqref="EI32">
    <cfRule type="cellIs" dxfId="10567" priority="1985" operator="lessThan">
      <formula>$C$4</formula>
    </cfRule>
  </conditionalFormatting>
  <conditionalFormatting sqref="EI33">
    <cfRule type="cellIs" dxfId="10566" priority="1986" operator="lessThan">
      <formula>$C$4</formula>
    </cfRule>
  </conditionalFormatting>
  <conditionalFormatting sqref="EI34">
    <cfRule type="cellIs" dxfId="10565" priority="1987" operator="lessThan">
      <formula>$C$4</formula>
    </cfRule>
  </conditionalFormatting>
  <conditionalFormatting sqref="EI35">
    <cfRule type="cellIs" dxfId="10564" priority="1988" operator="lessThan">
      <formula>$C$4</formula>
    </cfRule>
  </conditionalFormatting>
  <conditionalFormatting sqref="EI36">
    <cfRule type="cellIs" dxfId="10563" priority="1989" operator="lessThan">
      <formula>$C$4</formula>
    </cfRule>
  </conditionalFormatting>
  <conditionalFormatting sqref="EI37">
    <cfRule type="cellIs" dxfId="10562" priority="1990" operator="lessThan">
      <formula>$C$4</formula>
    </cfRule>
  </conditionalFormatting>
  <conditionalFormatting sqref="EI38">
    <cfRule type="cellIs" dxfId="10561" priority="1991" operator="lessThan">
      <formula>$C$4</formula>
    </cfRule>
  </conditionalFormatting>
  <conditionalFormatting sqref="EI39">
    <cfRule type="cellIs" dxfId="10560" priority="1992" operator="lessThan">
      <formula>$C$4</formula>
    </cfRule>
  </conditionalFormatting>
  <conditionalFormatting sqref="EI40">
    <cfRule type="cellIs" dxfId="10559" priority="1993" operator="lessThan">
      <formula>$C$4</formula>
    </cfRule>
  </conditionalFormatting>
  <conditionalFormatting sqref="EI41">
    <cfRule type="cellIs" dxfId="10558" priority="1994" operator="lessThan">
      <formula>$C$4</formula>
    </cfRule>
  </conditionalFormatting>
  <conditionalFormatting sqref="EI42">
    <cfRule type="cellIs" dxfId="10557" priority="1995" operator="lessThan">
      <formula>$C$4</formula>
    </cfRule>
  </conditionalFormatting>
  <conditionalFormatting sqref="EI43">
    <cfRule type="cellIs" dxfId="10556" priority="1996" operator="lessThan">
      <formula>$C$4</formula>
    </cfRule>
  </conditionalFormatting>
  <conditionalFormatting sqref="EI44">
    <cfRule type="cellIs" dxfId="10555" priority="1997" operator="lessThan">
      <formula>$C$4</formula>
    </cfRule>
  </conditionalFormatting>
  <conditionalFormatting sqref="EI45">
    <cfRule type="cellIs" dxfId="10554" priority="1998" operator="lessThan">
      <formula>$C$4</formula>
    </cfRule>
  </conditionalFormatting>
  <conditionalFormatting sqref="EI46">
    <cfRule type="cellIs" dxfId="10553" priority="1999" operator="lessThan">
      <formula>$C$4</formula>
    </cfRule>
  </conditionalFormatting>
  <conditionalFormatting sqref="EI47">
    <cfRule type="cellIs" dxfId="10552" priority="2000" operator="lessThan">
      <formula>$C$4</formula>
    </cfRule>
  </conditionalFormatting>
  <conditionalFormatting sqref="EI48">
    <cfRule type="cellIs" dxfId="10551" priority="2001" operator="lessThan">
      <formula>$C$4</formula>
    </cfRule>
  </conditionalFormatting>
  <conditionalFormatting sqref="EI49">
    <cfRule type="cellIs" dxfId="10550" priority="2002" operator="lessThan">
      <formula>$C$4</formula>
    </cfRule>
  </conditionalFormatting>
  <conditionalFormatting sqref="EI50">
    <cfRule type="cellIs" dxfId="10549" priority="2003" operator="lessThan">
      <formula>$C$4</formula>
    </cfRule>
  </conditionalFormatting>
  <conditionalFormatting sqref="EM11">
    <cfRule type="cellIs" dxfId="10548" priority="2004" operator="lessThan">
      <formula>$C$4</formula>
    </cfRule>
  </conditionalFormatting>
  <conditionalFormatting sqref="EM12">
    <cfRule type="cellIs" dxfId="10547" priority="2005" operator="lessThan">
      <formula>$C$4</formula>
    </cfRule>
  </conditionalFormatting>
  <conditionalFormatting sqref="EM13">
    <cfRule type="cellIs" dxfId="10546" priority="2006" operator="lessThan">
      <formula>$C$4</formula>
    </cfRule>
  </conditionalFormatting>
  <conditionalFormatting sqref="EM14">
    <cfRule type="cellIs" dxfId="10545" priority="2007" operator="lessThan">
      <formula>$C$4</formula>
    </cfRule>
  </conditionalFormatting>
  <conditionalFormatting sqref="EM15">
    <cfRule type="cellIs" dxfId="10544" priority="2008" operator="lessThan">
      <formula>$C$4</formula>
    </cfRule>
  </conditionalFormatting>
  <conditionalFormatting sqref="EM16">
    <cfRule type="cellIs" dxfId="10543" priority="2009" operator="lessThan">
      <formula>$C$4</formula>
    </cfRule>
  </conditionalFormatting>
  <conditionalFormatting sqref="EM17">
    <cfRule type="cellIs" dxfId="10542" priority="2010" operator="lessThan">
      <formula>$C$4</formula>
    </cfRule>
  </conditionalFormatting>
  <conditionalFormatting sqref="EM18">
    <cfRule type="cellIs" dxfId="10541" priority="2011" operator="lessThan">
      <formula>$C$4</formula>
    </cfRule>
  </conditionalFormatting>
  <conditionalFormatting sqref="EM19">
    <cfRule type="cellIs" dxfId="10540" priority="2012" operator="lessThan">
      <formula>$C$4</formula>
    </cfRule>
  </conditionalFormatting>
  <conditionalFormatting sqref="EM20">
    <cfRule type="cellIs" dxfId="10539" priority="2013" operator="lessThan">
      <formula>$C$4</formula>
    </cfRule>
  </conditionalFormatting>
  <conditionalFormatting sqref="EM21">
    <cfRule type="cellIs" dxfId="10538" priority="2014" operator="lessThan">
      <formula>$C$4</formula>
    </cfRule>
  </conditionalFormatting>
  <conditionalFormatting sqref="EM22">
    <cfRule type="cellIs" dxfId="10537" priority="2015" operator="lessThan">
      <formula>$C$4</formula>
    </cfRule>
  </conditionalFormatting>
  <conditionalFormatting sqref="EM23">
    <cfRule type="cellIs" dxfId="10536" priority="2016" operator="lessThan">
      <formula>$C$4</formula>
    </cfRule>
  </conditionalFormatting>
  <conditionalFormatting sqref="EM24">
    <cfRule type="cellIs" dxfId="10535" priority="2017" operator="lessThan">
      <formula>$C$4</formula>
    </cfRule>
  </conditionalFormatting>
  <conditionalFormatting sqref="EM25">
    <cfRule type="cellIs" dxfId="10534" priority="2018" operator="lessThan">
      <formula>$C$4</formula>
    </cfRule>
  </conditionalFormatting>
  <conditionalFormatting sqref="EM26">
    <cfRule type="cellIs" dxfId="10533" priority="2019" operator="lessThan">
      <formula>$C$4</formula>
    </cfRule>
  </conditionalFormatting>
  <conditionalFormatting sqref="EM27">
    <cfRule type="cellIs" dxfId="10532" priority="2020" operator="lessThan">
      <formula>$C$4</formula>
    </cfRule>
  </conditionalFormatting>
  <conditionalFormatting sqref="EM28">
    <cfRule type="cellIs" dxfId="10531" priority="2021" operator="lessThan">
      <formula>$C$4</formula>
    </cfRule>
  </conditionalFormatting>
  <conditionalFormatting sqref="EM29">
    <cfRule type="cellIs" dxfId="10530" priority="2022" operator="lessThan">
      <formula>$C$4</formula>
    </cfRule>
  </conditionalFormatting>
  <conditionalFormatting sqref="EM30">
    <cfRule type="cellIs" dxfId="10529" priority="2023" operator="lessThan">
      <formula>$C$4</formula>
    </cfRule>
  </conditionalFormatting>
  <conditionalFormatting sqref="EM31">
    <cfRule type="cellIs" dxfId="10528" priority="2024" operator="lessThan">
      <formula>$C$4</formula>
    </cfRule>
  </conditionalFormatting>
  <conditionalFormatting sqref="EM32">
    <cfRule type="cellIs" dxfId="10527" priority="2025" operator="lessThan">
      <formula>$C$4</formula>
    </cfRule>
  </conditionalFormatting>
  <conditionalFormatting sqref="EM33">
    <cfRule type="cellIs" dxfId="10526" priority="2026" operator="lessThan">
      <formula>$C$4</formula>
    </cfRule>
  </conditionalFormatting>
  <conditionalFormatting sqref="EM34">
    <cfRule type="cellIs" dxfId="10525" priority="2027" operator="lessThan">
      <formula>$C$4</formula>
    </cfRule>
  </conditionalFormatting>
  <conditionalFormatting sqref="EM35">
    <cfRule type="cellIs" dxfId="10524" priority="2028" operator="lessThan">
      <formula>$C$4</formula>
    </cfRule>
  </conditionalFormatting>
  <conditionalFormatting sqref="EM36">
    <cfRule type="cellIs" dxfId="10523" priority="2029" operator="lessThan">
      <formula>$C$4</formula>
    </cfRule>
  </conditionalFormatting>
  <conditionalFormatting sqref="EM37">
    <cfRule type="cellIs" dxfId="10522" priority="2030" operator="lessThan">
      <formula>$C$4</formula>
    </cfRule>
  </conditionalFormatting>
  <conditionalFormatting sqref="EM38">
    <cfRule type="cellIs" dxfId="10521" priority="2031" operator="lessThan">
      <formula>$C$4</formula>
    </cfRule>
  </conditionalFormatting>
  <conditionalFormatting sqref="EM39">
    <cfRule type="cellIs" dxfId="10520" priority="2032" operator="lessThan">
      <formula>$C$4</formula>
    </cfRule>
  </conditionalFormatting>
  <conditionalFormatting sqref="EM40">
    <cfRule type="cellIs" dxfId="10519" priority="2033" operator="lessThan">
      <formula>$C$4</formula>
    </cfRule>
  </conditionalFormatting>
  <conditionalFormatting sqref="EM41">
    <cfRule type="cellIs" dxfId="10518" priority="2034" operator="lessThan">
      <formula>$C$4</formula>
    </cfRule>
  </conditionalFormatting>
  <conditionalFormatting sqref="EM42">
    <cfRule type="cellIs" dxfId="10517" priority="2035" operator="lessThan">
      <formula>$C$4</formula>
    </cfRule>
  </conditionalFormatting>
  <conditionalFormatting sqref="EM43">
    <cfRule type="cellIs" dxfId="10516" priority="2036" operator="lessThan">
      <formula>$C$4</formula>
    </cfRule>
  </conditionalFormatting>
  <conditionalFormatting sqref="EM44">
    <cfRule type="cellIs" dxfId="10515" priority="2037" operator="lessThan">
      <formula>$C$4</formula>
    </cfRule>
  </conditionalFormatting>
  <conditionalFormatting sqref="EM45">
    <cfRule type="cellIs" dxfId="10514" priority="2038" operator="lessThan">
      <formula>$C$4</formula>
    </cfRule>
  </conditionalFormatting>
  <conditionalFormatting sqref="EM46">
    <cfRule type="cellIs" dxfId="10513" priority="2039" operator="lessThan">
      <formula>$C$4</formula>
    </cfRule>
  </conditionalFormatting>
  <conditionalFormatting sqref="EM47">
    <cfRule type="cellIs" dxfId="10512" priority="2040" operator="lessThan">
      <formula>$C$4</formula>
    </cfRule>
  </conditionalFormatting>
  <conditionalFormatting sqref="EM48">
    <cfRule type="cellIs" dxfId="10511" priority="2041" operator="lessThan">
      <formula>$C$4</formula>
    </cfRule>
  </conditionalFormatting>
  <conditionalFormatting sqref="EM49">
    <cfRule type="cellIs" dxfId="10510" priority="2042" operator="lessThan">
      <formula>$C$4</formula>
    </cfRule>
  </conditionalFormatting>
  <conditionalFormatting sqref="EM50">
    <cfRule type="cellIs" dxfId="10509" priority="2043" operator="lessThan">
      <formula>$C$4</formula>
    </cfRule>
  </conditionalFormatting>
  <conditionalFormatting sqref="EN11">
    <cfRule type="cellIs" dxfId="10508" priority="2044" operator="lessThan">
      <formula>$C$4</formula>
    </cfRule>
  </conditionalFormatting>
  <conditionalFormatting sqref="EN12">
    <cfRule type="cellIs" dxfId="10507" priority="2045" operator="lessThan">
      <formula>$C$4</formula>
    </cfRule>
  </conditionalFormatting>
  <conditionalFormatting sqref="EN13">
    <cfRule type="cellIs" dxfId="10506" priority="2046" operator="lessThan">
      <formula>$C$4</formula>
    </cfRule>
  </conditionalFormatting>
  <conditionalFormatting sqref="EN14">
    <cfRule type="cellIs" dxfId="10505" priority="2047" operator="lessThan">
      <formula>$C$4</formula>
    </cfRule>
  </conditionalFormatting>
  <conditionalFormatting sqref="EN15">
    <cfRule type="cellIs" dxfId="10504" priority="2048" operator="lessThan">
      <formula>$C$4</formula>
    </cfRule>
  </conditionalFormatting>
  <conditionalFormatting sqref="EN16">
    <cfRule type="cellIs" dxfId="10503" priority="2049" operator="lessThan">
      <formula>$C$4</formula>
    </cfRule>
  </conditionalFormatting>
  <conditionalFormatting sqref="EN17">
    <cfRule type="cellIs" dxfId="10502" priority="2050" operator="lessThan">
      <formula>$C$4</formula>
    </cfRule>
  </conditionalFormatting>
  <conditionalFormatting sqref="EN18">
    <cfRule type="cellIs" dxfId="10501" priority="2051" operator="lessThan">
      <formula>$C$4</formula>
    </cfRule>
  </conditionalFormatting>
  <conditionalFormatting sqref="EN19">
    <cfRule type="cellIs" dxfId="10500" priority="2052" operator="lessThan">
      <formula>$C$4</formula>
    </cfRule>
  </conditionalFormatting>
  <conditionalFormatting sqref="EN20">
    <cfRule type="cellIs" dxfId="10499" priority="2053" operator="lessThan">
      <formula>$C$4</formula>
    </cfRule>
  </conditionalFormatting>
  <conditionalFormatting sqref="EN21">
    <cfRule type="cellIs" dxfId="10498" priority="2054" operator="lessThan">
      <formula>$C$4</formula>
    </cfRule>
  </conditionalFormatting>
  <conditionalFormatting sqref="EN22">
    <cfRule type="cellIs" dxfId="10497" priority="2055" operator="lessThan">
      <formula>$C$4</formula>
    </cfRule>
  </conditionalFormatting>
  <conditionalFormatting sqref="EN23">
    <cfRule type="cellIs" dxfId="10496" priority="2056" operator="lessThan">
      <formula>$C$4</formula>
    </cfRule>
  </conditionalFormatting>
  <conditionalFormatting sqref="EN24">
    <cfRule type="cellIs" dxfId="10495" priority="2057" operator="lessThan">
      <formula>$C$4</formula>
    </cfRule>
  </conditionalFormatting>
  <conditionalFormatting sqref="EN25">
    <cfRule type="cellIs" dxfId="10494" priority="2058" operator="lessThan">
      <formula>$C$4</formula>
    </cfRule>
  </conditionalFormatting>
  <conditionalFormatting sqref="EN26">
    <cfRule type="cellIs" dxfId="10493" priority="2059" operator="lessThan">
      <formula>$C$4</formula>
    </cfRule>
  </conditionalFormatting>
  <conditionalFormatting sqref="EN27">
    <cfRule type="cellIs" dxfId="10492" priority="2060" operator="lessThan">
      <formula>$C$4</formula>
    </cfRule>
  </conditionalFormatting>
  <conditionalFormatting sqref="EN28">
    <cfRule type="cellIs" dxfId="10491" priority="2061" operator="lessThan">
      <formula>$C$4</formula>
    </cfRule>
  </conditionalFormatting>
  <conditionalFormatting sqref="EN29">
    <cfRule type="cellIs" dxfId="10490" priority="2062" operator="lessThan">
      <formula>$C$4</formula>
    </cfRule>
  </conditionalFormatting>
  <conditionalFormatting sqref="EN30">
    <cfRule type="cellIs" dxfId="10489" priority="2063" operator="lessThan">
      <formula>$C$4</formula>
    </cfRule>
  </conditionalFormatting>
  <conditionalFormatting sqref="EN31">
    <cfRule type="cellIs" dxfId="10488" priority="2064" operator="lessThan">
      <formula>$C$4</formula>
    </cfRule>
  </conditionalFormatting>
  <conditionalFormatting sqref="EN32">
    <cfRule type="cellIs" dxfId="10487" priority="2065" operator="lessThan">
      <formula>$C$4</formula>
    </cfRule>
  </conditionalFormatting>
  <conditionalFormatting sqref="EN33">
    <cfRule type="cellIs" dxfId="10486" priority="2066" operator="lessThan">
      <formula>$C$4</formula>
    </cfRule>
  </conditionalFormatting>
  <conditionalFormatting sqref="EN34">
    <cfRule type="cellIs" dxfId="10485" priority="2067" operator="lessThan">
      <formula>$C$4</formula>
    </cfRule>
  </conditionalFormatting>
  <conditionalFormatting sqref="EN35">
    <cfRule type="cellIs" dxfId="10484" priority="2068" operator="lessThan">
      <formula>$C$4</formula>
    </cfRule>
  </conditionalFormatting>
  <conditionalFormatting sqref="EN36">
    <cfRule type="cellIs" dxfId="10483" priority="2069" operator="lessThan">
      <formula>$C$4</formula>
    </cfRule>
  </conditionalFormatting>
  <conditionalFormatting sqref="EN37">
    <cfRule type="cellIs" dxfId="10482" priority="2070" operator="lessThan">
      <formula>$C$4</formula>
    </cfRule>
  </conditionalFormatting>
  <conditionalFormatting sqref="EN38">
    <cfRule type="cellIs" dxfId="10481" priority="2071" operator="lessThan">
      <formula>$C$4</formula>
    </cfRule>
  </conditionalFormatting>
  <conditionalFormatting sqref="EN39">
    <cfRule type="cellIs" dxfId="10480" priority="2072" operator="lessThan">
      <formula>$C$4</formula>
    </cfRule>
  </conditionalFormatting>
  <conditionalFormatting sqref="EN40">
    <cfRule type="cellIs" dxfId="10479" priority="2073" operator="lessThan">
      <formula>$C$4</formula>
    </cfRule>
  </conditionalFormatting>
  <conditionalFormatting sqref="EN41">
    <cfRule type="cellIs" dxfId="10478" priority="2074" operator="lessThan">
      <formula>$C$4</formula>
    </cfRule>
  </conditionalFormatting>
  <conditionalFormatting sqref="EN42">
    <cfRule type="cellIs" dxfId="10477" priority="2075" operator="lessThan">
      <formula>$C$4</formula>
    </cfRule>
  </conditionalFormatting>
  <conditionalFormatting sqref="EN43">
    <cfRule type="cellIs" dxfId="10476" priority="2076" operator="lessThan">
      <formula>$C$4</formula>
    </cfRule>
  </conditionalFormatting>
  <conditionalFormatting sqref="EN44">
    <cfRule type="cellIs" dxfId="10475" priority="2077" operator="lessThan">
      <formula>$C$4</formula>
    </cfRule>
  </conditionalFormatting>
  <conditionalFormatting sqref="EN45">
    <cfRule type="cellIs" dxfId="10474" priority="2078" operator="lessThan">
      <formula>$C$4</formula>
    </cfRule>
  </conditionalFormatting>
  <conditionalFormatting sqref="EN46">
    <cfRule type="cellIs" dxfId="10473" priority="2079" operator="lessThan">
      <formula>$C$4</formula>
    </cfRule>
  </conditionalFormatting>
  <conditionalFormatting sqref="EN47">
    <cfRule type="cellIs" dxfId="10472" priority="2080" operator="lessThan">
      <formula>$C$4</formula>
    </cfRule>
  </conditionalFormatting>
  <conditionalFormatting sqref="EN48">
    <cfRule type="cellIs" dxfId="10471" priority="2081" operator="lessThan">
      <formula>$C$4</formula>
    </cfRule>
  </conditionalFormatting>
  <conditionalFormatting sqref="EN49">
    <cfRule type="cellIs" dxfId="10470" priority="2082" operator="lessThan">
      <formula>$C$4</formula>
    </cfRule>
  </conditionalFormatting>
  <conditionalFormatting sqref="EN50">
    <cfRule type="cellIs" dxfId="10469" priority="2083" operator="lessThan">
      <formula>$C$4</formula>
    </cfRule>
  </conditionalFormatting>
  <conditionalFormatting sqref="EO11">
    <cfRule type="cellIs" dxfId="10468" priority="2084" operator="lessThan">
      <formula>$C$4</formula>
    </cfRule>
  </conditionalFormatting>
  <conditionalFormatting sqref="EO12">
    <cfRule type="cellIs" dxfId="10467" priority="2085" operator="lessThan">
      <formula>$C$4</formula>
    </cfRule>
  </conditionalFormatting>
  <conditionalFormatting sqref="EO13">
    <cfRule type="cellIs" dxfId="10466" priority="2086" operator="lessThan">
      <formula>$C$4</formula>
    </cfRule>
  </conditionalFormatting>
  <conditionalFormatting sqref="EO14">
    <cfRule type="cellIs" dxfId="10465" priority="2087" operator="lessThan">
      <formula>$C$4</formula>
    </cfRule>
  </conditionalFormatting>
  <conditionalFormatting sqref="EO15">
    <cfRule type="cellIs" dxfId="10464" priority="2088" operator="lessThan">
      <formula>$C$4</formula>
    </cfRule>
  </conditionalFormatting>
  <conditionalFormatting sqref="EO16">
    <cfRule type="cellIs" dxfId="10463" priority="2089" operator="lessThan">
      <formula>$C$4</formula>
    </cfRule>
  </conditionalFormatting>
  <conditionalFormatting sqref="EO17">
    <cfRule type="cellIs" dxfId="10462" priority="2090" operator="lessThan">
      <formula>$C$4</formula>
    </cfRule>
  </conditionalFormatting>
  <conditionalFormatting sqref="EO18">
    <cfRule type="cellIs" dxfId="10461" priority="2091" operator="lessThan">
      <formula>$C$4</formula>
    </cfRule>
  </conditionalFormatting>
  <conditionalFormatting sqref="EO19">
    <cfRule type="cellIs" dxfId="10460" priority="2092" operator="lessThan">
      <formula>$C$4</formula>
    </cfRule>
  </conditionalFormatting>
  <conditionalFormatting sqref="EO20">
    <cfRule type="cellIs" dxfId="10459" priority="2093" operator="lessThan">
      <formula>$C$4</formula>
    </cfRule>
  </conditionalFormatting>
  <conditionalFormatting sqref="EO21">
    <cfRule type="cellIs" dxfId="10458" priority="2094" operator="lessThan">
      <formula>$C$4</formula>
    </cfRule>
  </conditionalFormatting>
  <conditionalFormatting sqref="EO22">
    <cfRule type="cellIs" dxfId="10457" priority="2095" operator="lessThan">
      <formula>$C$4</formula>
    </cfRule>
  </conditionalFormatting>
  <conditionalFormatting sqref="EO23">
    <cfRule type="cellIs" dxfId="10456" priority="2096" operator="lessThan">
      <formula>$C$4</formula>
    </cfRule>
  </conditionalFormatting>
  <conditionalFormatting sqref="EO24">
    <cfRule type="cellIs" dxfId="10455" priority="2097" operator="lessThan">
      <formula>$C$4</formula>
    </cfRule>
  </conditionalFormatting>
  <conditionalFormatting sqref="EO25">
    <cfRule type="cellIs" dxfId="10454" priority="2098" operator="lessThan">
      <formula>$C$4</formula>
    </cfRule>
  </conditionalFormatting>
  <conditionalFormatting sqref="EO26">
    <cfRule type="cellIs" dxfId="10453" priority="2099" operator="lessThan">
      <formula>$C$4</formula>
    </cfRule>
  </conditionalFormatting>
  <conditionalFormatting sqref="EO27">
    <cfRule type="cellIs" dxfId="10452" priority="2100" operator="lessThan">
      <formula>$C$4</formula>
    </cfRule>
  </conditionalFormatting>
  <conditionalFormatting sqref="EO28">
    <cfRule type="cellIs" dxfId="10451" priority="2101" operator="lessThan">
      <formula>$C$4</formula>
    </cfRule>
  </conditionalFormatting>
  <conditionalFormatting sqref="EO29">
    <cfRule type="cellIs" dxfId="10450" priority="2102" operator="lessThan">
      <formula>$C$4</formula>
    </cfRule>
  </conditionalFormatting>
  <conditionalFormatting sqref="EO30">
    <cfRule type="cellIs" dxfId="10449" priority="2103" operator="lessThan">
      <formula>$C$4</formula>
    </cfRule>
  </conditionalFormatting>
  <conditionalFormatting sqref="EO31">
    <cfRule type="cellIs" dxfId="10448" priority="2104" operator="lessThan">
      <formula>$C$4</formula>
    </cfRule>
  </conditionalFormatting>
  <conditionalFormatting sqref="EO32">
    <cfRule type="cellIs" dxfId="10447" priority="2105" operator="lessThan">
      <formula>$C$4</formula>
    </cfRule>
  </conditionalFormatting>
  <conditionalFormatting sqref="EO33">
    <cfRule type="cellIs" dxfId="10446" priority="2106" operator="lessThan">
      <formula>$C$4</formula>
    </cfRule>
  </conditionalFormatting>
  <conditionalFormatting sqref="EO34">
    <cfRule type="cellIs" dxfId="10445" priority="2107" operator="lessThan">
      <formula>$C$4</formula>
    </cfRule>
  </conditionalFormatting>
  <conditionalFormatting sqref="EO35">
    <cfRule type="cellIs" dxfId="10444" priority="2108" operator="lessThan">
      <formula>$C$4</formula>
    </cfRule>
  </conditionalFormatting>
  <conditionalFormatting sqref="EO36">
    <cfRule type="cellIs" dxfId="10443" priority="2109" operator="lessThan">
      <formula>$C$4</formula>
    </cfRule>
  </conditionalFormatting>
  <conditionalFormatting sqref="EO37">
    <cfRule type="cellIs" dxfId="10442" priority="2110" operator="lessThan">
      <formula>$C$4</formula>
    </cfRule>
  </conditionalFormatting>
  <conditionalFormatting sqref="EO38">
    <cfRule type="cellIs" dxfId="10441" priority="2111" operator="lessThan">
      <formula>$C$4</formula>
    </cfRule>
  </conditionalFormatting>
  <conditionalFormatting sqref="EO39">
    <cfRule type="cellIs" dxfId="10440" priority="2112" operator="lessThan">
      <formula>$C$4</formula>
    </cfRule>
  </conditionalFormatting>
  <conditionalFormatting sqref="EO40">
    <cfRule type="cellIs" dxfId="10439" priority="2113" operator="lessThan">
      <formula>$C$4</formula>
    </cfRule>
  </conditionalFormatting>
  <conditionalFormatting sqref="EO41">
    <cfRule type="cellIs" dxfId="10438" priority="2114" operator="lessThan">
      <formula>$C$4</formula>
    </cfRule>
  </conditionalFormatting>
  <conditionalFormatting sqref="EO42">
    <cfRule type="cellIs" dxfId="10437" priority="2115" operator="lessThan">
      <formula>$C$4</formula>
    </cfRule>
  </conditionalFormatting>
  <conditionalFormatting sqref="EO43">
    <cfRule type="cellIs" dxfId="10436" priority="2116" operator="lessThan">
      <formula>$C$4</formula>
    </cfRule>
  </conditionalFormatting>
  <conditionalFormatting sqref="EO44">
    <cfRule type="cellIs" dxfId="10435" priority="2117" operator="lessThan">
      <formula>$C$4</formula>
    </cfRule>
  </conditionalFormatting>
  <conditionalFormatting sqref="EO45">
    <cfRule type="cellIs" dxfId="10434" priority="2118" operator="lessThan">
      <formula>$C$4</formula>
    </cfRule>
  </conditionalFormatting>
  <conditionalFormatting sqref="EO46">
    <cfRule type="cellIs" dxfId="10433" priority="2119" operator="lessThan">
      <formula>$C$4</formula>
    </cfRule>
  </conditionalFormatting>
  <conditionalFormatting sqref="EO47">
    <cfRule type="cellIs" dxfId="10432" priority="2120" operator="lessThan">
      <formula>$C$4</formula>
    </cfRule>
  </conditionalFormatting>
  <conditionalFormatting sqref="EO48">
    <cfRule type="cellIs" dxfId="10431" priority="2121" operator="lessThan">
      <formula>$C$4</formula>
    </cfRule>
  </conditionalFormatting>
  <conditionalFormatting sqref="EO49">
    <cfRule type="cellIs" dxfId="10430" priority="2122" operator="lessThan">
      <formula>$C$4</formula>
    </cfRule>
  </conditionalFormatting>
  <conditionalFormatting sqref="EO50">
    <cfRule type="cellIs" dxfId="10429" priority="2123" operator="lessThan">
      <formula>$C$4</formula>
    </cfRule>
  </conditionalFormatting>
  <conditionalFormatting sqref="EP11">
    <cfRule type="cellIs" dxfId="10428" priority="2124" operator="lessThan">
      <formula>$C$4</formula>
    </cfRule>
  </conditionalFormatting>
  <conditionalFormatting sqref="EP12">
    <cfRule type="cellIs" dxfId="10427" priority="2125" operator="lessThan">
      <formula>$C$4</formula>
    </cfRule>
  </conditionalFormatting>
  <conditionalFormatting sqref="EP13">
    <cfRule type="cellIs" dxfId="10426" priority="2126" operator="lessThan">
      <formula>$C$4</formula>
    </cfRule>
  </conditionalFormatting>
  <conditionalFormatting sqref="EP14">
    <cfRule type="cellIs" dxfId="10425" priority="2127" operator="lessThan">
      <formula>$C$4</formula>
    </cfRule>
  </conditionalFormatting>
  <conditionalFormatting sqref="EP15">
    <cfRule type="cellIs" dxfId="10424" priority="2128" operator="lessThan">
      <formula>$C$4</formula>
    </cfRule>
  </conditionalFormatting>
  <conditionalFormatting sqref="EP16">
    <cfRule type="cellIs" dxfId="10423" priority="2129" operator="lessThan">
      <formula>$C$4</formula>
    </cfRule>
  </conditionalFormatting>
  <conditionalFormatting sqref="EP17">
    <cfRule type="cellIs" dxfId="10422" priority="2130" operator="lessThan">
      <formula>$C$4</formula>
    </cfRule>
  </conditionalFormatting>
  <conditionalFormatting sqref="EP18">
    <cfRule type="cellIs" dxfId="10421" priority="2131" operator="lessThan">
      <formula>$C$4</formula>
    </cfRule>
  </conditionalFormatting>
  <conditionalFormatting sqref="EP19">
    <cfRule type="cellIs" dxfId="10420" priority="2132" operator="lessThan">
      <formula>$C$4</formula>
    </cfRule>
  </conditionalFormatting>
  <conditionalFormatting sqref="EP20">
    <cfRule type="cellIs" dxfId="10419" priority="2133" operator="lessThan">
      <formula>$C$4</formula>
    </cfRule>
  </conditionalFormatting>
  <conditionalFormatting sqref="EP21">
    <cfRule type="cellIs" dxfId="10418" priority="2134" operator="lessThan">
      <formula>$C$4</formula>
    </cfRule>
  </conditionalFormatting>
  <conditionalFormatting sqref="EP22">
    <cfRule type="cellIs" dxfId="10417" priority="2135" operator="lessThan">
      <formula>$C$4</formula>
    </cfRule>
  </conditionalFormatting>
  <conditionalFormatting sqref="EP23">
    <cfRule type="cellIs" dxfId="10416" priority="2136" operator="lessThan">
      <formula>$C$4</formula>
    </cfRule>
  </conditionalFormatting>
  <conditionalFormatting sqref="EP24">
    <cfRule type="cellIs" dxfId="10415" priority="2137" operator="lessThan">
      <formula>$C$4</formula>
    </cfRule>
  </conditionalFormatting>
  <conditionalFormatting sqref="EP25">
    <cfRule type="cellIs" dxfId="10414" priority="2138" operator="lessThan">
      <formula>$C$4</formula>
    </cfRule>
  </conditionalFormatting>
  <conditionalFormatting sqref="EP26">
    <cfRule type="cellIs" dxfId="10413" priority="2139" operator="lessThan">
      <formula>$C$4</formula>
    </cfRule>
  </conditionalFormatting>
  <conditionalFormatting sqref="EP27">
    <cfRule type="cellIs" dxfId="10412" priority="2140" operator="lessThan">
      <formula>$C$4</formula>
    </cfRule>
  </conditionalFormatting>
  <conditionalFormatting sqref="EP28">
    <cfRule type="cellIs" dxfId="10411" priority="2141" operator="lessThan">
      <formula>$C$4</formula>
    </cfRule>
  </conditionalFormatting>
  <conditionalFormatting sqref="EP29">
    <cfRule type="cellIs" dxfId="10410" priority="2142" operator="lessThan">
      <formula>$C$4</formula>
    </cfRule>
  </conditionalFormatting>
  <conditionalFormatting sqref="EP30">
    <cfRule type="cellIs" dxfId="10409" priority="2143" operator="lessThan">
      <formula>$C$4</formula>
    </cfRule>
  </conditionalFormatting>
  <conditionalFormatting sqref="EP31">
    <cfRule type="cellIs" dxfId="10408" priority="2144" operator="lessThan">
      <formula>$C$4</formula>
    </cfRule>
  </conditionalFormatting>
  <conditionalFormatting sqref="EP32">
    <cfRule type="cellIs" dxfId="10407" priority="2145" operator="lessThan">
      <formula>$C$4</formula>
    </cfRule>
  </conditionalFormatting>
  <conditionalFormatting sqref="EP33">
    <cfRule type="cellIs" dxfId="10406" priority="2146" operator="lessThan">
      <formula>$C$4</formula>
    </cfRule>
  </conditionalFormatting>
  <conditionalFormatting sqref="EP34">
    <cfRule type="cellIs" dxfId="10405" priority="2147" operator="lessThan">
      <formula>$C$4</formula>
    </cfRule>
  </conditionalFormatting>
  <conditionalFormatting sqref="EP35">
    <cfRule type="cellIs" dxfId="10404" priority="2148" operator="lessThan">
      <formula>$C$4</formula>
    </cfRule>
  </conditionalFormatting>
  <conditionalFormatting sqref="EP36">
    <cfRule type="cellIs" dxfId="10403" priority="2149" operator="lessThan">
      <formula>$C$4</formula>
    </cfRule>
  </conditionalFormatting>
  <conditionalFormatting sqref="EP37">
    <cfRule type="cellIs" dxfId="10402" priority="2150" operator="lessThan">
      <formula>$C$4</formula>
    </cfRule>
  </conditionalFormatting>
  <conditionalFormatting sqref="EP38">
    <cfRule type="cellIs" dxfId="10401" priority="2151" operator="lessThan">
      <formula>$C$4</formula>
    </cfRule>
  </conditionalFormatting>
  <conditionalFormatting sqref="EP39">
    <cfRule type="cellIs" dxfId="10400" priority="2152" operator="lessThan">
      <formula>$C$4</formula>
    </cfRule>
  </conditionalFormatting>
  <conditionalFormatting sqref="EP40">
    <cfRule type="cellIs" dxfId="10399" priority="2153" operator="lessThan">
      <formula>$C$4</formula>
    </cfRule>
  </conditionalFormatting>
  <conditionalFormatting sqref="EP41">
    <cfRule type="cellIs" dxfId="10398" priority="2154" operator="lessThan">
      <formula>$C$4</formula>
    </cfRule>
  </conditionalFormatting>
  <conditionalFormatting sqref="EP42">
    <cfRule type="cellIs" dxfId="10397" priority="2155" operator="lessThan">
      <formula>$C$4</formula>
    </cfRule>
  </conditionalFormatting>
  <conditionalFormatting sqref="EP43">
    <cfRule type="cellIs" dxfId="10396" priority="2156" operator="lessThan">
      <formula>$C$4</formula>
    </cfRule>
  </conditionalFormatting>
  <conditionalFormatting sqref="EP44">
    <cfRule type="cellIs" dxfId="10395" priority="2157" operator="lessThan">
      <formula>$C$4</formula>
    </cfRule>
  </conditionalFormatting>
  <conditionalFormatting sqref="EP45">
    <cfRule type="cellIs" dxfId="10394" priority="2158" operator="lessThan">
      <formula>$C$4</formula>
    </cfRule>
  </conditionalFormatting>
  <conditionalFormatting sqref="EP46">
    <cfRule type="cellIs" dxfId="10393" priority="2159" operator="lessThan">
      <formula>$C$4</formula>
    </cfRule>
  </conditionalFormatting>
  <conditionalFormatting sqref="EP47">
    <cfRule type="cellIs" dxfId="10392" priority="2160" operator="lessThan">
      <formula>$C$4</formula>
    </cfRule>
  </conditionalFormatting>
  <conditionalFormatting sqref="EP48">
    <cfRule type="cellIs" dxfId="10391" priority="2161" operator="lessThan">
      <formula>$C$4</formula>
    </cfRule>
  </conditionalFormatting>
  <conditionalFormatting sqref="EP49">
    <cfRule type="cellIs" dxfId="10390" priority="2162" operator="lessThan">
      <formula>$C$4</formula>
    </cfRule>
  </conditionalFormatting>
  <conditionalFormatting sqref="EP50">
    <cfRule type="cellIs" dxfId="10389" priority="2163" operator="lessThan">
      <formula>$C$4</formula>
    </cfRule>
  </conditionalFormatting>
  <conditionalFormatting sqref="EU11">
    <cfRule type="cellIs" dxfId="10388" priority="2164" operator="lessThan">
      <formula>$C$4</formula>
    </cfRule>
  </conditionalFormatting>
  <conditionalFormatting sqref="EU12">
    <cfRule type="cellIs" dxfId="10387" priority="2165" operator="lessThan">
      <formula>$C$4</formula>
    </cfRule>
  </conditionalFormatting>
  <conditionalFormatting sqref="EU13">
    <cfRule type="cellIs" dxfId="10386" priority="2166" operator="lessThan">
      <formula>$C$4</formula>
    </cfRule>
  </conditionalFormatting>
  <conditionalFormatting sqref="EU14">
    <cfRule type="cellIs" dxfId="10385" priority="2167" operator="lessThan">
      <formula>$C$4</formula>
    </cfRule>
  </conditionalFormatting>
  <conditionalFormatting sqref="EU15">
    <cfRule type="cellIs" dxfId="10384" priority="2168" operator="lessThan">
      <formula>$C$4</formula>
    </cfRule>
  </conditionalFormatting>
  <conditionalFormatting sqref="EU16">
    <cfRule type="cellIs" dxfId="10383" priority="2169" operator="lessThan">
      <formula>$C$4</formula>
    </cfRule>
  </conditionalFormatting>
  <conditionalFormatting sqref="EU17">
    <cfRule type="cellIs" dxfId="10382" priority="2170" operator="lessThan">
      <formula>$C$4</formula>
    </cfRule>
  </conditionalFormatting>
  <conditionalFormatting sqref="EU18">
    <cfRule type="cellIs" dxfId="10381" priority="2171" operator="lessThan">
      <formula>$C$4</formula>
    </cfRule>
  </conditionalFormatting>
  <conditionalFormatting sqref="EU19">
    <cfRule type="cellIs" dxfId="10380" priority="2172" operator="lessThan">
      <formula>$C$4</formula>
    </cfRule>
  </conditionalFormatting>
  <conditionalFormatting sqref="EU20">
    <cfRule type="cellIs" dxfId="10379" priority="2173" operator="lessThan">
      <formula>$C$4</formula>
    </cfRule>
  </conditionalFormatting>
  <conditionalFormatting sqref="EU21">
    <cfRule type="cellIs" dxfId="10378" priority="2174" operator="lessThan">
      <formula>$C$4</formula>
    </cfRule>
  </conditionalFormatting>
  <conditionalFormatting sqref="EU22">
    <cfRule type="cellIs" dxfId="10377" priority="2175" operator="lessThan">
      <formula>$C$4</formula>
    </cfRule>
  </conditionalFormatting>
  <conditionalFormatting sqref="EU23">
    <cfRule type="cellIs" dxfId="10376" priority="2176" operator="lessThan">
      <formula>$C$4</formula>
    </cfRule>
  </conditionalFormatting>
  <conditionalFormatting sqref="EU24">
    <cfRule type="cellIs" dxfId="10375" priority="2177" operator="lessThan">
      <formula>$C$4</formula>
    </cfRule>
  </conditionalFormatting>
  <conditionalFormatting sqref="EU25">
    <cfRule type="cellIs" dxfId="10374" priority="2178" operator="lessThan">
      <formula>$C$4</formula>
    </cfRule>
  </conditionalFormatting>
  <conditionalFormatting sqref="EU26">
    <cfRule type="cellIs" dxfId="10373" priority="2179" operator="lessThan">
      <formula>$C$4</formula>
    </cfRule>
  </conditionalFormatting>
  <conditionalFormatting sqref="EU27">
    <cfRule type="cellIs" dxfId="10372" priority="2180" operator="lessThan">
      <formula>$C$4</formula>
    </cfRule>
  </conditionalFormatting>
  <conditionalFormatting sqref="EU28">
    <cfRule type="cellIs" dxfId="10371" priority="2181" operator="lessThan">
      <formula>$C$4</formula>
    </cfRule>
  </conditionalFormatting>
  <conditionalFormatting sqref="EU29">
    <cfRule type="cellIs" dxfId="10370" priority="2182" operator="lessThan">
      <formula>$C$4</formula>
    </cfRule>
  </conditionalFormatting>
  <conditionalFormatting sqref="EU30">
    <cfRule type="cellIs" dxfId="10369" priority="2183" operator="lessThan">
      <formula>$C$4</formula>
    </cfRule>
  </conditionalFormatting>
  <conditionalFormatting sqref="EU31">
    <cfRule type="cellIs" dxfId="10368" priority="2184" operator="lessThan">
      <formula>$C$4</formula>
    </cfRule>
  </conditionalFormatting>
  <conditionalFormatting sqref="EU32">
    <cfRule type="cellIs" dxfId="10367" priority="2185" operator="lessThan">
      <formula>$C$4</formula>
    </cfRule>
  </conditionalFormatting>
  <conditionalFormatting sqref="EU33">
    <cfRule type="cellIs" dxfId="10366" priority="2186" operator="lessThan">
      <formula>$C$4</formula>
    </cfRule>
  </conditionalFormatting>
  <conditionalFormatting sqref="EU34">
    <cfRule type="cellIs" dxfId="10365" priority="2187" operator="lessThan">
      <formula>$C$4</formula>
    </cfRule>
  </conditionalFormatting>
  <conditionalFormatting sqref="EU35">
    <cfRule type="cellIs" dxfId="10364" priority="2188" operator="lessThan">
      <formula>$C$4</formula>
    </cfRule>
  </conditionalFormatting>
  <conditionalFormatting sqref="EU36">
    <cfRule type="cellIs" dxfId="10363" priority="2189" operator="lessThan">
      <formula>$C$4</formula>
    </cfRule>
  </conditionalFormatting>
  <conditionalFormatting sqref="EU37">
    <cfRule type="cellIs" dxfId="10362" priority="2190" operator="lessThan">
      <formula>$C$4</formula>
    </cfRule>
  </conditionalFormatting>
  <conditionalFormatting sqref="EU38">
    <cfRule type="cellIs" dxfId="10361" priority="2191" operator="lessThan">
      <formula>$C$4</formula>
    </cfRule>
  </conditionalFormatting>
  <conditionalFormatting sqref="EU39">
    <cfRule type="cellIs" dxfId="10360" priority="2192" operator="lessThan">
      <formula>$C$4</formula>
    </cfRule>
  </conditionalFormatting>
  <conditionalFormatting sqref="EU40">
    <cfRule type="cellIs" dxfId="10359" priority="2193" operator="lessThan">
      <formula>$C$4</formula>
    </cfRule>
  </conditionalFormatting>
  <conditionalFormatting sqref="EU41">
    <cfRule type="cellIs" dxfId="10358" priority="2194" operator="lessThan">
      <formula>$C$4</formula>
    </cfRule>
  </conditionalFormatting>
  <conditionalFormatting sqref="EU42">
    <cfRule type="cellIs" dxfId="10357" priority="2195" operator="lessThan">
      <formula>$C$4</formula>
    </cfRule>
  </conditionalFormatting>
  <conditionalFormatting sqref="EU43">
    <cfRule type="cellIs" dxfId="10356" priority="2196" operator="lessThan">
      <formula>$C$4</formula>
    </cfRule>
  </conditionalFormatting>
  <conditionalFormatting sqref="EU44">
    <cfRule type="cellIs" dxfId="10355" priority="2197" operator="lessThan">
      <formula>$C$4</formula>
    </cfRule>
  </conditionalFormatting>
  <conditionalFormatting sqref="EU45">
    <cfRule type="cellIs" dxfId="10354" priority="2198" operator="lessThan">
      <formula>$C$4</formula>
    </cfRule>
  </conditionalFormatting>
  <conditionalFormatting sqref="EU46">
    <cfRule type="cellIs" dxfId="10353" priority="2199" operator="lessThan">
      <formula>$C$4</formula>
    </cfRule>
  </conditionalFormatting>
  <conditionalFormatting sqref="EU47">
    <cfRule type="cellIs" dxfId="10352" priority="2200" operator="lessThan">
      <formula>$C$4</formula>
    </cfRule>
  </conditionalFormatting>
  <conditionalFormatting sqref="EU48">
    <cfRule type="cellIs" dxfId="10351" priority="2201" operator="lessThan">
      <formula>$C$4</formula>
    </cfRule>
  </conditionalFormatting>
  <conditionalFormatting sqref="EU49">
    <cfRule type="cellIs" dxfId="10350" priority="2202" operator="lessThan">
      <formula>$C$4</formula>
    </cfRule>
  </conditionalFormatting>
  <conditionalFormatting sqref="EU50">
    <cfRule type="cellIs" dxfId="10349" priority="2203" operator="lessThan">
      <formula>$C$4</formula>
    </cfRule>
  </conditionalFormatting>
  <conditionalFormatting sqref="EV11">
    <cfRule type="cellIs" dxfId="10348" priority="2204" operator="lessThan">
      <formula>$C$4</formula>
    </cfRule>
  </conditionalFormatting>
  <conditionalFormatting sqref="EV12">
    <cfRule type="cellIs" dxfId="10347" priority="2205" operator="lessThan">
      <formula>$C$4</formula>
    </cfRule>
  </conditionalFormatting>
  <conditionalFormatting sqref="EV13">
    <cfRule type="cellIs" dxfId="10346" priority="2206" operator="lessThan">
      <formula>$C$4</formula>
    </cfRule>
  </conditionalFormatting>
  <conditionalFormatting sqref="EV14">
    <cfRule type="cellIs" dxfId="10345" priority="2207" operator="lessThan">
      <formula>$C$4</formula>
    </cfRule>
  </conditionalFormatting>
  <conditionalFormatting sqref="EV15">
    <cfRule type="cellIs" dxfId="10344" priority="2208" operator="lessThan">
      <formula>$C$4</formula>
    </cfRule>
  </conditionalFormatting>
  <conditionalFormatting sqref="EV16">
    <cfRule type="cellIs" dxfId="10343" priority="2209" operator="lessThan">
      <formula>$C$4</formula>
    </cfRule>
  </conditionalFormatting>
  <conditionalFormatting sqref="EV17">
    <cfRule type="cellIs" dxfId="10342" priority="2210" operator="lessThan">
      <formula>$C$4</formula>
    </cfRule>
  </conditionalFormatting>
  <conditionalFormatting sqref="EV18">
    <cfRule type="cellIs" dxfId="10341" priority="2211" operator="lessThan">
      <formula>$C$4</formula>
    </cfRule>
  </conditionalFormatting>
  <conditionalFormatting sqref="EV19">
    <cfRule type="cellIs" dxfId="10340" priority="2212" operator="lessThan">
      <formula>$C$4</formula>
    </cfRule>
  </conditionalFormatting>
  <conditionalFormatting sqref="EV20">
    <cfRule type="cellIs" dxfId="10339" priority="2213" operator="lessThan">
      <formula>$C$4</formula>
    </cfRule>
  </conditionalFormatting>
  <conditionalFormatting sqref="EV21">
    <cfRule type="cellIs" dxfId="10338" priority="2214" operator="lessThan">
      <formula>$C$4</formula>
    </cfRule>
  </conditionalFormatting>
  <conditionalFormatting sqref="EV22">
    <cfRule type="cellIs" dxfId="10337" priority="2215" operator="lessThan">
      <formula>$C$4</formula>
    </cfRule>
  </conditionalFormatting>
  <conditionalFormatting sqref="EV23">
    <cfRule type="cellIs" dxfId="10336" priority="2216" operator="lessThan">
      <formula>$C$4</formula>
    </cfRule>
  </conditionalFormatting>
  <conditionalFormatting sqref="EV24">
    <cfRule type="cellIs" dxfId="10335" priority="2217" operator="lessThan">
      <formula>$C$4</formula>
    </cfRule>
  </conditionalFormatting>
  <conditionalFormatting sqref="EV25">
    <cfRule type="cellIs" dxfId="10334" priority="2218" operator="lessThan">
      <formula>$C$4</formula>
    </cfRule>
  </conditionalFormatting>
  <conditionalFormatting sqref="EV26">
    <cfRule type="cellIs" dxfId="10333" priority="2219" operator="lessThan">
      <formula>$C$4</formula>
    </cfRule>
  </conditionalFormatting>
  <conditionalFormatting sqref="EV27">
    <cfRule type="cellIs" dxfId="10332" priority="2220" operator="lessThan">
      <formula>$C$4</formula>
    </cfRule>
  </conditionalFormatting>
  <conditionalFormatting sqref="EV28">
    <cfRule type="cellIs" dxfId="10331" priority="2221" operator="lessThan">
      <formula>$C$4</formula>
    </cfRule>
  </conditionalFormatting>
  <conditionalFormatting sqref="EV29">
    <cfRule type="cellIs" dxfId="10330" priority="2222" operator="lessThan">
      <formula>$C$4</formula>
    </cfRule>
  </conditionalFormatting>
  <conditionalFormatting sqref="EV30">
    <cfRule type="cellIs" dxfId="10329" priority="2223" operator="lessThan">
      <formula>$C$4</formula>
    </cfRule>
  </conditionalFormatting>
  <conditionalFormatting sqref="EV31">
    <cfRule type="cellIs" dxfId="10328" priority="2224" operator="lessThan">
      <formula>$C$4</formula>
    </cfRule>
  </conditionalFormatting>
  <conditionalFormatting sqref="EV32">
    <cfRule type="cellIs" dxfId="10327" priority="2225" operator="lessThan">
      <formula>$C$4</formula>
    </cfRule>
  </conditionalFormatting>
  <conditionalFormatting sqref="EV33">
    <cfRule type="cellIs" dxfId="10326" priority="2226" operator="lessThan">
      <formula>$C$4</formula>
    </cfRule>
  </conditionalFormatting>
  <conditionalFormatting sqref="EV34">
    <cfRule type="cellIs" dxfId="10325" priority="2227" operator="lessThan">
      <formula>$C$4</formula>
    </cfRule>
  </conditionalFormatting>
  <conditionalFormatting sqref="EV35">
    <cfRule type="cellIs" dxfId="10324" priority="2228" operator="lessThan">
      <formula>$C$4</formula>
    </cfRule>
  </conditionalFormatting>
  <conditionalFormatting sqref="EV36">
    <cfRule type="cellIs" dxfId="10323" priority="2229" operator="lessThan">
      <formula>$C$4</formula>
    </cfRule>
  </conditionalFormatting>
  <conditionalFormatting sqref="EV37">
    <cfRule type="cellIs" dxfId="10322" priority="2230" operator="lessThan">
      <formula>$C$4</formula>
    </cfRule>
  </conditionalFormatting>
  <conditionalFormatting sqref="EV38">
    <cfRule type="cellIs" dxfId="10321" priority="2231" operator="lessThan">
      <formula>$C$4</formula>
    </cfRule>
  </conditionalFormatting>
  <conditionalFormatting sqref="EV39">
    <cfRule type="cellIs" dxfId="10320" priority="2232" operator="lessThan">
      <formula>$C$4</formula>
    </cfRule>
  </conditionalFormatting>
  <conditionalFormatting sqref="EV40">
    <cfRule type="cellIs" dxfId="10319" priority="2233" operator="lessThan">
      <formula>$C$4</formula>
    </cfRule>
  </conditionalFormatting>
  <conditionalFormatting sqref="EV41">
    <cfRule type="cellIs" dxfId="10318" priority="2234" operator="lessThan">
      <formula>$C$4</formula>
    </cfRule>
  </conditionalFormatting>
  <conditionalFormatting sqref="EV42">
    <cfRule type="cellIs" dxfId="10317" priority="2235" operator="lessThan">
      <formula>$C$4</formula>
    </cfRule>
  </conditionalFormatting>
  <conditionalFormatting sqref="EV43">
    <cfRule type="cellIs" dxfId="10316" priority="2236" operator="lessThan">
      <formula>$C$4</formula>
    </cfRule>
  </conditionalFormatting>
  <conditionalFormatting sqref="EV44">
    <cfRule type="cellIs" dxfId="10315" priority="2237" operator="lessThan">
      <formula>$C$4</formula>
    </cfRule>
  </conditionalFormatting>
  <conditionalFormatting sqref="EV45">
    <cfRule type="cellIs" dxfId="10314" priority="2238" operator="lessThan">
      <formula>$C$4</formula>
    </cfRule>
  </conditionalFormatting>
  <conditionalFormatting sqref="EV46">
    <cfRule type="cellIs" dxfId="10313" priority="2239" operator="lessThan">
      <formula>$C$4</formula>
    </cfRule>
  </conditionalFormatting>
  <conditionalFormatting sqref="EV47">
    <cfRule type="cellIs" dxfId="10312" priority="2240" operator="lessThan">
      <formula>$C$4</formula>
    </cfRule>
  </conditionalFormatting>
  <conditionalFormatting sqref="EV48">
    <cfRule type="cellIs" dxfId="10311" priority="2241" operator="lessThan">
      <formula>$C$4</formula>
    </cfRule>
  </conditionalFormatting>
  <conditionalFormatting sqref="EV49">
    <cfRule type="cellIs" dxfId="10310" priority="2242" operator="lessThan">
      <formula>$C$4</formula>
    </cfRule>
  </conditionalFormatting>
  <conditionalFormatting sqref="EV50">
    <cfRule type="cellIs" dxfId="10309" priority="2243" operator="lessThan">
      <formula>$C$4</formula>
    </cfRule>
  </conditionalFormatting>
  <conditionalFormatting sqref="EW11">
    <cfRule type="cellIs" dxfId="10308" priority="2244" operator="lessThan">
      <formula>$C$4</formula>
    </cfRule>
  </conditionalFormatting>
  <conditionalFormatting sqref="EW12">
    <cfRule type="cellIs" dxfId="10307" priority="2245" operator="lessThan">
      <formula>$C$4</formula>
    </cfRule>
  </conditionalFormatting>
  <conditionalFormatting sqref="EW13">
    <cfRule type="cellIs" dxfId="10306" priority="2246" operator="lessThan">
      <formula>$C$4</formula>
    </cfRule>
  </conditionalFormatting>
  <conditionalFormatting sqref="EW14">
    <cfRule type="cellIs" dxfId="10305" priority="2247" operator="lessThan">
      <formula>$C$4</formula>
    </cfRule>
  </conditionalFormatting>
  <conditionalFormatting sqref="EW15">
    <cfRule type="cellIs" dxfId="10304" priority="2248" operator="lessThan">
      <formula>$C$4</formula>
    </cfRule>
  </conditionalFormatting>
  <conditionalFormatting sqref="EW16">
    <cfRule type="cellIs" dxfId="10303" priority="2249" operator="lessThan">
      <formula>$C$4</formula>
    </cfRule>
  </conditionalFormatting>
  <conditionalFormatting sqref="EW17">
    <cfRule type="cellIs" dxfId="10302" priority="2250" operator="lessThan">
      <formula>$C$4</formula>
    </cfRule>
  </conditionalFormatting>
  <conditionalFormatting sqref="EW18">
    <cfRule type="cellIs" dxfId="10301" priority="2251" operator="lessThan">
      <formula>$C$4</formula>
    </cfRule>
  </conditionalFormatting>
  <conditionalFormatting sqref="EW19">
    <cfRule type="cellIs" dxfId="10300" priority="2252" operator="lessThan">
      <formula>$C$4</formula>
    </cfRule>
  </conditionalFormatting>
  <conditionalFormatting sqref="EW20">
    <cfRule type="cellIs" dxfId="10299" priority="2253" operator="lessThan">
      <formula>$C$4</formula>
    </cfRule>
  </conditionalFormatting>
  <conditionalFormatting sqref="EW21">
    <cfRule type="cellIs" dxfId="10298" priority="2254" operator="lessThan">
      <formula>$C$4</formula>
    </cfRule>
  </conditionalFormatting>
  <conditionalFormatting sqref="EW22">
    <cfRule type="cellIs" dxfId="10297" priority="2255" operator="lessThan">
      <formula>$C$4</formula>
    </cfRule>
  </conditionalFormatting>
  <conditionalFormatting sqref="EW23">
    <cfRule type="cellIs" dxfId="10296" priority="2256" operator="lessThan">
      <formula>$C$4</formula>
    </cfRule>
  </conditionalFormatting>
  <conditionalFormatting sqref="EW24">
    <cfRule type="cellIs" dxfId="10295" priority="2257" operator="lessThan">
      <formula>$C$4</formula>
    </cfRule>
  </conditionalFormatting>
  <conditionalFormatting sqref="EW25">
    <cfRule type="cellIs" dxfId="10294" priority="2258" operator="lessThan">
      <formula>$C$4</formula>
    </cfRule>
  </conditionalFormatting>
  <conditionalFormatting sqref="EW26">
    <cfRule type="cellIs" dxfId="10293" priority="2259" operator="lessThan">
      <formula>$C$4</formula>
    </cfRule>
  </conditionalFormatting>
  <conditionalFormatting sqref="EW27">
    <cfRule type="cellIs" dxfId="10292" priority="2260" operator="lessThan">
      <formula>$C$4</formula>
    </cfRule>
  </conditionalFormatting>
  <conditionalFormatting sqref="EW28">
    <cfRule type="cellIs" dxfId="10291" priority="2261" operator="lessThan">
      <formula>$C$4</formula>
    </cfRule>
  </conditionalFormatting>
  <conditionalFormatting sqref="EW29">
    <cfRule type="cellIs" dxfId="10290" priority="2262" operator="lessThan">
      <formula>$C$4</formula>
    </cfRule>
  </conditionalFormatting>
  <conditionalFormatting sqref="EW30">
    <cfRule type="cellIs" dxfId="10289" priority="2263" operator="lessThan">
      <formula>$C$4</formula>
    </cfRule>
  </conditionalFormatting>
  <conditionalFormatting sqref="EW31">
    <cfRule type="cellIs" dxfId="10288" priority="2264" operator="lessThan">
      <formula>$C$4</formula>
    </cfRule>
  </conditionalFormatting>
  <conditionalFormatting sqref="EW32">
    <cfRule type="cellIs" dxfId="10287" priority="2265" operator="lessThan">
      <formula>$C$4</formula>
    </cfRule>
  </conditionalFormatting>
  <conditionalFormatting sqref="EW33">
    <cfRule type="cellIs" dxfId="10286" priority="2266" operator="lessThan">
      <formula>$C$4</formula>
    </cfRule>
  </conditionalFormatting>
  <conditionalFormatting sqref="EW34">
    <cfRule type="cellIs" dxfId="10285" priority="2267" operator="lessThan">
      <formula>$C$4</formula>
    </cfRule>
  </conditionalFormatting>
  <conditionalFormatting sqref="EW35">
    <cfRule type="cellIs" dxfId="10284" priority="2268" operator="lessThan">
      <formula>$C$4</formula>
    </cfRule>
  </conditionalFormatting>
  <conditionalFormatting sqref="EW36">
    <cfRule type="cellIs" dxfId="10283" priority="2269" operator="lessThan">
      <formula>$C$4</formula>
    </cfRule>
  </conditionalFormatting>
  <conditionalFormatting sqref="EW37">
    <cfRule type="cellIs" dxfId="10282" priority="2270" operator="lessThan">
      <formula>$C$4</formula>
    </cfRule>
  </conditionalFormatting>
  <conditionalFormatting sqref="EW38">
    <cfRule type="cellIs" dxfId="10281" priority="2271" operator="lessThan">
      <formula>$C$4</formula>
    </cfRule>
  </conditionalFormatting>
  <conditionalFormatting sqref="EW39">
    <cfRule type="cellIs" dxfId="10280" priority="2272" operator="lessThan">
      <formula>$C$4</formula>
    </cfRule>
  </conditionalFormatting>
  <conditionalFormatting sqref="EW40">
    <cfRule type="cellIs" dxfId="10279" priority="2273" operator="lessThan">
      <formula>$C$4</formula>
    </cfRule>
  </conditionalFormatting>
  <conditionalFormatting sqref="EW41">
    <cfRule type="cellIs" dxfId="10278" priority="2274" operator="lessThan">
      <formula>$C$4</formula>
    </cfRule>
  </conditionalFormatting>
  <conditionalFormatting sqref="EW42">
    <cfRule type="cellIs" dxfId="10277" priority="2275" operator="lessThan">
      <formula>$C$4</formula>
    </cfRule>
  </conditionalFormatting>
  <conditionalFormatting sqref="EW43">
    <cfRule type="cellIs" dxfId="10276" priority="2276" operator="lessThan">
      <formula>$C$4</formula>
    </cfRule>
  </conditionalFormatting>
  <conditionalFormatting sqref="EW44">
    <cfRule type="cellIs" dxfId="10275" priority="2277" operator="lessThan">
      <formula>$C$4</formula>
    </cfRule>
  </conditionalFormatting>
  <conditionalFormatting sqref="EW45">
    <cfRule type="cellIs" dxfId="10274" priority="2278" operator="lessThan">
      <formula>$C$4</formula>
    </cfRule>
  </conditionalFormatting>
  <conditionalFormatting sqref="EW46">
    <cfRule type="cellIs" dxfId="10273" priority="2279" operator="lessThan">
      <formula>$C$4</formula>
    </cfRule>
  </conditionalFormatting>
  <conditionalFormatting sqref="EW47">
    <cfRule type="cellIs" dxfId="10272" priority="2280" operator="lessThan">
      <formula>$C$4</formula>
    </cfRule>
  </conditionalFormatting>
  <conditionalFormatting sqref="EW48">
    <cfRule type="cellIs" dxfId="10271" priority="2281" operator="lessThan">
      <formula>$C$4</formula>
    </cfRule>
  </conditionalFormatting>
  <conditionalFormatting sqref="EW49">
    <cfRule type="cellIs" dxfId="10270" priority="2282" operator="lessThan">
      <formula>$C$4</formula>
    </cfRule>
  </conditionalFormatting>
  <conditionalFormatting sqref="EW50">
    <cfRule type="cellIs" dxfId="10269" priority="2283" operator="lessThan">
      <formula>$C$4</formula>
    </cfRule>
  </conditionalFormatting>
  <conditionalFormatting sqref="EX11">
    <cfRule type="cellIs" dxfId="10268" priority="2284" operator="lessThan">
      <formula>$C$4</formula>
    </cfRule>
  </conditionalFormatting>
  <conditionalFormatting sqref="EX12">
    <cfRule type="cellIs" dxfId="10267" priority="2285" operator="lessThan">
      <formula>$C$4</formula>
    </cfRule>
  </conditionalFormatting>
  <conditionalFormatting sqref="EX13">
    <cfRule type="cellIs" dxfId="10266" priority="2286" operator="lessThan">
      <formula>$C$4</formula>
    </cfRule>
  </conditionalFormatting>
  <conditionalFormatting sqref="EX14">
    <cfRule type="cellIs" dxfId="10265" priority="2287" operator="lessThan">
      <formula>$C$4</formula>
    </cfRule>
  </conditionalFormatting>
  <conditionalFormatting sqref="EX15">
    <cfRule type="cellIs" dxfId="10264" priority="2288" operator="lessThan">
      <formula>$C$4</formula>
    </cfRule>
  </conditionalFormatting>
  <conditionalFormatting sqref="EX16">
    <cfRule type="cellIs" dxfId="10263" priority="2289" operator="lessThan">
      <formula>$C$4</formula>
    </cfRule>
  </conditionalFormatting>
  <conditionalFormatting sqref="EX17">
    <cfRule type="cellIs" dxfId="10262" priority="2290" operator="lessThan">
      <formula>$C$4</formula>
    </cfRule>
  </conditionalFormatting>
  <conditionalFormatting sqref="EX18">
    <cfRule type="cellIs" dxfId="10261" priority="2291" operator="lessThan">
      <formula>$C$4</formula>
    </cfRule>
  </conditionalFormatting>
  <conditionalFormatting sqref="EX19">
    <cfRule type="cellIs" dxfId="10260" priority="2292" operator="lessThan">
      <formula>$C$4</formula>
    </cfRule>
  </conditionalFormatting>
  <conditionalFormatting sqref="EX20">
    <cfRule type="cellIs" dxfId="10259" priority="2293" operator="lessThan">
      <formula>$C$4</formula>
    </cfRule>
  </conditionalFormatting>
  <conditionalFormatting sqref="EX21">
    <cfRule type="cellIs" dxfId="10258" priority="2294" operator="lessThan">
      <formula>$C$4</formula>
    </cfRule>
  </conditionalFormatting>
  <conditionalFormatting sqref="EX22">
    <cfRule type="cellIs" dxfId="10257" priority="2295" operator="lessThan">
      <formula>$C$4</formula>
    </cfRule>
  </conditionalFormatting>
  <conditionalFormatting sqref="EX23">
    <cfRule type="cellIs" dxfId="10256" priority="2296" operator="lessThan">
      <formula>$C$4</formula>
    </cfRule>
  </conditionalFormatting>
  <conditionalFormatting sqref="EX24">
    <cfRule type="cellIs" dxfId="10255" priority="2297" operator="lessThan">
      <formula>$C$4</formula>
    </cfRule>
  </conditionalFormatting>
  <conditionalFormatting sqref="EX25">
    <cfRule type="cellIs" dxfId="10254" priority="2298" operator="lessThan">
      <formula>$C$4</formula>
    </cfRule>
  </conditionalFormatting>
  <conditionalFormatting sqref="EX26">
    <cfRule type="cellIs" dxfId="10253" priority="2299" operator="lessThan">
      <formula>$C$4</formula>
    </cfRule>
  </conditionalFormatting>
  <conditionalFormatting sqref="EX27">
    <cfRule type="cellIs" dxfId="10252" priority="2300" operator="lessThan">
      <formula>$C$4</formula>
    </cfRule>
  </conditionalFormatting>
  <conditionalFormatting sqref="EX28">
    <cfRule type="cellIs" dxfId="10251" priority="2301" operator="lessThan">
      <formula>$C$4</formula>
    </cfRule>
  </conditionalFormatting>
  <conditionalFormatting sqref="EX29">
    <cfRule type="cellIs" dxfId="10250" priority="2302" operator="lessThan">
      <formula>$C$4</formula>
    </cfRule>
  </conditionalFormatting>
  <conditionalFormatting sqref="EX30">
    <cfRule type="cellIs" dxfId="10249" priority="2303" operator="lessThan">
      <formula>$C$4</formula>
    </cfRule>
  </conditionalFormatting>
  <conditionalFormatting sqref="EX31">
    <cfRule type="cellIs" dxfId="10248" priority="2304" operator="lessThan">
      <formula>$C$4</formula>
    </cfRule>
  </conditionalFormatting>
  <conditionalFormatting sqref="EX32">
    <cfRule type="cellIs" dxfId="10247" priority="2305" operator="lessThan">
      <formula>$C$4</formula>
    </cfRule>
  </conditionalFormatting>
  <conditionalFormatting sqref="EX33">
    <cfRule type="cellIs" dxfId="10246" priority="2306" operator="lessThan">
      <formula>$C$4</formula>
    </cfRule>
  </conditionalFormatting>
  <conditionalFormatting sqref="EX34">
    <cfRule type="cellIs" dxfId="10245" priority="2307" operator="lessThan">
      <formula>$C$4</formula>
    </cfRule>
  </conditionalFormatting>
  <conditionalFormatting sqref="EX35">
    <cfRule type="cellIs" dxfId="10244" priority="2308" operator="lessThan">
      <formula>$C$4</formula>
    </cfRule>
  </conditionalFormatting>
  <conditionalFormatting sqref="EX36">
    <cfRule type="cellIs" dxfId="10243" priority="2309" operator="lessThan">
      <formula>$C$4</formula>
    </cfRule>
  </conditionalFormatting>
  <conditionalFormatting sqref="EX37">
    <cfRule type="cellIs" dxfId="10242" priority="2310" operator="lessThan">
      <formula>$C$4</formula>
    </cfRule>
  </conditionalFormatting>
  <conditionalFormatting sqref="EX38">
    <cfRule type="cellIs" dxfId="10241" priority="2311" operator="lessThan">
      <formula>$C$4</formula>
    </cfRule>
  </conditionalFormatting>
  <conditionalFormatting sqref="EX39">
    <cfRule type="cellIs" dxfId="10240" priority="2312" operator="lessThan">
      <formula>$C$4</formula>
    </cfRule>
  </conditionalFormatting>
  <conditionalFormatting sqref="EX40">
    <cfRule type="cellIs" dxfId="10239" priority="2313" operator="lessThan">
      <formula>$C$4</formula>
    </cfRule>
  </conditionalFormatting>
  <conditionalFormatting sqref="EX41">
    <cfRule type="cellIs" dxfId="10238" priority="2314" operator="lessThan">
      <formula>$C$4</formula>
    </cfRule>
  </conditionalFormatting>
  <conditionalFormatting sqref="EX42">
    <cfRule type="cellIs" dxfId="10237" priority="2315" operator="lessThan">
      <formula>$C$4</formula>
    </cfRule>
  </conditionalFormatting>
  <conditionalFormatting sqref="EX43">
    <cfRule type="cellIs" dxfId="10236" priority="2316" operator="lessThan">
      <formula>$C$4</formula>
    </cfRule>
  </conditionalFormatting>
  <conditionalFormatting sqref="EX44">
    <cfRule type="cellIs" dxfId="10235" priority="2317" operator="lessThan">
      <formula>$C$4</formula>
    </cfRule>
  </conditionalFormatting>
  <conditionalFormatting sqref="EX45">
    <cfRule type="cellIs" dxfId="10234" priority="2318" operator="lessThan">
      <formula>$C$4</formula>
    </cfRule>
  </conditionalFormatting>
  <conditionalFormatting sqref="EX46">
    <cfRule type="cellIs" dxfId="10233" priority="2319" operator="lessThan">
      <formula>$C$4</formula>
    </cfRule>
  </conditionalFormatting>
  <conditionalFormatting sqref="EX47">
    <cfRule type="cellIs" dxfId="10232" priority="2320" operator="lessThan">
      <formula>$C$4</formula>
    </cfRule>
  </conditionalFormatting>
  <conditionalFormatting sqref="EX48">
    <cfRule type="cellIs" dxfId="10231" priority="2321" operator="lessThan">
      <formula>$C$4</formula>
    </cfRule>
  </conditionalFormatting>
  <conditionalFormatting sqref="EX49">
    <cfRule type="cellIs" dxfId="10230" priority="2322" operator="lessThan">
      <formula>$C$4</formula>
    </cfRule>
  </conditionalFormatting>
  <conditionalFormatting sqref="EX50">
    <cfRule type="cellIs" dxfId="10229" priority="2323" operator="lessThan">
      <formula>$C$4</formula>
    </cfRule>
  </conditionalFormatting>
  <conditionalFormatting sqref="FB11">
    <cfRule type="cellIs" dxfId="10228" priority="2324" operator="lessThan">
      <formula>$C$4</formula>
    </cfRule>
  </conditionalFormatting>
  <conditionalFormatting sqref="FB12">
    <cfRule type="cellIs" dxfId="10227" priority="2325" operator="lessThan">
      <formula>$C$4</formula>
    </cfRule>
  </conditionalFormatting>
  <conditionalFormatting sqref="FB13">
    <cfRule type="cellIs" dxfId="10226" priority="2326" operator="lessThan">
      <formula>$C$4</formula>
    </cfRule>
  </conditionalFormatting>
  <conditionalFormatting sqref="FB14">
    <cfRule type="cellIs" dxfId="10225" priority="2327" operator="lessThan">
      <formula>$C$4</formula>
    </cfRule>
  </conditionalFormatting>
  <conditionalFormatting sqref="FB15">
    <cfRule type="cellIs" dxfId="10224" priority="2328" operator="lessThan">
      <formula>$C$4</formula>
    </cfRule>
  </conditionalFormatting>
  <conditionalFormatting sqref="FB16">
    <cfRule type="cellIs" dxfId="10223" priority="2329" operator="lessThan">
      <formula>$C$4</formula>
    </cfRule>
  </conditionalFormatting>
  <conditionalFormatting sqref="FB17">
    <cfRule type="cellIs" dxfId="10222" priority="2330" operator="lessThan">
      <formula>$C$4</formula>
    </cfRule>
  </conditionalFormatting>
  <conditionalFormatting sqref="FB18">
    <cfRule type="cellIs" dxfId="10221" priority="2331" operator="lessThan">
      <formula>$C$4</formula>
    </cfRule>
  </conditionalFormatting>
  <conditionalFormatting sqref="FB19">
    <cfRule type="cellIs" dxfId="10220" priority="2332" operator="lessThan">
      <formula>$C$4</formula>
    </cfRule>
  </conditionalFormatting>
  <conditionalFormatting sqref="FB20">
    <cfRule type="cellIs" dxfId="10219" priority="2333" operator="lessThan">
      <formula>$C$4</formula>
    </cfRule>
  </conditionalFormatting>
  <conditionalFormatting sqref="FB21">
    <cfRule type="cellIs" dxfId="10218" priority="2334" operator="lessThan">
      <formula>$C$4</formula>
    </cfRule>
  </conditionalFormatting>
  <conditionalFormatting sqref="FB22">
    <cfRule type="cellIs" dxfId="10217" priority="2335" operator="lessThan">
      <formula>$C$4</formula>
    </cfRule>
  </conditionalFormatting>
  <conditionalFormatting sqref="FB23">
    <cfRule type="cellIs" dxfId="10216" priority="2336" operator="lessThan">
      <formula>$C$4</formula>
    </cfRule>
  </conditionalFormatting>
  <conditionalFormatting sqref="FB24">
    <cfRule type="cellIs" dxfId="10215" priority="2337" operator="lessThan">
      <formula>$C$4</formula>
    </cfRule>
  </conditionalFormatting>
  <conditionalFormatting sqref="FB25">
    <cfRule type="cellIs" dxfId="10214" priority="2338" operator="lessThan">
      <formula>$C$4</formula>
    </cfRule>
  </conditionalFormatting>
  <conditionalFormatting sqref="FB26">
    <cfRule type="cellIs" dxfId="10213" priority="2339" operator="lessThan">
      <formula>$C$4</formula>
    </cfRule>
  </conditionalFormatting>
  <conditionalFormatting sqref="FB27">
    <cfRule type="cellIs" dxfId="10212" priority="2340" operator="lessThan">
      <formula>$C$4</formula>
    </cfRule>
  </conditionalFormatting>
  <conditionalFormatting sqref="FB28">
    <cfRule type="cellIs" dxfId="10211" priority="2341" operator="lessThan">
      <formula>$C$4</formula>
    </cfRule>
  </conditionalFormatting>
  <conditionalFormatting sqref="FB29">
    <cfRule type="cellIs" dxfId="10210" priority="2342" operator="lessThan">
      <formula>$C$4</formula>
    </cfRule>
  </conditionalFormatting>
  <conditionalFormatting sqref="FB30">
    <cfRule type="cellIs" dxfId="10209" priority="2343" operator="lessThan">
      <formula>$C$4</formula>
    </cfRule>
  </conditionalFormatting>
  <conditionalFormatting sqref="FB31">
    <cfRule type="cellIs" dxfId="10208" priority="2344" operator="lessThan">
      <formula>$C$4</formula>
    </cfRule>
  </conditionalFormatting>
  <conditionalFormatting sqref="FB32">
    <cfRule type="cellIs" dxfId="10207" priority="2345" operator="lessThan">
      <formula>$C$4</formula>
    </cfRule>
  </conditionalFormatting>
  <conditionalFormatting sqref="FB33">
    <cfRule type="cellIs" dxfId="10206" priority="2346" operator="lessThan">
      <formula>$C$4</formula>
    </cfRule>
  </conditionalFormatting>
  <conditionalFormatting sqref="FB34">
    <cfRule type="cellIs" dxfId="10205" priority="2347" operator="lessThan">
      <formula>$C$4</formula>
    </cfRule>
  </conditionalFormatting>
  <conditionalFormatting sqref="FB35">
    <cfRule type="cellIs" dxfId="10204" priority="2348" operator="lessThan">
      <formula>$C$4</formula>
    </cfRule>
  </conditionalFormatting>
  <conditionalFormatting sqref="FB36">
    <cfRule type="cellIs" dxfId="10203" priority="2349" operator="lessThan">
      <formula>$C$4</formula>
    </cfRule>
  </conditionalFormatting>
  <conditionalFormatting sqref="FB37">
    <cfRule type="cellIs" dxfId="10202" priority="2350" operator="lessThan">
      <formula>$C$4</formula>
    </cfRule>
  </conditionalFormatting>
  <conditionalFormatting sqref="FB38">
    <cfRule type="cellIs" dxfId="10201" priority="2351" operator="lessThan">
      <formula>$C$4</formula>
    </cfRule>
  </conditionalFormatting>
  <conditionalFormatting sqref="FB39">
    <cfRule type="cellIs" dxfId="10200" priority="2352" operator="lessThan">
      <formula>$C$4</formula>
    </cfRule>
  </conditionalFormatting>
  <conditionalFormatting sqref="FB40">
    <cfRule type="cellIs" dxfId="10199" priority="2353" operator="lessThan">
      <formula>$C$4</formula>
    </cfRule>
  </conditionalFormatting>
  <conditionalFormatting sqref="FB41">
    <cfRule type="cellIs" dxfId="10198" priority="2354" operator="lessThan">
      <formula>$C$4</formula>
    </cfRule>
  </conditionalFormatting>
  <conditionalFormatting sqref="FB42">
    <cfRule type="cellIs" dxfId="10197" priority="2355" operator="lessThan">
      <formula>$C$4</formula>
    </cfRule>
  </conditionalFormatting>
  <conditionalFormatting sqref="FB43">
    <cfRule type="cellIs" dxfId="10196" priority="2356" operator="lessThan">
      <formula>$C$4</formula>
    </cfRule>
  </conditionalFormatting>
  <conditionalFormatting sqref="FB44">
    <cfRule type="cellIs" dxfId="10195" priority="2357" operator="lessThan">
      <formula>$C$4</formula>
    </cfRule>
  </conditionalFormatting>
  <conditionalFormatting sqref="FB45">
    <cfRule type="cellIs" dxfId="10194" priority="2358" operator="lessThan">
      <formula>$C$4</formula>
    </cfRule>
  </conditionalFormatting>
  <conditionalFormatting sqref="FB46">
    <cfRule type="cellIs" dxfId="10193" priority="2359" operator="lessThan">
      <formula>$C$4</formula>
    </cfRule>
  </conditionalFormatting>
  <conditionalFormatting sqref="FB47">
    <cfRule type="cellIs" dxfId="10192" priority="2360" operator="lessThan">
      <formula>$C$4</formula>
    </cfRule>
  </conditionalFormatting>
  <conditionalFormatting sqref="FB48">
    <cfRule type="cellIs" dxfId="10191" priority="2361" operator="lessThan">
      <formula>$C$4</formula>
    </cfRule>
  </conditionalFormatting>
  <conditionalFormatting sqref="FB49">
    <cfRule type="cellIs" dxfId="10190" priority="2362" operator="lessThan">
      <formula>$C$4</formula>
    </cfRule>
  </conditionalFormatting>
  <conditionalFormatting sqref="FB50">
    <cfRule type="cellIs" dxfId="10189" priority="2363" operator="lessThan">
      <formula>$C$4</formula>
    </cfRule>
  </conditionalFormatting>
  <conditionalFormatting sqref="FC11">
    <cfRule type="cellIs" dxfId="10188" priority="2364" operator="lessThan">
      <formula>$C$4</formula>
    </cfRule>
  </conditionalFormatting>
  <conditionalFormatting sqref="FC12">
    <cfRule type="cellIs" dxfId="10187" priority="2365" operator="lessThan">
      <formula>$C$4</formula>
    </cfRule>
  </conditionalFormatting>
  <conditionalFormatting sqref="FC13">
    <cfRule type="cellIs" dxfId="10186" priority="2366" operator="lessThan">
      <formula>$C$4</formula>
    </cfRule>
  </conditionalFormatting>
  <conditionalFormatting sqref="FC14">
    <cfRule type="cellIs" dxfId="10185" priority="2367" operator="lessThan">
      <formula>$C$4</formula>
    </cfRule>
  </conditionalFormatting>
  <conditionalFormatting sqref="FC15">
    <cfRule type="cellIs" dxfId="10184" priority="2368" operator="lessThan">
      <formula>$C$4</formula>
    </cfRule>
  </conditionalFormatting>
  <conditionalFormatting sqref="FC16">
    <cfRule type="cellIs" dxfId="10183" priority="2369" operator="lessThan">
      <formula>$C$4</formula>
    </cfRule>
  </conditionalFormatting>
  <conditionalFormatting sqref="FC17">
    <cfRule type="cellIs" dxfId="10182" priority="2370" operator="lessThan">
      <formula>$C$4</formula>
    </cfRule>
  </conditionalFormatting>
  <conditionalFormatting sqref="FC18">
    <cfRule type="cellIs" dxfId="10181" priority="2371" operator="lessThan">
      <formula>$C$4</formula>
    </cfRule>
  </conditionalFormatting>
  <conditionalFormatting sqref="FC19">
    <cfRule type="cellIs" dxfId="10180" priority="2372" operator="lessThan">
      <formula>$C$4</formula>
    </cfRule>
  </conditionalFormatting>
  <conditionalFormatting sqref="FC20">
    <cfRule type="cellIs" dxfId="10179" priority="2373" operator="lessThan">
      <formula>$C$4</formula>
    </cfRule>
  </conditionalFormatting>
  <conditionalFormatting sqref="FC21">
    <cfRule type="cellIs" dxfId="10178" priority="2374" operator="lessThan">
      <formula>$C$4</formula>
    </cfRule>
  </conditionalFormatting>
  <conditionalFormatting sqref="FC22">
    <cfRule type="cellIs" dxfId="10177" priority="2375" operator="lessThan">
      <formula>$C$4</formula>
    </cfRule>
  </conditionalFormatting>
  <conditionalFormatting sqref="FC23">
    <cfRule type="cellIs" dxfId="10176" priority="2376" operator="lessThan">
      <formula>$C$4</formula>
    </cfRule>
  </conditionalFormatting>
  <conditionalFormatting sqref="FC24">
    <cfRule type="cellIs" dxfId="10175" priority="2377" operator="lessThan">
      <formula>$C$4</formula>
    </cfRule>
  </conditionalFormatting>
  <conditionalFormatting sqref="FC25">
    <cfRule type="cellIs" dxfId="10174" priority="2378" operator="lessThan">
      <formula>$C$4</formula>
    </cfRule>
  </conditionalFormatting>
  <conditionalFormatting sqref="FC26">
    <cfRule type="cellIs" dxfId="10173" priority="2379" operator="lessThan">
      <formula>$C$4</formula>
    </cfRule>
  </conditionalFormatting>
  <conditionalFormatting sqref="FC27">
    <cfRule type="cellIs" dxfId="10172" priority="2380" operator="lessThan">
      <formula>$C$4</formula>
    </cfRule>
  </conditionalFormatting>
  <conditionalFormatting sqref="FC28">
    <cfRule type="cellIs" dxfId="10171" priority="2381" operator="lessThan">
      <formula>$C$4</formula>
    </cfRule>
  </conditionalFormatting>
  <conditionalFormatting sqref="FC29">
    <cfRule type="cellIs" dxfId="10170" priority="2382" operator="lessThan">
      <formula>$C$4</formula>
    </cfRule>
  </conditionalFormatting>
  <conditionalFormatting sqref="FC30">
    <cfRule type="cellIs" dxfId="10169" priority="2383" operator="lessThan">
      <formula>$C$4</formula>
    </cfRule>
  </conditionalFormatting>
  <conditionalFormatting sqref="FC31">
    <cfRule type="cellIs" dxfId="10168" priority="2384" operator="lessThan">
      <formula>$C$4</formula>
    </cfRule>
  </conditionalFormatting>
  <conditionalFormatting sqref="FC32">
    <cfRule type="cellIs" dxfId="10167" priority="2385" operator="lessThan">
      <formula>$C$4</formula>
    </cfRule>
  </conditionalFormatting>
  <conditionalFormatting sqref="FC33">
    <cfRule type="cellIs" dxfId="10166" priority="2386" operator="lessThan">
      <formula>$C$4</formula>
    </cfRule>
  </conditionalFormatting>
  <conditionalFormatting sqref="FC34">
    <cfRule type="cellIs" dxfId="10165" priority="2387" operator="lessThan">
      <formula>$C$4</formula>
    </cfRule>
  </conditionalFormatting>
  <conditionalFormatting sqref="FC35">
    <cfRule type="cellIs" dxfId="10164" priority="2388" operator="lessThan">
      <formula>$C$4</formula>
    </cfRule>
  </conditionalFormatting>
  <conditionalFormatting sqref="FC36">
    <cfRule type="cellIs" dxfId="10163" priority="2389" operator="lessThan">
      <formula>$C$4</formula>
    </cfRule>
  </conditionalFormatting>
  <conditionalFormatting sqref="FC37">
    <cfRule type="cellIs" dxfId="10162" priority="2390" operator="lessThan">
      <formula>$C$4</formula>
    </cfRule>
  </conditionalFormatting>
  <conditionalFormatting sqref="FC38">
    <cfRule type="cellIs" dxfId="10161" priority="2391" operator="lessThan">
      <formula>$C$4</formula>
    </cfRule>
  </conditionalFormatting>
  <conditionalFormatting sqref="FC39">
    <cfRule type="cellIs" dxfId="10160" priority="2392" operator="lessThan">
      <formula>$C$4</formula>
    </cfRule>
  </conditionalFormatting>
  <conditionalFormatting sqref="FC40">
    <cfRule type="cellIs" dxfId="10159" priority="2393" operator="lessThan">
      <formula>$C$4</formula>
    </cfRule>
  </conditionalFormatting>
  <conditionalFormatting sqref="FC41">
    <cfRule type="cellIs" dxfId="10158" priority="2394" operator="lessThan">
      <formula>$C$4</formula>
    </cfRule>
  </conditionalFormatting>
  <conditionalFormatting sqref="FC42">
    <cfRule type="cellIs" dxfId="10157" priority="2395" operator="lessThan">
      <formula>$C$4</formula>
    </cfRule>
  </conditionalFormatting>
  <conditionalFormatting sqref="FC43">
    <cfRule type="cellIs" dxfId="10156" priority="2396" operator="lessThan">
      <formula>$C$4</formula>
    </cfRule>
  </conditionalFormatting>
  <conditionalFormatting sqref="FC44">
    <cfRule type="cellIs" dxfId="10155" priority="2397" operator="lessThan">
      <formula>$C$4</formula>
    </cfRule>
  </conditionalFormatting>
  <conditionalFormatting sqref="FC45">
    <cfRule type="cellIs" dxfId="10154" priority="2398" operator="lessThan">
      <formula>$C$4</formula>
    </cfRule>
  </conditionalFormatting>
  <conditionalFormatting sqref="FC46">
    <cfRule type="cellIs" dxfId="10153" priority="2399" operator="lessThan">
      <formula>$C$4</formula>
    </cfRule>
  </conditionalFormatting>
  <conditionalFormatting sqref="FC47">
    <cfRule type="cellIs" dxfId="10152" priority="2400" operator="lessThan">
      <formula>$C$4</formula>
    </cfRule>
  </conditionalFormatting>
  <conditionalFormatting sqref="FC48">
    <cfRule type="cellIs" dxfId="10151" priority="2401" operator="lessThan">
      <formula>$C$4</formula>
    </cfRule>
  </conditionalFormatting>
  <conditionalFormatting sqref="FC49">
    <cfRule type="cellIs" dxfId="10150" priority="2402" operator="lessThan">
      <formula>$C$4</formula>
    </cfRule>
  </conditionalFormatting>
  <conditionalFormatting sqref="FC50">
    <cfRule type="cellIs" dxfId="10149" priority="2403" operator="lessThan">
      <formula>$C$4</formula>
    </cfRule>
  </conditionalFormatting>
  <conditionalFormatting sqref="FD11">
    <cfRule type="cellIs" dxfId="10148" priority="2404" operator="lessThan">
      <formula>$C$4</formula>
    </cfRule>
  </conditionalFormatting>
  <conditionalFormatting sqref="FD12">
    <cfRule type="cellIs" dxfId="10147" priority="2405" operator="lessThan">
      <formula>$C$4</formula>
    </cfRule>
  </conditionalFormatting>
  <conditionalFormatting sqref="FD13">
    <cfRule type="cellIs" dxfId="10146" priority="2406" operator="lessThan">
      <formula>$C$4</formula>
    </cfRule>
  </conditionalFormatting>
  <conditionalFormatting sqref="FD14">
    <cfRule type="cellIs" dxfId="10145" priority="2407" operator="lessThan">
      <formula>$C$4</formula>
    </cfRule>
  </conditionalFormatting>
  <conditionalFormatting sqref="FD15">
    <cfRule type="cellIs" dxfId="10144" priority="2408" operator="lessThan">
      <formula>$C$4</formula>
    </cfRule>
  </conditionalFormatting>
  <conditionalFormatting sqref="FD16">
    <cfRule type="cellIs" dxfId="10143" priority="2409" operator="lessThan">
      <formula>$C$4</formula>
    </cfRule>
  </conditionalFormatting>
  <conditionalFormatting sqref="FD17">
    <cfRule type="cellIs" dxfId="10142" priority="2410" operator="lessThan">
      <formula>$C$4</formula>
    </cfRule>
  </conditionalFormatting>
  <conditionalFormatting sqref="FD18">
    <cfRule type="cellIs" dxfId="10141" priority="2411" operator="lessThan">
      <formula>$C$4</formula>
    </cfRule>
  </conditionalFormatting>
  <conditionalFormatting sqref="FD19">
    <cfRule type="cellIs" dxfId="10140" priority="2412" operator="lessThan">
      <formula>$C$4</formula>
    </cfRule>
  </conditionalFormatting>
  <conditionalFormatting sqref="FD20">
    <cfRule type="cellIs" dxfId="10139" priority="2413" operator="lessThan">
      <formula>$C$4</formula>
    </cfRule>
  </conditionalFormatting>
  <conditionalFormatting sqref="FD21">
    <cfRule type="cellIs" dxfId="10138" priority="2414" operator="lessThan">
      <formula>$C$4</formula>
    </cfRule>
  </conditionalFormatting>
  <conditionalFormatting sqref="FD22">
    <cfRule type="cellIs" dxfId="10137" priority="2415" operator="lessThan">
      <formula>$C$4</formula>
    </cfRule>
  </conditionalFormatting>
  <conditionalFormatting sqref="FD23">
    <cfRule type="cellIs" dxfId="10136" priority="2416" operator="lessThan">
      <formula>$C$4</formula>
    </cfRule>
  </conditionalFormatting>
  <conditionalFormatting sqref="FD24">
    <cfRule type="cellIs" dxfId="10135" priority="2417" operator="lessThan">
      <formula>$C$4</formula>
    </cfRule>
  </conditionalFormatting>
  <conditionalFormatting sqref="FD25">
    <cfRule type="cellIs" dxfId="10134" priority="2418" operator="lessThan">
      <formula>$C$4</formula>
    </cfRule>
  </conditionalFormatting>
  <conditionalFormatting sqref="FD26">
    <cfRule type="cellIs" dxfId="10133" priority="2419" operator="lessThan">
      <formula>$C$4</formula>
    </cfRule>
  </conditionalFormatting>
  <conditionalFormatting sqref="FD27">
    <cfRule type="cellIs" dxfId="10132" priority="2420" operator="lessThan">
      <formula>$C$4</formula>
    </cfRule>
  </conditionalFormatting>
  <conditionalFormatting sqref="FD28">
    <cfRule type="cellIs" dxfId="10131" priority="2421" operator="lessThan">
      <formula>$C$4</formula>
    </cfRule>
  </conditionalFormatting>
  <conditionalFormatting sqref="FD29">
    <cfRule type="cellIs" dxfId="10130" priority="2422" operator="lessThan">
      <formula>$C$4</formula>
    </cfRule>
  </conditionalFormatting>
  <conditionalFormatting sqref="FD30">
    <cfRule type="cellIs" dxfId="10129" priority="2423" operator="lessThan">
      <formula>$C$4</formula>
    </cfRule>
  </conditionalFormatting>
  <conditionalFormatting sqref="FD31">
    <cfRule type="cellIs" dxfId="10128" priority="2424" operator="lessThan">
      <formula>$C$4</formula>
    </cfRule>
  </conditionalFormatting>
  <conditionalFormatting sqref="FD32">
    <cfRule type="cellIs" dxfId="10127" priority="2425" operator="lessThan">
      <formula>$C$4</formula>
    </cfRule>
  </conditionalFormatting>
  <conditionalFormatting sqref="FD33">
    <cfRule type="cellIs" dxfId="10126" priority="2426" operator="lessThan">
      <formula>$C$4</formula>
    </cfRule>
  </conditionalFormatting>
  <conditionalFormatting sqref="FD34">
    <cfRule type="cellIs" dxfId="10125" priority="2427" operator="lessThan">
      <formula>$C$4</formula>
    </cfRule>
  </conditionalFormatting>
  <conditionalFormatting sqref="FD35">
    <cfRule type="cellIs" dxfId="10124" priority="2428" operator="lessThan">
      <formula>$C$4</formula>
    </cfRule>
  </conditionalFormatting>
  <conditionalFormatting sqref="FD36">
    <cfRule type="cellIs" dxfId="10123" priority="2429" operator="lessThan">
      <formula>$C$4</formula>
    </cfRule>
  </conditionalFormatting>
  <conditionalFormatting sqref="FD37">
    <cfRule type="cellIs" dxfId="10122" priority="2430" operator="lessThan">
      <formula>$C$4</formula>
    </cfRule>
  </conditionalFormatting>
  <conditionalFormatting sqref="FD38">
    <cfRule type="cellIs" dxfId="10121" priority="2431" operator="lessThan">
      <formula>$C$4</formula>
    </cfRule>
  </conditionalFormatting>
  <conditionalFormatting sqref="FD39">
    <cfRule type="cellIs" dxfId="10120" priority="2432" operator="lessThan">
      <formula>$C$4</formula>
    </cfRule>
  </conditionalFormatting>
  <conditionalFormatting sqref="FD40">
    <cfRule type="cellIs" dxfId="10119" priority="2433" operator="lessThan">
      <formula>$C$4</formula>
    </cfRule>
  </conditionalFormatting>
  <conditionalFormatting sqref="FD41">
    <cfRule type="cellIs" dxfId="10118" priority="2434" operator="lessThan">
      <formula>$C$4</formula>
    </cfRule>
  </conditionalFormatting>
  <conditionalFormatting sqref="FD42">
    <cfRule type="cellIs" dxfId="10117" priority="2435" operator="lessThan">
      <formula>$C$4</formula>
    </cfRule>
  </conditionalFormatting>
  <conditionalFormatting sqref="FD43">
    <cfRule type="cellIs" dxfId="10116" priority="2436" operator="lessThan">
      <formula>$C$4</formula>
    </cfRule>
  </conditionalFormatting>
  <conditionalFormatting sqref="FD44">
    <cfRule type="cellIs" dxfId="10115" priority="2437" operator="lessThan">
      <formula>$C$4</formula>
    </cfRule>
  </conditionalFormatting>
  <conditionalFormatting sqref="FD45">
    <cfRule type="cellIs" dxfId="10114" priority="2438" operator="lessThan">
      <formula>$C$4</formula>
    </cfRule>
  </conditionalFormatting>
  <conditionalFormatting sqref="FD46">
    <cfRule type="cellIs" dxfId="10113" priority="2439" operator="lessThan">
      <formula>$C$4</formula>
    </cfRule>
  </conditionalFormatting>
  <conditionalFormatting sqref="FD47">
    <cfRule type="cellIs" dxfId="10112" priority="2440" operator="lessThan">
      <formula>$C$4</formula>
    </cfRule>
  </conditionalFormatting>
  <conditionalFormatting sqref="FD48">
    <cfRule type="cellIs" dxfId="10111" priority="2441" operator="lessThan">
      <formula>$C$4</formula>
    </cfRule>
  </conditionalFormatting>
  <conditionalFormatting sqref="FD49">
    <cfRule type="cellIs" dxfId="10110" priority="2442" operator="lessThan">
      <formula>$C$4</formula>
    </cfRule>
  </conditionalFormatting>
  <conditionalFormatting sqref="FD50">
    <cfRule type="cellIs" dxfId="10109" priority="2443" operator="lessThan">
      <formula>$C$4</formula>
    </cfRule>
  </conditionalFormatting>
  <conditionalFormatting sqref="FE11">
    <cfRule type="cellIs" dxfId="10108" priority="2444" operator="lessThan">
      <formula>$C$4</formula>
    </cfRule>
  </conditionalFormatting>
  <conditionalFormatting sqref="FE12">
    <cfRule type="cellIs" dxfId="10107" priority="2445" operator="lessThan">
      <formula>$C$4</formula>
    </cfRule>
  </conditionalFormatting>
  <conditionalFormatting sqref="FE13">
    <cfRule type="cellIs" dxfId="10106" priority="2446" operator="lessThan">
      <formula>$C$4</formula>
    </cfRule>
  </conditionalFormatting>
  <conditionalFormatting sqref="FE14">
    <cfRule type="cellIs" dxfId="10105" priority="2447" operator="lessThan">
      <formula>$C$4</formula>
    </cfRule>
  </conditionalFormatting>
  <conditionalFormatting sqref="FE15">
    <cfRule type="cellIs" dxfId="10104" priority="2448" operator="lessThan">
      <formula>$C$4</formula>
    </cfRule>
  </conditionalFormatting>
  <conditionalFormatting sqref="FE16">
    <cfRule type="cellIs" dxfId="10103" priority="2449" operator="lessThan">
      <formula>$C$4</formula>
    </cfRule>
  </conditionalFormatting>
  <conditionalFormatting sqref="FE17">
    <cfRule type="cellIs" dxfId="10102" priority="2450" operator="lessThan">
      <formula>$C$4</formula>
    </cfRule>
  </conditionalFormatting>
  <conditionalFormatting sqref="FE18">
    <cfRule type="cellIs" dxfId="10101" priority="2451" operator="lessThan">
      <formula>$C$4</formula>
    </cfRule>
  </conditionalFormatting>
  <conditionalFormatting sqref="FE19">
    <cfRule type="cellIs" dxfId="10100" priority="2452" operator="lessThan">
      <formula>$C$4</formula>
    </cfRule>
  </conditionalFormatting>
  <conditionalFormatting sqref="FE20">
    <cfRule type="cellIs" dxfId="10099" priority="2453" operator="lessThan">
      <formula>$C$4</formula>
    </cfRule>
  </conditionalFormatting>
  <conditionalFormatting sqref="FE21">
    <cfRule type="cellIs" dxfId="10098" priority="2454" operator="lessThan">
      <formula>$C$4</formula>
    </cfRule>
  </conditionalFormatting>
  <conditionalFormatting sqref="FE22">
    <cfRule type="cellIs" dxfId="10097" priority="2455" operator="lessThan">
      <formula>$C$4</formula>
    </cfRule>
  </conditionalFormatting>
  <conditionalFormatting sqref="FE23">
    <cfRule type="cellIs" dxfId="10096" priority="2456" operator="lessThan">
      <formula>$C$4</formula>
    </cfRule>
  </conditionalFormatting>
  <conditionalFormatting sqref="FE24">
    <cfRule type="cellIs" dxfId="10095" priority="2457" operator="lessThan">
      <formula>$C$4</formula>
    </cfRule>
  </conditionalFormatting>
  <conditionalFormatting sqref="FE25">
    <cfRule type="cellIs" dxfId="10094" priority="2458" operator="lessThan">
      <formula>$C$4</formula>
    </cfRule>
  </conditionalFormatting>
  <conditionalFormatting sqref="FE26">
    <cfRule type="cellIs" dxfId="10093" priority="2459" operator="lessThan">
      <formula>$C$4</formula>
    </cfRule>
  </conditionalFormatting>
  <conditionalFormatting sqref="FE27">
    <cfRule type="cellIs" dxfId="10092" priority="2460" operator="lessThan">
      <formula>$C$4</formula>
    </cfRule>
  </conditionalFormatting>
  <conditionalFormatting sqref="FE28">
    <cfRule type="cellIs" dxfId="10091" priority="2461" operator="lessThan">
      <formula>$C$4</formula>
    </cfRule>
  </conditionalFormatting>
  <conditionalFormatting sqref="FE29">
    <cfRule type="cellIs" dxfId="10090" priority="2462" operator="lessThan">
      <formula>$C$4</formula>
    </cfRule>
  </conditionalFormatting>
  <conditionalFormatting sqref="FE30">
    <cfRule type="cellIs" dxfId="10089" priority="2463" operator="lessThan">
      <formula>$C$4</formula>
    </cfRule>
  </conditionalFormatting>
  <conditionalFormatting sqref="FE31">
    <cfRule type="cellIs" dxfId="10088" priority="2464" operator="lessThan">
      <formula>$C$4</formula>
    </cfRule>
  </conditionalFormatting>
  <conditionalFormatting sqref="FE32">
    <cfRule type="cellIs" dxfId="10087" priority="2465" operator="lessThan">
      <formula>$C$4</formula>
    </cfRule>
  </conditionalFormatting>
  <conditionalFormatting sqref="FE33">
    <cfRule type="cellIs" dxfId="10086" priority="2466" operator="lessThan">
      <formula>$C$4</formula>
    </cfRule>
  </conditionalFormatting>
  <conditionalFormatting sqref="FE34">
    <cfRule type="cellIs" dxfId="10085" priority="2467" operator="lessThan">
      <formula>$C$4</formula>
    </cfRule>
  </conditionalFormatting>
  <conditionalFormatting sqref="FE35">
    <cfRule type="cellIs" dxfId="10084" priority="2468" operator="lessThan">
      <formula>$C$4</formula>
    </cfRule>
  </conditionalFormatting>
  <conditionalFormatting sqref="FE36">
    <cfRule type="cellIs" dxfId="10083" priority="2469" operator="lessThan">
      <formula>$C$4</formula>
    </cfRule>
  </conditionalFormatting>
  <conditionalFormatting sqref="FE37">
    <cfRule type="cellIs" dxfId="10082" priority="2470" operator="lessThan">
      <formula>$C$4</formula>
    </cfRule>
  </conditionalFormatting>
  <conditionalFormatting sqref="FE38">
    <cfRule type="cellIs" dxfId="10081" priority="2471" operator="lessThan">
      <formula>$C$4</formula>
    </cfRule>
  </conditionalFormatting>
  <conditionalFormatting sqref="FE39">
    <cfRule type="cellIs" dxfId="10080" priority="2472" operator="lessThan">
      <formula>$C$4</formula>
    </cfRule>
  </conditionalFormatting>
  <conditionalFormatting sqref="FE40">
    <cfRule type="cellIs" dxfId="10079" priority="2473" operator="lessThan">
      <formula>$C$4</formula>
    </cfRule>
  </conditionalFormatting>
  <conditionalFormatting sqref="FE41">
    <cfRule type="cellIs" dxfId="10078" priority="2474" operator="lessThan">
      <formula>$C$4</formula>
    </cfRule>
  </conditionalFormatting>
  <conditionalFormatting sqref="FE42">
    <cfRule type="cellIs" dxfId="10077" priority="2475" operator="lessThan">
      <formula>$C$4</formula>
    </cfRule>
  </conditionalFormatting>
  <conditionalFormatting sqref="FE43">
    <cfRule type="cellIs" dxfId="10076" priority="2476" operator="lessThan">
      <formula>$C$4</formula>
    </cfRule>
  </conditionalFormatting>
  <conditionalFormatting sqref="FE44">
    <cfRule type="cellIs" dxfId="10075" priority="2477" operator="lessThan">
      <formula>$C$4</formula>
    </cfRule>
  </conditionalFormatting>
  <conditionalFormatting sqref="FE45">
    <cfRule type="cellIs" dxfId="10074" priority="2478" operator="lessThan">
      <formula>$C$4</formula>
    </cfRule>
  </conditionalFormatting>
  <conditionalFormatting sqref="FE46">
    <cfRule type="cellIs" dxfId="10073" priority="2479" operator="lessThan">
      <formula>$C$4</formula>
    </cfRule>
  </conditionalFormatting>
  <conditionalFormatting sqref="FE47">
    <cfRule type="cellIs" dxfId="10072" priority="2480" operator="lessThan">
      <formula>$C$4</formula>
    </cfRule>
  </conditionalFormatting>
  <conditionalFormatting sqref="FE48">
    <cfRule type="cellIs" dxfId="10071" priority="2481" operator="lessThan">
      <formula>$C$4</formula>
    </cfRule>
  </conditionalFormatting>
  <conditionalFormatting sqref="FE49">
    <cfRule type="cellIs" dxfId="10070" priority="2482" operator="lessThan">
      <formula>$C$4</formula>
    </cfRule>
  </conditionalFormatting>
  <conditionalFormatting sqref="FE50">
    <cfRule type="cellIs" dxfId="10069" priority="2483" operator="lessThan">
      <formula>$C$4</formula>
    </cfRule>
  </conditionalFormatting>
  <conditionalFormatting sqref="FI11">
    <cfRule type="cellIs" dxfId="10068" priority="2484" operator="lessThan">
      <formula>$C$4</formula>
    </cfRule>
  </conditionalFormatting>
  <conditionalFormatting sqref="FI12">
    <cfRule type="cellIs" dxfId="10067" priority="2485" operator="lessThan">
      <formula>$C$4</formula>
    </cfRule>
  </conditionalFormatting>
  <conditionalFormatting sqref="FI13">
    <cfRule type="cellIs" dxfId="10066" priority="2486" operator="lessThan">
      <formula>$C$4</formula>
    </cfRule>
  </conditionalFormatting>
  <conditionalFormatting sqref="FI14">
    <cfRule type="cellIs" dxfId="10065" priority="2487" operator="lessThan">
      <formula>$C$4</formula>
    </cfRule>
  </conditionalFormatting>
  <conditionalFormatting sqref="FI15">
    <cfRule type="cellIs" dxfId="10064" priority="2488" operator="lessThan">
      <formula>$C$4</formula>
    </cfRule>
  </conditionalFormatting>
  <conditionalFormatting sqref="FI16">
    <cfRule type="cellIs" dxfId="10063" priority="2489" operator="lessThan">
      <formula>$C$4</formula>
    </cfRule>
  </conditionalFormatting>
  <conditionalFormatting sqref="FI17">
    <cfRule type="cellIs" dxfId="10062" priority="2490" operator="lessThan">
      <formula>$C$4</formula>
    </cfRule>
  </conditionalFormatting>
  <conditionalFormatting sqref="FI18">
    <cfRule type="cellIs" dxfId="10061" priority="2491" operator="lessThan">
      <formula>$C$4</formula>
    </cfRule>
  </conditionalFormatting>
  <conditionalFormatting sqref="FI19">
    <cfRule type="cellIs" dxfId="10060" priority="2492" operator="lessThan">
      <formula>$C$4</formula>
    </cfRule>
  </conditionalFormatting>
  <conditionalFormatting sqref="FI20">
    <cfRule type="cellIs" dxfId="10059" priority="2493" operator="lessThan">
      <formula>$C$4</formula>
    </cfRule>
  </conditionalFormatting>
  <conditionalFormatting sqref="FI21">
    <cfRule type="cellIs" dxfId="10058" priority="2494" operator="lessThan">
      <formula>$C$4</formula>
    </cfRule>
  </conditionalFormatting>
  <conditionalFormatting sqref="FI22">
    <cfRule type="cellIs" dxfId="10057" priority="2495" operator="lessThan">
      <formula>$C$4</formula>
    </cfRule>
  </conditionalFormatting>
  <conditionalFormatting sqref="FI23">
    <cfRule type="cellIs" dxfId="10056" priority="2496" operator="lessThan">
      <formula>$C$4</formula>
    </cfRule>
  </conditionalFormatting>
  <conditionalFormatting sqref="FI24">
    <cfRule type="cellIs" dxfId="10055" priority="2497" operator="lessThan">
      <formula>$C$4</formula>
    </cfRule>
  </conditionalFormatting>
  <conditionalFormatting sqref="FI25">
    <cfRule type="cellIs" dxfId="10054" priority="2498" operator="lessThan">
      <formula>$C$4</formula>
    </cfRule>
  </conditionalFormatting>
  <conditionalFormatting sqref="FI26">
    <cfRule type="cellIs" dxfId="10053" priority="2499" operator="lessThan">
      <formula>$C$4</formula>
    </cfRule>
  </conditionalFormatting>
  <conditionalFormatting sqref="FI27">
    <cfRule type="cellIs" dxfId="10052" priority="2500" operator="lessThan">
      <formula>$C$4</formula>
    </cfRule>
  </conditionalFormatting>
  <conditionalFormatting sqref="FI28">
    <cfRule type="cellIs" dxfId="10051" priority="2501" operator="lessThan">
      <formula>$C$4</formula>
    </cfRule>
  </conditionalFormatting>
  <conditionalFormatting sqref="FI29">
    <cfRule type="cellIs" dxfId="10050" priority="2502" operator="lessThan">
      <formula>$C$4</formula>
    </cfRule>
  </conditionalFormatting>
  <conditionalFormatting sqref="FI30">
    <cfRule type="cellIs" dxfId="10049" priority="2503" operator="lessThan">
      <formula>$C$4</formula>
    </cfRule>
  </conditionalFormatting>
  <conditionalFormatting sqref="FI31">
    <cfRule type="cellIs" dxfId="10048" priority="2504" operator="lessThan">
      <formula>$C$4</formula>
    </cfRule>
  </conditionalFormatting>
  <conditionalFormatting sqref="FI32">
    <cfRule type="cellIs" dxfId="10047" priority="2505" operator="lessThan">
      <formula>$C$4</formula>
    </cfRule>
  </conditionalFormatting>
  <conditionalFormatting sqref="FI33">
    <cfRule type="cellIs" dxfId="10046" priority="2506" operator="lessThan">
      <formula>$C$4</formula>
    </cfRule>
  </conditionalFormatting>
  <conditionalFormatting sqref="FI34">
    <cfRule type="cellIs" dxfId="10045" priority="2507" operator="lessThan">
      <formula>$C$4</formula>
    </cfRule>
  </conditionalFormatting>
  <conditionalFormatting sqref="FI35">
    <cfRule type="cellIs" dxfId="10044" priority="2508" operator="lessThan">
      <formula>$C$4</formula>
    </cfRule>
  </conditionalFormatting>
  <conditionalFormatting sqref="FI36">
    <cfRule type="cellIs" dxfId="10043" priority="2509" operator="lessThan">
      <formula>$C$4</formula>
    </cfRule>
  </conditionalFormatting>
  <conditionalFormatting sqref="FI37">
    <cfRule type="cellIs" dxfId="10042" priority="2510" operator="lessThan">
      <formula>$C$4</formula>
    </cfRule>
  </conditionalFormatting>
  <conditionalFormatting sqref="FI38">
    <cfRule type="cellIs" dxfId="10041" priority="2511" operator="lessThan">
      <formula>$C$4</formula>
    </cfRule>
  </conditionalFormatting>
  <conditionalFormatting sqref="FI39">
    <cfRule type="cellIs" dxfId="10040" priority="2512" operator="lessThan">
      <formula>$C$4</formula>
    </cfRule>
  </conditionalFormatting>
  <conditionalFormatting sqref="FI40">
    <cfRule type="cellIs" dxfId="10039" priority="2513" operator="lessThan">
      <formula>$C$4</formula>
    </cfRule>
  </conditionalFormatting>
  <conditionalFormatting sqref="FI41">
    <cfRule type="cellIs" dxfId="10038" priority="2514" operator="lessThan">
      <formula>$C$4</formula>
    </cfRule>
  </conditionalFormatting>
  <conditionalFormatting sqref="FI42">
    <cfRule type="cellIs" dxfId="10037" priority="2515" operator="lessThan">
      <formula>$C$4</formula>
    </cfRule>
  </conditionalFormatting>
  <conditionalFormatting sqref="FI43">
    <cfRule type="cellIs" dxfId="10036" priority="2516" operator="lessThan">
      <formula>$C$4</formula>
    </cfRule>
  </conditionalFormatting>
  <conditionalFormatting sqref="FI44">
    <cfRule type="cellIs" dxfId="10035" priority="2517" operator="lessThan">
      <formula>$C$4</formula>
    </cfRule>
  </conditionalFormatting>
  <conditionalFormatting sqref="FI45">
    <cfRule type="cellIs" dxfId="10034" priority="2518" operator="lessThan">
      <formula>$C$4</formula>
    </cfRule>
  </conditionalFormatting>
  <conditionalFormatting sqref="FI46">
    <cfRule type="cellIs" dxfId="10033" priority="2519" operator="lessThan">
      <formula>$C$4</formula>
    </cfRule>
  </conditionalFormatting>
  <conditionalFormatting sqref="FI47">
    <cfRule type="cellIs" dxfId="10032" priority="2520" operator="lessThan">
      <formula>$C$4</formula>
    </cfRule>
  </conditionalFormatting>
  <conditionalFormatting sqref="FI48">
    <cfRule type="cellIs" dxfId="10031" priority="2521" operator="lessThan">
      <formula>$C$4</formula>
    </cfRule>
  </conditionalFormatting>
  <conditionalFormatting sqref="FI49">
    <cfRule type="cellIs" dxfId="10030" priority="2522" operator="lessThan">
      <formula>$C$4</formula>
    </cfRule>
  </conditionalFormatting>
  <conditionalFormatting sqref="FI50">
    <cfRule type="cellIs" dxfId="10029" priority="2523" operator="lessThan">
      <formula>$C$4</formula>
    </cfRule>
  </conditionalFormatting>
  <conditionalFormatting sqref="FJ11">
    <cfRule type="cellIs" dxfId="10028" priority="2524" operator="lessThan">
      <formula>$C$4</formula>
    </cfRule>
  </conditionalFormatting>
  <conditionalFormatting sqref="FJ12">
    <cfRule type="cellIs" dxfId="10027" priority="2525" operator="lessThan">
      <formula>$C$4</formula>
    </cfRule>
  </conditionalFormatting>
  <conditionalFormatting sqref="FJ13">
    <cfRule type="cellIs" dxfId="10026" priority="2526" operator="lessThan">
      <formula>$C$4</formula>
    </cfRule>
  </conditionalFormatting>
  <conditionalFormatting sqref="FJ14">
    <cfRule type="cellIs" dxfId="10025" priority="2527" operator="lessThan">
      <formula>$C$4</formula>
    </cfRule>
  </conditionalFormatting>
  <conditionalFormatting sqref="FJ15">
    <cfRule type="cellIs" dxfId="10024" priority="2528" operator="lessThan">
      <formula>$C$4</formula>
    </cfRule>
  </conditionalFormatting>
  <conditionalFormatting sqref="FJ16">
    <cfRule type="cellIs" dxfId="10023" priority="2529" operator="lessThan">
      <formula>$C$4</formula>
    </cfRule>
  </conditionalFormatting>
  <conditionalFormatting sqref="FJ17">
    <cfRule type="cellIs" dxfId="10022" priority="2530" operator="lessThan">
      <formula>$C$4</formula>
    </cfRule>
  </conditionalFormatting>
  <conditionalFormatting sqref="FJ18">
    <cfRule type="cellIs" dxfId="10021" priority="2531" operator="lessThan">
      <formula>$C$4</formula>
    </cfRule>
  </conditionalFormatting>
  <conditionalFormatting sqref="FJ19">
    <cfRule type="cellIs" dxfId="10020" priority="2532" operator="lessThan">
      <formula>$C$4</formula>
    </cfRule>
  </conditionalFormatting>
  <conditionalFormatting sqref="FJ20">
    <cfRule type="cellIs" dxfId="10019" priority="2533" operator="lessThan">
      <formula>$C$4</formula>
    </cfRule>
  </conditionalFormatting>
  <conditionalFormatting sqref="FJ21">
    <cfRule type="cellIs" dxfId="10018" priority="2534" operator="lessThan">
      <formula>$C$4</formula>
    </cfRule>
  </conditionalFormatting>
  <conditionalFormatting sqref="FJ22">
    <cfRule type="cellIs" dxfId="10017" priority="2535" operator="lessThan">
      <formula>$C$4</formula>
    </cfRule>
  </conditionalFormatting>
  <conditionalFormatting sqref="FJ23">
    <cfRule type="cellIs" dxfId="10016" priority="2536" operator="lessThan">
      <formula>$C$4</formula>
    </cfRule>
  </conditionalFormatting>
  <conditionalFormatting sqref="FJ24">
    <cfRule type="cellIs" dxfId="10015" priority="2537" operator="lessThan">
      <formula>$C$4</formula>
    </cfRule>
  </conditionalFormatting>
  <conditionalFormatting sqref="FJ25">
    <cfRule type="cellIs" dxfId="10014" priority="2538" operator="lessThan">
      <formula>$C$4</formula>
    </cfRule>
  </conditionalFormatting>
  <conditionalFormatting sqref="FJ26">
    <cfRule type="cellIs" dxfId="10013" priority="2539" operator="lessThan">
      <formula>$C$4</formula>
    </cfRule>
  </conditionalFormatting>
  <conditionalFormatting sqref="FJ27">
    <cfRule type="cellIs" dxfId="10012" priority="2540" operator="lessThan">
      <formula>$C$4</formula>
    </cfRule>
  </conditionalFormatting>
  <conditionalFormatting sqref="FJ28">
    <cfRule type="cellIs" dxfId="10011" priority="2541" operator="lessThan">
      <formula>$C$4</formula>
    </cfRule>
  </conditionalFormatting>
  <conditionalFormatting sqref="FJ29">
    <cfRule type="cellIs" dxfId="10010" priority="2542" operator="lessThan">
      <formula>$C$4</formula>
    </cfRule>
  </conditionalFormatting>
  <conditionalFormatting sqref="FJ30">
    <cfRule type="cellIs" dxfId="10009" priority="2543" operator="lessThan">
      <formula>$C$4</formula>
    </cfRule>
  </conditionalFormatting>
  <conditionalFormatting sqref="FJ31">
    <cfRule type="cellIs" dxfId="10008" priority="2544" operator="lessThan">
      <formula>$C$4</formula>
    </cfRule>
  </conditionalFormatting>
  <conditionalFormatting sqref="FJ32">
    <cfRule type="cellIs" dxfId="10007" priority="2545" operator="lessThan">
      <formula>$C$4</formula>
    </cfRule>
  </conditionalFormatting>
  <conditionalFormatting sqref="FJ33">
    <cfRule type="cellIs" dxfId="10006" priority="2546" operator="lessThan">
      <formula>$C$4</formula>
    </cfRule>
  </conditionalFormatting>
  <conditionalFormatting sqref="FJ34">
    <cfRule type="cellIs" dxfId="10005" priority="2547" operator="lessThan">
      <formula>$C$4</formula>
    </cfRule>
  </conditionalFormatting>
  <conditionalFormatting sqref="FJ35">
    <cfRule type="cellIs" dxfId="10004" priority="2548" operator="lessThan">
      <formula>$C$4</formula>
    </cfRule>
  </conditionalFormatting>
  <conditionalFormatting sqref="FJ36">
    <cfRule type="cellIs" dxfId="10003" priority="2549" operator="lessThan">
      <formula>$C$4</formula>
    </cfRule>
  </conditionalFormatting>
  <conditionalFormatting sqref="FJ37">
    <cfRule type="cellIs" dxfId="10002" priority="2550" operator="lessThan">
      <formula>$C$4</formula>
    </cfRule>
  </conditionalFormatting>
  <conditionalFormatting sqref="FJ38">
    <cfRule type="cellIs" dxfId="10001" priority="2551" operator="lessThan">
      <formula>$C$4</formula>
    </cfRule>
  </conditionalFormatting>
  <conditionalFormatting sqref="FJ39">
    <cfRule type="cellIs" dxfId="10000" priority="2552" operator="lessThan">
      <formula>$C$4</formula>
    </cfRule>
  </conditionalFormatting>
  <conditionalFormatting sqref="FJ40">
    <cfRule type="cellIs" dxfId="9999" priority="2553" operator="lessThan">
      <formula>$C$4</formula>
    </cfRule>
  </conditionalFormatting>
  <conditionalFormatting sqref="FJ41">
    <cfRule type="cellIs" dxfId="9998" priority="2554" operator="lessThan">
      <formula>$C$4</formula>
    </cfRule>
  </conditionalFormatting>
  <conditionalFormatting sqref="FJ42">
    <cfRule type="cellIs" dxfId="9997" priority="2555" operator="lessThan">
      <formula>$C$4</formula>
    </cfRule>
  </conditionalFormatting>
  <conditionalFormatting sqref="FJ43">
    <cfRule type="cellIs" dxfId="9996" priority="2556" operator="lessThan">
      <formula>$C$4</formula>
    </cfRule>
  </conditionalFormatting>
  <conditionalFormatting sqref="FJ44">
    <cfRule type="cellIs" dxfId="9995" priority="2557" operator="lessThan">
      <formula>$C$4</formula>
    </cfRule>
  </conditionalFormatting>
  <conditionalFormatting sqref="FJ45">
    <cfRule type="cellIs" dxfId="9994" priority="2558" operator="lessThan">
      <formula>$C$4</formula>
    </cfRule>
  </conditionalFormatting>
  <conditionalFormatting sqref="FJ46">
    <cfRule type="cellIs" dxfId="9993" priority="2559" operator="lessThan">
      <formula>$C$4</formula>
    </cfRule>
  </conditionalFormatting>
  <conditionalFormatting sqref="FJ47">
    <cfRule type="cellIs" dxfId="9992" priority="2560" operator="lessThan">
      <formula>$C$4</formula>
    </cfRule>
  </conditionalFormatting>
  <conditionalFormatting sqref="FJ48">
    <cfRule type="cellIs" dxfId="9991" priority="2561" operator="lessThan">
      <formula>$C$4</formula>
    </cfRule>
  </conditionalFormatting>
  <conditionalFormatting sqref="FJ49">
    <cfRule type="cellIs" dxfId="9990" priority="2562" operator="lessThan">
      <formula>$C$4</formula>
    </cfRule>
  </conditionalFormatting>
  <conditionalFormatting sqref="FJ50">
    <cfRule type="cellIs" dxfId="9989" priority="2563" operator="lessThan">
      <formula>$C$4</formula>
    </cfRule>
  </conditionalFormatting>
  <conditionalFormatting sqref="FK11">
    <cfRule type="cellIs" dxfId="9988" priority="2564" operator="lessThan">
      <formula>$C$4</formula>
    </cfRule>
  </conditionalFormatting>
  <conditionalFormatting sqref="FK12">
    <cfRule type="cellIs" dxfId="9987" priority="2565" operator="lessThan">
      <formula>$C$4</formula>
    </cfRule>
  </conditionalFormatting>
  <conditionalFormatting sqref="FK13">
    <cfRule type="cellIs" dxfId="9986" priority="2566" operator="lessThan">
      <formula>$C$4</formula>
    </cfRule>
  </conditionalFormatting>
  <conditionalFormatting sqref="FK14">
    <cfRule type="cellIs" dxfId="9985" priority="2567" operator="lessThan">
      <formula>$C$4</formula>
    </cfRule>
  </conditionalFormatting>
  <conditionalFormatting sqref="FK15">
    <cfRule type="cellIs" dxfId="9984" priority="2568" operator="lessThan">
      <formula>$C$4</formula>
    </cfRule>
  </conditionalFormatting>
  <conditionalFormatting sqref="FK16">
    <cfRule type="cellIs" dxfId="9983" priority="2569" operator="lessThan">
      <formula>$C$4</formula>
    </cfRule>
  </conditionalFormatting>
  <conditionalFormatting sqref="FK17">
    <cfRule type="cellIs" dxfId="9982" priority="2570" operator="lessThan">
      <formula>$C$4</formula>
    </cfRule>
  </conditionalFormatting>
  <conditionalFormatting sqref="FK18">
    <cfRule type="cellIs" dxfId="9981" priority="2571" operator="lessThan">
      <formula>$C$4</formula>
    </cfRule>
  </conditionalFormatting>
  <conditionalFormatting sqref="FK19">
    <cfRule type="cellIs" dxfId="9980" priority="2572" operator="lessThan">
      <formula>$C$4</formula>
    </cfRule>
  </conditionalFormatting>
  <conditionalFormatting sqref="FK20">
    <cfRule type="cellIs" dxfId="9979" priority="2573" operator="lessThan">
      <formula>$C$4</formula>
    </cfRule>
  </conditionalFormatting>
  <conditionalFormatting sqref="FK21">
    <cfRule type="cellIs" dxfId="9978" priority="2574" operator="lessThan">
      <formula>$C$4</formula>
    </cfRule>
  </conditionalFormatting>
  <conditionalFormatting sqref="FK22">
    <cfRule type="cellIs" dxfId="9977" priority="2575" operator="lessThan">
      <formula>$C$4</formula>
    </cfRule>
  </conditionalFormatting>
  <conditionalFormatting sqref="FK23">
    <cfRule type="cellIs" dxfId="9976" priority="2576" operator="lessThan">
      <formula>$C$4</formula>
    </cfRule>
  </conditionalFormatting>
  <conditionalFormatting sqref="FK24">
    <cfRule type="cellIs" dxfId="9975" priority="2577" operator="lessThan">
      <formula>$C$4</formula>
    </cfRule>
  </conditionalFormatting>
  <conditionalFormatting sqref="FK25">
    <cfRule type="cellIs" dxfId="9974" priority="2578" operator="lessThan">
      <formula>$C$4</formula>
    </cfRule>
  </conditionalFormatting>
  <conditionalFormatting sqref="FK26">
    <cfRule type="cellIs" dxfId="9973" priority="2579" operator="lessThan">
      <formula>$C$4</formula>
    </cfRule>
  </conditionalFormatting>
  <conditionalFormatting sqref="FK27">
    <cfRule type="cellIs" dxfId="9972" priority="2580" operator="lessThan">
      <formula>$C$4</formula>
    </cfRule>
  </conditionalFormatting>
  <conditionalFormatting sqref="FK28">
    <cfRule type="cellIs" dxfId="9971" priority="2581" operator="lessThan">
      <formula>$C$4</formula>
    </cfRule>
  </conditionalFormatting>
  <conditionalFormatting sqref="FK29">
    <cfRule type="cellIs" dxfId="9970" priority="2582" operator="lessThan">
      <formula>$C$4</formula>
    </cfRule>
  </conditionalFormatting>
  <conditionalFormatting sqref="FK30">
    <cfRule type="cellIs" dxfId="9969" priority="2583" operator="lessThan">
      <formula>$C$4</formula>
    </cfRule>
  </conditionalFormatting>
  <conditionalFormatting sqref="FK31">
    <cfRule type="cellIs" dxfId="9968" priority="2584" operator="lessThan">
      <formula>$C$4</formula>
    </cfRule>
  </conditionalFormatting>
  <conditionalFormatting sqref="FK32">
    <cfRule type="cellIs" dxfId="9967" priority="2585" operator="lessThan">
      <formula>$C$4</formula>
    </cfRule>
  </conditionalFormatting>
  <conditionalFormatting sqref="FK33">
    <cfRule type="cellIs" dxfId="9966" priority="2586" operator="lessThan">
      <formula>$C$4</formula>
    </cfRule>
  </conditionalFormatting>
  <conditionalFormatting sqref="FK34">
    <cfRule type="cellIs" dxfId="9965" priority="2587" operator="lessThan">
      <formula>$C$4</formula>
    </cfRule>
  </conditionalFormatting>
  <conditionalFormatting sqref="FK35">
    <cfRule type="cellIs" dxfId="9964" priority="2588" operator="lessThan">
      <formula>$C$4</formula>
    </cfRule>
  </conditionalFormatting>
  <conditionalFormatting sqref="FK36">
    <cfRule type="cellIs" dxfId="9963" priority="2589" operator="lessThan">
      <formula>$C$4</formula>
    </cfRule>
  </conditionalFormatting>
  <conditionalFormatting sqref="FK37">
    <cfRule type="cellIs" dxfId="9962" priority="2590" operator="lessThan">
      <formula>$C$4</formula>
    </cfRule>
  </conditionalFormatting>
  <conditionalFormatting sqref="FK38">
    <cfRule type="cellIs" dxfId="9961" priority="2591" operator="lessThan">
      <formula>$C$4</formula>
    </cfRule>
  </conditionalFormatting>
  <conditionalFormatting sqref="FK39">
    <cfRule type="cellIs" dxfId="9960" priority="2592" operator="lessThan">
      <formula>$C$4</formula>
    </cfRule>
  </conditionalFormatting>
  <conditionalFormatting sqref="FK40">
    <cfRule type="cellIs" dxfId="9959" priority="2593" operator="lessThan">
      <formula>$C$4</formula>
    </cfRule>
  </conditionalFormatting>
  <conditionalFormatting sqref="FK41">
    <cfRule type="cellIs" dxfId="9958" priority="2594" operator="lessThan">
      <formula>$C$4</formula>
    </cfRule>
  </conditionalFormatting>
  <conditionalFormatting sqref="FK42">
    <cfRule type="cellIs" dxfId="9957" priority="2595" operator="lessThan">
      <formula>$C$4</formula>
    </cfRule>
  </conditionalFormatting>
  <conditionalFormatting sqref="FK43">
    <cfRule type="cellIs" dxfId="9956" priority="2596" operator="lessThan">
      <formula>$C$4</formula>
    </cfRule>
  </conditionalFormatting>
  <conditionalFormatting sqref="FK44">
    <cfRule type="cellIs" dxfId="9955" priority="2597" operator="lessThan">
      <formula>$C$4</formula>
    </cfRule>
  </conditionalFormatting>
  <conditionalFormatting sqref="FK45">
    <cfRule type="cellIs" dxfId="9954" priority="2598" operator="lessThan">
      <formula>$C$4</formula>
    </cfRule>
  </conditionalFormatting>
  <conditionalFormatting sqref="FK46">
    <cfRule type="cellIs" dxfId="9953" priority="2599" operator="lessThan">
      <formula>$C$4</formula>
    </cfRule>
  </conditionalFormatting>
  <conditionalFormatting sqref="FK47">
    <cfRule type="cellIs" dxfId="9952" priority="2600" operator="lessThan">
      <formula>$C$4</formula>
    </cfRule>
  </conditionalFormatting>
  <conditionalFormatting sqref="FK48">
    <cfRule type="cellIs" dxfId="9951" priority="2601" operator="lessThan">
      <formula>$C$4</formula>
    </cfRule>
  </conditionalFormatting>
  <conditionalFormatting sqref="FK49">
    <cfRule type="cellIs" dxfId="9950" priority="2602" operator="lessThan">
      <formula>$C$4</formula>
    </cfRule>
  </conditionalFormatting>
  <conditionalFormatting sqref="FK50">
    <cfRule type="cellIs" dxfId="9949" priority="2603" operator="lessThan">
      <formula>$C$4</formula>
    </cfRule>
  </conditionalFormatting>
  <conditionalFormatting sqref="FL11">
    <cfRule type="cellIs" dxfId="9948" priority="2604" operator="lessThan">
      <formula>$C$4</formula>
    </cfRule>
  </conditionalFormatting>
  <conditionalFormatting sqref="FL12">
    <cfRule type="cellIs" dxfId="9947" priority="2605" operator="lessThan">
      <formula>$C$4</formula>
    </cfRule>
  </conditionalFormatting>
  <conditionalFormatting sqref="FL13">
    <cfRule type="cellIs" dxfId="9946" priority="2606" operator="lessThan">
      <formula>$C$4</formula>
    </cfRule>
  </conditionalFormatting>
  <conditionalFormatting sqref="FL14">
    <cfRule type="cellIs" dxfId="9945" priority="2607" operator="lessThan">
      <formula>$C$4</formula>
    </cfRule>
  </conditionalFormatting>
  <conditionalFormatting sqref="FL15">
    <cfRule type="cellIs" dxfId="9944" priority="2608" operator="lessThan">
      <formula>$C$4</formula>
    </cfRule>
  </conditionalFormatting>
  <conditionalFormatting sqref="FL16">
    <cfRule type="cellIs" dxfId="9943" priority="2609" operator="lessThan">
      <formula>$C$4</formula>
    </cfRule>
  </conditionalFormatting>
  <conditionalFormatting sqref="FL17">
    <cfRule type="cellIs" dxfId="9942" priority="2610" operator="lessThan">
      <formula>$C$4</formula>
    </cfRule>
  </conditionalFormatting>
  <conditionalFormatting sqref="FL18">
    <cfRule type="cellIs" dxfId="9941" priority="2611" operator="lessThan">
      <formula>$C$4</formula>
    </cfRule>
  </conditionalFormatting>
  <conditionalFormatting sqref="FL19">
    <cfRule type="cellIs" dxfId="9940" priority="2612" operator="lessThan">
      <formula>$C$4</formula>
    </cfRule>
  </conditionalFormatting>
  <conditionalFormatting sqref="FL20">
    <cfRule type="cellIs" dxfId="9939" priority="2613" operator="lessThan">
      <formula>$C$4</formula>
    </cfRule>
  </conditionalFormatting>
  <conditionalFormatting sqref="FL21">
    <cfRule type="cellIs" dxfId="9938" priority="2614" operator="lessThan">
      <formula>$C$4</formula>
    </cfRule>
  </conditionalFormatting>
  <conditionalFormatting sqref="FL22">
    <cfRule type="cellIs" dxfId="9937" priority="2615" operator="lessThan">
      <formula>$C$4</formula>
    </cfRule>
  </conditionalFormatting>
  <conditionalFormatting sqref="FL23">
    <cfRule type="cellIs" dxfId="9936" priority="2616" operator="lessThan">
      <formula>$C$4</formula>
    </cfRule>
  </conditionalFormatting>
  <conditionalFormatting sqref="FL24">
    <cfRule type="cellIs" dxfId="9935" priority="2617" operator="lessThan">
      <formula>$C$4</formula>
    </cfRule>
  </conditionalFormatting>
  <conditionalFormatting sqref="FL25">
    <cfRule type="cellIs" dxfId="9934" priority="2618" operator="lessThan">
      <formula>$C$4</formula>
    </cfRule>
  </conditionalFormatting>
  <conditionalFormatting sqref="FL26">
    <cfRule type="cellIs" dxfId="9933" priority="2619" operator="lessThan">
      <formula>$C$4</formula>
    </cfRule>
  </conditionalFormatting>
  <conditionalFormatting sqref="FL27">
    <cfRule type="cellIs" dxfId="9932" priority="2620" operator="lessThan">
      <formula>$C$4</formula>
    </cfRule>
  </conditionalFormatting>
  <conditionalFormatting sqref="FL28">
    <cfRule type="cellIs" dxfId="9931" priority="2621" operator="lessThan">
      <formula>$C$4</formula>
    </cfRule>
  </conditionalFormatting>
  <conditionalFormatting sqref="FL29">
    <cfRule type="cellIs" dxfId="9930" priority="2622" operator="lessThan">
      <formula>$C$4</formula>
    </cfRule>
  </conditionalFormatting>
  <conditionalFormatting sqref="FL30">
    <cfRule type="cellIs" dxfId="9929" priority="2623" operator="lessThan">
      <formula>$C$4</formula>
    </cfRule>
  </conditionalFormatting>
  <conditionalFormatting sqref="FL31">
    <cfRule type="cellIs" dxfId="9928" priority="2624" operator="lessThan">
      <formula>$C$4</formula>
    </cfRule>
  </conditionalFormatting>
  <conditionalFormatting sqref="FL32">
    <cfRule type="cellIs" dxfId="9927" priority="2625" operator="lessThan">
      <formula>$C$4</formula>
    </cfRule>
  </conditionalFormatting>
  <conditionalFormatting sqref="FL33">
    <cfRule type="cellIs" dxfId="9926" priority="2626" operator="lessThan">
      <formula>$C$4</formula>
    </cfRule>
  </conditionalFormatting>
  <conditionalFormatting sqref="FL34">
    <cfRule type="cellIs" dxfId="9925" priority="2627" operator="lessThan">
      <formula>$C$4</formula>
    </cfRule>
  </conditionalFormatting>
  <conditionalFormatting sqref="FL35">
    <cfRule type="cellIs" dxfId="9924" priority="2628" operator="lessThan">
      <formula>$C$4</formula>
    </cfRule>
  </conditionalFormatting>
  <conditionalFormatting sqref="FL36">
    <cfRule type="cellIs" dxfId="9923" priority="2629" operator="lessThan">
      <formula>$C$4</formula>
    </cfRule>
  </conditionalFormatting>
  <conditionalFormatting sqref="FL37">
    <cfRule type="cellIs" dxfId="9922" priority="2630" operator="lessThan">
      <formula>$C$4</formula>
    </cfRule>
  </conditionalFormatting>
  <conditionalFormatting sqref="FL38">
    <cfRule type="cellIs" dxfId="9921" priority="2631" operator="lessThan">
      <formula>$C$4</formula>
    </cfRule>
  </conditionalFormatting>
  <conditionalFormatting sqref="FL39">
    <cfRule type="cellIs" dxfId="9920" priority="2632" operator="lessThan">
      <formula>$C$4</formula>
    </cfRule>
  </conditionalFormatting>
  <conditionalFormatting sqref="FL40">
    <cfRule type="cellIs" dxfId="9919" priority="2633" operator="lessThan">
      <formula>$C$4</formula>
    </cfRule>
  </conditionalFormatting>
  <conditionalFormatting sqref="FL41">
    <cfRule type="cellIs" dxfId="9918" priority="2634" operator="lessThan">
      <formula>$C$4</formula>
    </cfRule>
  </conditionalFormatting>
  <conditionalFormatting sqref="FL42">
    <cfRule type="cellIs" dxfId="9917" priority="2635" operator="lessThan">
      <formula>$C$4</formula>
    </cfRule>
  </conditionalFormatting>
  <conditionalFormatting sqref="FL43">
    <cfRule type="cellIs" dxfId="9916" priority="2636" operator="lessThan">
      <formula>$C$4</formula>
    </cfRule>
  </conditionalFormatting>
  <conditionalFormatting sqref="FL44">
    <cfRule type="cellIs" dxfId="9915" priority="2637" operator="lessThan">
      <formula>$C$4</formula>
    </cfRule>
  </conditionalFormatting>
  <conditionalFormatting sqref="FL45">
    <cfRule type="cellIs" dxfId="9914" priority="2638" operator="lessThan">
      <formula>$C$4</formula>
    </cfRule>
  </conditionalFormatting>
  <conditionalFormatting sqref="FL46">
    <cfRule type="cellIs" dxfId="9913" priority="2639" operator="lessThan">
      <formula>$C$4</formula>
    </cfRule>
  </conditionalFormatting>
  <conditionalFormatting sqref="FL47">
    <cfRule type="cellIs" dxfId="9912" priority="2640" operator="lessThan">
      <formula>$C$4</formula>
    </cfRule>
  </conditionalFormatting>
  <conditionalFormatting sqref="FL48">
    <cfRule type="cellIs" dxfId="9911" priority="2641" operator="lessThan">
      <formula>$C$4</formula>
    </cfRule>
  </conditionalFormatting>
  <conditionalFormatting sqref="FL49">
    <cfRule type="cellIs" dxfId="9910" priority="2642" operator="lessThan">
      <formula>$C$4</formula>
    </cfRule>
  </conditionalFormatting>
  <conditionalFormatting sqref="FL50">
    <cfRule type="cellIs" dxfId="9909" priority="2643" operator="lessThan">
      <formula>$C$4</formula>
    </cfRule>
  </conditionalFormatting>
  <conditionalFormatting sqref="FP11">
    <cfRule type="cellIs" dxfId="9908" priority="2644" operator="lessThan">
      <formula>$C$4</formula>
    </cfRule>
  </conditionalFormatting>
  <conditionalFormatting sqref="FP12">
    <cfRule type="cellIs" dxfId="9907" priority="2645" operator="lessThan">
      <formula>$C$4</formula>
    </cfRule>
  </conditionalFormatting>
  <conditionalFormatting sqref="FP13">
    <cfRule type="cellIs" dxfId="9906" priority="2646" operator="lessThan">
      <formula>$C$4</formula>
    </cfRule>
  </conditionalFormatting>
  <conditionalFormatting sqref="FP14">
    <cfRule type="cellIs" dxfId="9905" priority="2647" operator="lessThan">
      <formula>$C$4</formula>
    </cfRule>
  </conditionalFormatting>
  <conditionalFormatting sqref="FP15">
    <cfRule type="cellIs" dxfId="9904" priority="2648" operator="lessThan">
      <formula>$C$4</formula>
    </cfRule>
  </conditionalFormatting>
  <conditionalFormatting sqref="FP16">
    <cfRule type="cellIs" dxfId="9903" priority="2649" operator="lessThan">
      <formula>$C$4</formula>
    </cfRule>
  </conditionalFormatting>
  <conditionalFormatting sqref="FP17">
    <cfRule type="cellIs" dxfId="9902" priority="2650" operator="lessThan">
      <formula>$C$4</formula>
    </cfRule>
  </conditionalFormatting>
  <conditionalFormatting sqref="FP18">
    <cfRule type="cellIs" dxfId="9901" priority="2651" operator="lessThan">
      <formula>$C$4</formula>
    </cfRule>
  </conditionalFormatting>
  <conditionalFormatting sqref="FP19">
    <cfRule type="cellIs" dxfId="9900" priority="2652" operator="lessThan">
      <formula>$C$4</formula>
    </cfRule>
  </conditionalFormatting>
  <conditionalFormatting sqref="FP20">
    <cfRule type="cellIs" dxfId="9899" priority="2653" operator="lessThan">
      <formula>$C$4</formula>
    </cfRule>
  </conditionalFormatting>
  <conditionalFormatting sqref="FP21">
    <cfRule type="cellIs" dxfId="9898" priority="2654" operator="lessThan">
      <formula>$C$4</formula>
    </cfRule>
  </conditionalFormatting>
  <conditionalFormatting sqref="FP22">
    <cfRule type="cellIs" dxfId="9897" priority="2655" operator="lessThan">
      <formula>$C$4</formula>
    </cfRule>
  </conditionalFormatting>
  <conditionalFormatting sqref="FP23">
    <cfRule type="cellIs" dxfId="9896" priority="2656" operator="lessThan">
      <formula>$C$4</formula>
    </cfRule>
  </conditionalFormatting>
  <conditionalFormatting sqref="FP24">
    <cfRule type="cellIs" dxfId="9895" priority="2657" operator="lessThan">
      <formula>$C$4</formula>
    </cfRule>
  </conditionalFormatting>
  <conditionalFormatting sqref="FP25">
    <cfRule type="cellIs" dxfId="9894" priority="2658" operator="lessThan">
      <formula>$C$4</formula>
    </cfRule>
  </conditionalFormatting>
  <conditionalFormatting sqref="FP26">
    <cfRule type="cellIs" dxfId="9893" priority="2659" operator="lessThan">
      <formula>$C$4</formula>
    </cfRule>
  </conditionalFormatting>
  <conditionalFormatting sqref="FP27">
    <cfRule type="cellIs" dxfId="9892" priority="2660" operator="lessThan">
      <formula>$C$4</formula>
    </cfRule>
  </conditionalFormatting>
  <conditionalFormatting sqref="FP28">
    <cfRule type="cellIs" dxfId="9891" priority="2661" operator="lessThan">
      <formula>$C$4</formula>
    </cfRule>
  </conditionalFormatting>
  <conditionalFormatting sqref="FP29">
    <cfRule type="cellIs" dxfId="9890" priority="2662" operator="lessThan">
      <formula>$C$4</formula>
    </cfRule>
  </conditionalFormatting>
  <conditionalFormatting sqref="FP30">
    <cfRule type="cellIs" dxfId="9889" priority="2663" operator="lessThan">
      <formula>$C$4</formula>
    </cfRule>
  </conditionalFormatting>
  <conditionalFormatting sqref="FP31">
    <cfRule type="cellIs" dxfId="9888" priority="2664" operator="lessThan">
      <formula>$C$4</formula>
    </cfRule>
  </conditionalFormatting>
  <conditionalFormatting sqref="FP32">
    <cfRule type="cellIs" dxfId="9887" priority="2665" operator="lessThan">
      <formula>$C$4</formula>
    </cfRule>
  </conditionalFormatting>
  <conditionalFormatting sqref="FP33">
    <cfRule type="cellIs" dxfId="9886" priority="2666" operator="lessThan">
      <formula>$C$4</formula>
    </cfRule>
  </conditionalFormatting>
  <conditionalFormatting sqref="FP34">
    <cfRule type="cellIs" dxfId="9885" priority="2667" operator="lessThan">
      <formula>$C$4</formula>
    </cfRule>
  </conditionalFormatting>
  <conditionalFormatting sqref="FP35">
    <cfRule type="cellIs" dxfId="9884" priority="2668" operator="lessThan">
      <formula>$C$4</formula>
    </cfRule>
  </conditionalFormatting>
  <conditionalFormatting sqref="FP36">
    <cfRule type="cellIs" dxfId="9883" priority="2669" operator="lessThan">
      <formula>$C$4</formula>
    </cfRule>
  </conditionalFormatting>
  <conditionalFormatting sqref="FP37">
    <cfRule type="cellIs" dxfId="9882" priority="2670" operator="lessThan">
      <formula>$C$4</formula>
    </cfRule>
  </conditionalFormatting>
  <conditionalFormatting sqref="FP38">
    <cfRule type="cellIs" dxfId="9881" priority="2671" operator="lessThan">
      <formula>$C$4</formula>
    </cfRule>
  </conditionalFormatting>
  <conditionalFormatting sqref="FP39">
    <cfRule type="cellIs" dxfId="9880" priority="2672" operator="lessThan">
      <formula>$C$4</formula>
    </cfRule>
  </conditionalFormatting>
  <conditionalFormatting sqref="FP40">
    <cfRule type="cellIs" dxfId="9879" priority="2673" operator="lessThan">
      <formula>$C$4</formula>
    </cfRule>
  </conditionalFormatting>
  <conditionalFormatting sqref="FP41">
    <cfRule type="cellIs" dxfId="9878" priority="2674" operator="lessThan">
      <formula>$C$4</formula>
    </cfRule>
  </conditionalFormatting>
  <conditionalFormatting sqref="FP42">
    <cfRule type="cellIs" dxfId="9877" priority="2675" operator="lessThan">
      <formula>$C$4</formula>
    </cfRule>
  </conditionalFormatting>
  <conditionalFormatting sqref="FP43">
    <cfRule type="cellIs" dxfId="9876" priority="2676" operator="lessThan">
      <formula>$C$4</formula>
    </cfRule>
  </conditionalFormatting>
  <conditionalFormatting sqref="FP44">
    <cfRule type="cellIs" dxfId="9875" priority="2677" operator="lessThan">
      <formula>$C$4</formula>
    </cfRule>
  </conditionalFormatting>
  <conditionalFormatting sqref="FP45">
    <cfRule type="cellIs" dxfId="9874" priority="2678" operator="lessThan">
      <formula>$C$4</formula>
    </cfRule>
  </conditionalFormatting>
  <conditionalFormatting sqref="FP46">
    <cfRule type="cellIs" dxfId="9873" priority="2679" operator="lessThan">
      <formula>$C$4</formula>
    </cfRule>
  </conditionalFormatting>
  <conditionalFormatting sqref="FP47">
    <cfRule type="cellIs" dxfId="9872" priority="2680" operator="lessThan">
      <formula>$C$4</formula>
    </cfRule>
  </conditionalFormatting>
  <conditionalFormatting sqref="FP48">
    <cfRule type="cellIs" dxfId="9871" priority="2681" operator="lessThan">
      <formula>$C$4</formula>
    </cfRule>
  </conditionalFormatting>
  <conditionalFormatting sqref="FP49">
    <cfRule type="cellIs" dxfId="9870" priority="2682" operator="lessThan">
      <formula>$C$4</formula>
    </cfRule>
  </conditionalFormatting>
  <conditionalFormatting sqref="FP50">
    <cfRule type="cellIs" dxfId="9869" priority="2683" operator="lessThan">
      <formula>$C$4</formula>
    </cfRule>
  </conditionalFormatting>
  <conditionalFormatting sqref="FQ11">
    <cfRule type="cellIs" dxfId="9868" priority="2684" operator="lessThan">
      <formula>$C$4</formula>
    </cfRule>
  </conditionalFormatting>
  <conditionalFormatting sqref="FQ12">
    <cfRule type="cellIs" dxfId="9867" priority="2685" operator="lessThan">
      <formula>$C$4</formula>
    </cfRule>
  </conditionalFormatting>
  <conditionalFormatting sqref="FQ13">
    <cfRule type="cellIs" dxfId="9866" priority="2686" operator="lessThan">
      <formula>$C$4</formula>
    </cfRule>
  </conditionalFormatting>
  <conditionalFormatting sqref="FQ14">
    <cfRule type="cellIs" dxfId="9865" priority="2687" operator="lessThan">
      <formula>$C$4</formula>
    </cfRule>
  </conditionalFormatting>
  <conditionalFormatting sqref="FQ15">
    <cfRule type="cellIs" dxfId="9864" priority="2688" operator="lessThan">
      <formula>$C$4</formula>
    </cfRule>
  </conditionalFormatting>
  <conditionalFormatting sqref="FQ16">
    <cfRule type="cellIs" dxfId="9863" priority="2689" operator="lessThan">
      <formula>$C$4</formula>
    </cfRule>
  </conditionalFormatting>
  <conditionalFormatting sqref="FQ17">
    <cfRule type="cellIs" dxfId="9862" priority="2690" operator="lessThan">
      <formula>$C$4</formula>
    </cfRule>
  </conditionalFormatting>
  <conditionalFormatting sqref="FQ18">
    <cfRule type="cellIs" dxfId="9861" priority="2691" operator="lessThan">
      <formula>$C$4</formula>
    </cfRule>
  </conditionalFormatting>
  <conditionalFormatting sqref="FQ19">
    <cfRule type="cellIs" dxfId="9860" priority="2692" operator="lessThan">
      <formula>$C$4</formula>
    </cfRule>
  </conditionalFormatting>
  <conditionalFormatting sqref="FQ20">
    <cfRule type="cellIs" dxfId="9859" priority="2693" operator="lessThan">
      <formula>$C$4</formula>
    </cfRule>
  </conditionalFormatting>
  <conditionalFormatting sqref="FQ21">
    <cfRule type="cellIs" dxfId="9858" priority="2694" operator="lessThan">
      <formula>$C$4</formula>
    </cfRule>
  </conditionalFormatting>
  <conditionalFormatting sqref="FQ22">
    <cfRule type="cellIs" dxfId="9857" priority="2695" operator="lessThan">
      <formula>$C$4</formula>
    </cfRule>
  </conditionalFormatting>
  <conditionalFormatting sqref="FQ23">
    <cfRule type="cellIs" dxfId="9856" priority="2696" operator="lessThan">
      <formula>$C$4</formula>
    </cfRule>
  </conditionalFormatting>
  <conditionalFormatting sqref="FQ24">
    <cfRule type="cellIs" dxfId="9855" priority="2697" operator="lessThan">
      <formula>$C$4</formula>
    </cfRule>
  </conditionalFormatting>
  <conditionalFormatting sqref="FQ25">
    <cfRule type="cellIs" dxfId="9854" priority="2698" operator="lessThan">
      <formula>$C$4</formula>
    </cfRule>
  </conditionalFormatting>
  <conditionalFormatting sqref="FQ26">
    <cfRule type="cellIs" dxfId="9853" priority="2699" operator="lessThan">
      <formula>$C$4</formula>
    </cfRule>
  </conditionalFormatting>
  <conditionalFormatting sqref="FQ27">
    <cfRule type="cellIs" dxfId="9852" priority="2700" operator="lessThan">
      <formula>$C$4</formula>
    </cfRule>
  </conditionalFormatting>
  <conditionalFormatting sqref="FQ28">
    <cfRule type="cellIs" dxfId="9851" priority="2701" operator="lessThan">
      <formula>$C$4</formula>
    </cfRule>
  </conditionalFormatting>
  <conditionalFormatting sqref="FQ29">
    <cfRule type="cellIs" dxfId="9850" priority="2702" operator="lessThan">
      <formula>$C$4</formula>
    </cfRule>
  </conditionalFormatting>
  <conditionalFormatting sqref="FQ30">
    <cfRule type="cellIs" dxfId="9849" priority="2703" operator="lessThan">
      <formula>$C$4</formula>
    </cfRule>
  </conditionalFormatting>
  <conditionalFormatting sqref="FQ31">
    <cfRule type="cellIs" dxfId="9848" priority="2704" operator="lessThan">
      <formula>$C$4</formula>
    </cfRule>
  </conditionalFormatting>
  <conditionalFormatting sqref="FQ32">
    <cfRule type="cellIs" dxfId="9847" priority="2705" operator="lessThan">
      <formula>$C$4</formula>
    </cfRule>
  </conditionalFormatting>
  <conditionalFormatting sqref="FQ33">
    <cfRule type="cellIs" dxfId="9846" priority="2706" operator="lessThan">
      <formula>$C$4</formula>
    </cfRule>
  </conditionalFormatting>
  <conditionalFormatting sqref="FQ34">
    <cfRule type="cellIs" dxfId="9845" priority="2707" operator="lessThan">
      <formula>$C$4</formula>
    </cfRule>
  </conditionalFormatting>
  <conditionalFormatting sqref="FQ35">
    <cfRule type="cellIs" dxfId="9844" priority="2708" operator="lessThan">
      <formula>$C$4</formula>
    </cfRule>
  </conditionalFormatting>
  <conditionalFormatting sqref="FQ36">
    <cfRule type="cellIs" dxfId="9843" priority="2709" operator="lessThan">
      <formula>$C$4</formula>
    </cfRule>
  </conditionalFormatting>
  <conditionalFormatting sqref="FQ37">
    <cfRule type="cellIs" dxfId="9842" priority="2710" operator="lessThan">
      <formula>$C$4</formula>
    </cfRule>
  </conditionalFormatting>
  <conditionalFormatting sqref="FQ38">
    <cfRule type="cellIs" dxfId="9841" priority="2711" operator="lessThan">
      <formula>$C$4</formula>
    </cfRule>
  </conditionalFormatting>
  <conditionalFormatting sqref="FQ39">
    <cfRule type="cellIs" dxfId="9840" priority="2712" operator="lessThan">
      <formula>$C$4</formula>
    </cfRule>
  </conditionalFormatting>
  <conditionalFormatting sqref="FQ40">
    <cfRule type="cellIs" dxfId="9839" priority="2713" operator="lessThan">
      <formula>$C$4</formula>
    </cfRule>
  </conditionalFormatting>
  <conditionalFormatting sqref="FQ41">
    <cfRule type="cellIs" dxfId="9838" priority="2714" operator="lessThan">
      <formula>$C$4</formula>
    </cfRule>
  </conditionalFormatting>
  <conditionalFormatting sqref="FQ42">
    <cfRule type="cellIs" dxfId="9837" priority="2715" operator="lessThan">
      <formula>$C$4</formula>
    </cfRule>
  </conditionalFormatting>
  <conditionalFormatting sqref="FQ43">
    <cfRule type="cellIs" dxfId="9836" priority="2716" operator="lessThan">
      <formula>$C$4</formula>
    </cfRule>
  </conditionalFormatting>
  <conditionalFormatting sqref="FQ44">
    <cfRule type="cellIs" dxfId="9835" priority="2717" operator="lessThan">
      <formula>$C$4</formula>
    </cfRule>
  </conditionalFormatting>
  <conditionalFormatting sqref="FQ45">
    <cfRule type="cellIs" dxfId="9834" priority="2718" operator="lessThan">
      <formula>$C$4</formula>
    </cfRule>
  </conditionalFormatting>
  <conditionalFormatting sqref="FQ46">
    <cfRule type="cellIs" dxfId="9833" priority="2719" operator="lessThan">
      <formula>$C$4</formula>
    </cfRule>
  </conditionalFormatting>
  <conditionalFormatting sqref="FQ47">
    <cfRule type="cellIs" dxfId="9832" priority="2720" operator="lessThan">
      <formula>$C$4</formula>
    </cfRule>
  </conditionalFormatting>
  <conditionalFormatting sqref="FQ48">
    <cfRule type="cellIs" dxfId="9831" priority="2721" operator="lessThan">
      <formula>$C$4</formula>
    </cfRule>
  </conditionalFormatting>
  <conditionalFormatting sqref="FQ49">
    <cfRule type="cellIs" dxfId="9830" priority="2722" operator="lessThan">
      <formula>$C$4</formula>
    </cfRule>
  </conditionalFormatting>
  <conditionalFormatting sqref="FQ50">
    <cfRule type="cellIs" dxfId="9829" priority="2723" operator="lessThan">
      <formula>$C$4</formula>
    </cfRule>
  </conditionalFormatting>
  <conditionalFormatting sqref="FR11">
    <cfRule type="cellIs" dxfId="9828" priority="2724" operator="lessThan">
      <formula>$C$4</formula>
    </cfRule>
  </conditionalFormatting>
  <conditionalFormatting sqref="FR12">
    <cfRule type="cellIs" dxfId="9827" priority="2725" operator="lessThan">
      <formula>$C$4</formula>
    </cfRule>
  </conditionalFormatting>
  <conditionalFormatting sqref="FR13">
    <cfRule type="cellIs" dxfId="9826" priority="2726" operator="lessThan">
      <formula>$C$4</formula>
    </cfRule>
  </conditionalFormatting>
  <conditionalFormatting sqref="FR14">
    <cfRule type="cellIs" dxfId="9825" priority="2727" operator="lessThan">
      <formula>$C$4</formula>
    </cfRule>
  </conditionalFormatting>
  <conditionalFormatting sqref="FR15">
    <cfRule type="cellIs" dxfId="9824" priority="2728" operator="lessThan">
      <formula>$C$4</formula>
    </cfRule>
  </conditionalFormatting>
  <conditionalFormatting sqref="FR16">
    <cfRule type="cellIs" dxfId="9823" priority="2729" operator="lessThan">
      <formula>$C$4</formula>
    </cfRule>
  </conditionalFormatting>
  <conditionalFormatting sqref="FR17">
    <cfRule type="cellIs" dxfId="9822" priority="2730" operator="lessThan">
      <formula>$C$4</formula>
    </cfRule>
  </conditionalFormatting>
  <conditionalFormatting sqref="FR18">
    <cfRule type="cellIs" dxfId="9821" priority="2731" operator="lessThan">
      <formula>$C$4</formula>
    </cfRule>
  </conditionalFormatting>
  <conditionalFormatting sqref="FR19">
    <cfRule type="cellIs" dxfId="9820" priority="2732" operator="lessThan">
      <formula>$C$4</formula>
    </cfRule>
  </conditionalFormatting>
  <conditionalFormatting sqref="FR20">
    <cfRule type="cellIs" dxfId="9819" priority="2733" operator="lessThan">
      <formula>$C$4</formula>
    </cfRule>
  </conditionalFormatting>
  <conditionalFormatting sqref="FR21">
    <cfRule type="cellIs" dxfId="9818" priority="2734" operator="lessThan">
      <formula>$C$4</formula>
    </cfRule>
  </conditionalFormatting>
  <conditionalFormatting sqref="FR22">
    <cfRule type="cellIs" dxfId="9817" priority="2735" operator="lessThan">
      <formula>$C$4</formula>
    </cfRule>
  </conditionalFormatting>
  <conditionalFormatting sqref="FR23">
    <cfRule type="cellIs" dxfId="9816" priority="2736" operator="lessThan">
      <formula>$C$4</formula>
    </cfRule>
  </conditionalFormatting>
  <conditionalFormatting sqref="FR24">
    <cfRule type="cellIs" dxfId="9815" priority="2737" operator="lessThan">
      <formula>$C$4</formula>
    </cfRule>
  </conditionalFormatting>
  <conditionalFormatting sqref="FR25">
    <cfRule type="cellIs" dxfId="9814" priority="2738" operator="lessThan">
      <formula>$C$4</formula>
    </cfRule>
  </conditionalFormatting>
  <conditionalFormatting sqref="FR26">
    <cfRule type="cellIs" dxfId="9813" priority="2739" operator="lessThan">
      <formula>$C$4</formula>
    </cfRule>
  </conditionalFormatting>
  <conditionalFormatting sqref="FR27">
    <cfRule type="cellIs" dxfId="9812" priority="2740" operator="lessThan">
      <formula>$C$4</formula>
    </cfRule>
  </conditionalFormatting>
  <conditionalFormatting sqref="FR28">
    <cfRule type="cellIs" dxfId="9811" priority="2741" operator="lessThan">
      <formula>$C$4</formula>
    </cfRule>
  </conditionalFormatting>
  <conditionalFormatting sqref="FR29">
    <cfRule type="cellIs" dxfId="9810" priority="2742" operator="lessThan">
      <formula>$C$4</formula>
    </cfRule>
  </conditionalFormatting>
  <conditionalFormatting sqref="FR30">
    <cfRule type="cellIs" dxfId="9809" priority="2743" operator="lessThan">
      <formula>$C$4</formula>
    </cfRule>
  </conditionalFormatting>
  <conditionalFormatting sqref="FR31">
    <cfRule type="cellIs" dxfId="9808" priority="2744" operator="lessThan">
      <formula>$C$4</formula>
    </cfRule>
  </conditionalFormatting>
  <conditionalFormatting sqref="FR32">
    <cfRule type="cellIs" dxfId="9807" priority="2745" operator="lessThan">
      <formula>$C$4</formula>
    </cfRule>
  </conditionalFormatting>
  <conditionalFormatting sqref="FR33">
    <cfRule type="cellIs" dxfId="9806" priority="2746" operator="lessThan">
      <formula>$C$4</formula>
    </cfRule>
  </conditionalFormatting>
  <conditionalFormatting sqref="FR34">
    <cfRule type="cellIs" dxfId="9805" priority="2747" operator="lessThan">
      <formula>$C$4</formula>
    </cfRule>
  </conditionalFormatting>
  <conditionalFormatting sqref="FR35">
    <cfRule type="cellIs" dxfId="9804" priority="2748" operator="lessThan">
      <formula>$C$4</formula>
    </cfRule>
  </conditionalFormatting>
  <conditionalFormatting sqref="FR36">
    <cfRule type="cellIs" dxfId="9803" priority="2749" operator="lessThan">
      <formula>$C$4</formula>
    </cfRule>
  </conditionalFormatting>
  <conditionalFormatting sqref="FR37">
    <cfRule type="cellIs" dxfId="9802" priority="2750" operator="lessThan">
      <formula>$C$4</formula>
    </cfRule>
  </conditionalFormatting>
  <conditionalFormatting sqref="FR38">
    <cfRule type="cellIs" dxfId="9801" priority="2751" operator="lessThan">
      <formula>$C$4</formula>
    </cfRule>
  </conditionalFormatting>
  <conditionalFormatting sqref="FR39">
    <cfRule type="cellIs" dxfId="9800" priority="2752" operator="lessThan">
      <formula>$C$4</formula>
    </cfRule>
  </conditionalFormatting>
  <conditionalFormatting sqref="FR40">
    <cfRule type="cellIs" dxfId="9799" priority="2753" operator="lessThan">
      <formula>$C$4</formula>
    </cfRule>
  </conditionalFormatting>
  <conditionalFormatting sqref="FR41">
    <cfRule type="cellIs" dxfId="9798" priority="2754" operator="lessThan">
      <formula>$C$4</formula>
    </cfRule>
  </conditionalFormatting>
  <conditionalFormatting sqref="FR42">
    <cfRule type="cellIs" dxfId="9797" priority="2755" operator="lessThan">
      <formula>$C$4</formula>
    </cfRule>
  </conditionalFormatting>
  <conditionalFormatting sqref="FR43">
    <cfRule type="cellIs" dxfId="9796" priority="2756" operator="lessThan">
      <formula>$C$4</formula>
    </cfRule>
  </conditionalFormatting>
  <conditionalFormatting sqref="FR44">
    <cfRule type="cellIs" dxfId="9795" priority="2757" operator="lessThan">
      <formula>$C$4</formula>
    </cfRule>
  </conditionalFormatting>
  <conditionalFormatting sqref="FR45">
    <cfRule type="cellIs" dxfId="9794" priority="2758" operator="lessThan">
      <formula>$C$4</formula>
    </cfRule>
  </conditionalFormatting>
  <conditionalFormatting sqref="FR46">
    <cfRule type="cellIs" dxfId="9793" priority="2759" operator="lessThan">
      <formula>$C$4</formula>
    </cfRule>
  </conditionalFormatting>
  <conditionalFormatting sqref="FR47">
    <cfRule type="cellIs" dxfId="9792" priority="2760" operator="lessThan">
      <formula>$C$4</formula>
    </cfRule>
  </conditionalFormatting>
  <conditionalFormatting sqref="FR48">
    <cfRule type="cellIs" dxfId="9791" priority="2761" operator="lessThan">
      <formula>$C$4</formula>
    </cfRule>
  </conditionalFormatting>
  <conditionalFormatting sqref="FR49">
    <cfRule type="cellIs" dxfId="9790" priority="2762" operator="lessThan">
      <formula>$C$4</formula>
    </cfRule>
  </conditionalFormatting>
  <conditionalFormatting sqref="FR50">
    <cfRule type="cellIs" dxfId="9789" priority="2763" operator="lessThan">
      <formula>$C$4</formula>
    </cfRule>
  </conditionalFormatting>
  <conditionalFormatting sqref="FS11">
    <cfRule type="cellIs" dxfId="9788" priority="2764" operator="lessThan">
      <formula>$C$4</formula>
    </cfRule>
  </conditionalFormatting>
  <conditionalFormatting sqref="FS12">
    <cfRule type="cellIs" dxfId="9787" priority="2765" operator="lessThan">
      <formula>$C$4</formula>
    </cfRule>
  </conditionalFormatting>
  <conditionalFormatting sqref="FS13">
    <cfRule type="cellIs" dxfId="9786" priority="2766" operator="lessThan">
      <formula>$C$4</formula>
    </cfRule>
  </conditionalFormatting>
  <conditionalFormatting sqref="FS14">
    <cfRule type="cellIs" dxfId="9785" priority="2767" operator="lessThan">
      <formula>$C$4</formula>
    </cfRule>
  </conditionalFormatting>
  <conditionalFormatting sqref="FS15">
    <cfRule type="cellIs" dxfId="9784" priority="2768" operator="lessThan">
      <formula>$C$4</formula>
    </cfRule>
  </conditionalFormatting>
  <conditionalFormatting sqref="FS16">
    <cfRule type="cellIs" dxfId="9783" priority="2769" operator="lessThan">
      <formula>$C$4</formula>
    </cfRule>
  </conditionalFormatting>
  <conditionalFormatting sqref="FS17">
    <cfRule type="cellIs" dxfId="9782" priority="2770" operator="lessThan">
      <formula>$C$4</formula>
    </cfRule>
  </conditionalFormatting>
  <conditionalFormatting sqref="FS18">
    <cfRule type="cellIs" dxfId="9781" priority="2771" operator="lessThan">
      <formula>$C$4</formula>
    </cfRule>
  </conditionalFormatting>
  <conditionalFormatting sqref="FS19">
    <cfRule type="cellIs" dxfId="9780" priority="2772" operator="lessThan">
      <formula>$C$4</formula>
    </cfRule>
  </conditionalFormatting>
  <conditionalFormatting sqref="FS20">
    <cfRule type="cellIs" dxfId="9779" priority="2773" operator="lessThan">
      <formula>$C$4</formula>
    </cfRule>
  </conditionalFormatting>
  <conditionalFormatting sqref="FS21">
    <cfRule type="cellIs" dxfId="9778" priority="2774" operator="lessThan">
      <formula>$C$4</formula>
    </cfRule>
  </conditionalFormatting>
  <conditionalFormatting sqref="FS22">
    <cfRule type="cellIs" dxfId="9777" priority="2775" operator="lessThan">
      <formula>$C$4</formula>
    </cfRule>
  </conditionalFormatting>
  <conditionalFormatting sqref="FS23">
    <cfRule type="cellIs" dxfId="9776" priority="2776" operator="lessThan">
      <formula>$C$4</formula>
    </cfRule>
  </conditionalFormatting>
  <conditionalFormatting sqref="FS24">
    <cfRule type="cellIs" dxfId="9775" priority="2777" operator="lessThan">
      <formula>$C$4</formula>
    </cfRule>
  </conditionalFormatting>
  <conditionalFormatting sqref="FS25">
    <cfRule type="cellIs" dxfId="9774" priority="2778" operator="lessThan">
      <formula>$C$4</formula>
    </cfRule>
  </conditionalFormatting>
  <conditionalFormatting sqref="FS26">
    <cfRule type="cellIs" dxfId="9773" priority="2779" operator="lessThan">
      <formula>$C$4</formula>
    </cfRule>
  </conditionalFormatting>
  <conditionalFormatting sqref="FS27">
    <cfRule type="cellIs" dxfId="9772" priority="2780" operator="lessThan">
      <formula>$C$4</formula>
    </cfRule>
  </conditionalFormatting>
  <conditionalFormatting sqref="FS28">
    <cfRule type="cellIs" dxfId="9771" priority="2781" operator="lessThan">
      <formula>$C$4</formula>
    </cfRule>
  </conditionalFormatting>
  <conditionalFormatting sqref="FS29">
    <cfRule type="cellIs" dxfId="9770" priority="2782" operator="lessThan">
      <formula>$C$4</formula>
    </cfRule>
  </conditionalFormatting>
  <conditionalFormatting sqref="FS30">
    <cfRule type="cellIs" dxfId="9769" priority="2783" operator="lessThan">
      <formula>$C$4</formula>
    </cfRule>
  </conditionalFormatting>
  <conditionalFormatting sqref="FS31">
    <cfRule type="cellIs" dxfId="9768" priority="2784" operator="lessThan">
      <formula>$C$4</formula>
    </cfRule>
  </conditionalFormatting>
  <conditionalFormatting sqref="FS32">
    <cfRule type="cellIs" dxfId="9767" priority="2785" operator="lessThan">
      <formula>$C$4</formula>
    </cfRule>
  </conditionalFormatting>
  <conditionalFormatting sqref="FS33">
    <cfRule type="cellIs" dxfId="9766" priority="2786" operator="lessThan">
      <formula>$C$4</formula>
    </cfRule>
  </conditionalFormatting>
  <conditionalFormatting sqref="FS34">
    <cfRule type="cellIs" dxfId="9765" priority="2787" operator="lessThan">
      <formula>$C$4</formula>
    </cfRule>
  </conditionalFormatting>
  <conditionalFormatting sqref="FS35">
    <cfRule type="cellIs" dxfId="9764" priority="2788" operator="lessThan">
      <formula>$C$4</formula>
    </cfRule>
  </conditionalFormatting>
  <conditionalFormatting sqref="FS36">
    <cfRule type="cellIs" dxfId="9763" priority="2789" operator="lessThan">
      <formula>$C$4</formula>
    </cfRule>
  </conditionalFormatting>
  <conditionalFormatting sqref="FS37">
    <cfRule type="cellIs" dxfId="9762" priority="2790" operator="lessThan">
      <formula>$C$4</formula>
    </cfRule>
  </conditionalFormatting>
  <conditionalFormatting sqref="FS38">
    <cfRule type="cellIs" dxfId="9761" priority="2791" operator="lessThan">
      <formula>$C$4</formula>
    </cfRule>
  </conditionalFormatting>
  <conditionalFormatting sqref="FS39">
    <cfRule type="cellIs" dxfId="9760" priority="2792" operator="lessThan">
      <formula>$C$4</formula>
    </cfRule>
  </conditionalFormatting>
  <conditionalFormatting sqref="FS40">
    <cfRule type="cellIs" dxfId="9759" priority="2793" operator="lessThan">
      <formula>$C$4</formula>
    </cfRule>
  </conditionalFormatting>
  <conditionalFormatting sqref="FS41">
    <cfRule type="cellIs" dxfId="9758" priority="2794" operator="lessThan">
      <formula>$C$4</formula>
    </cfRule>
  </conditionalFormatting>
  <conditionalFormatting sqref="FS42">
    <cfRule type="cellIs" dxfId="9757" priority="2795" operator="lessThan">
      <formula>$C$4</formula>
    </cfRule>
  </conditionalFormatting>
  <conditionalFormatting sqref="FS43">
    <cfRule type="cellIs" dxfId="9756" priority="2796" operator="lessThan">
      <formula>$C$4</formula>
    </cfRule>
  </conditionalFormatting>
  <conditionalFormatting sqref="FS44">
    <cfRule type="cellIs" dxfId="9755" priority="2797" operator="lessThan">
      <formula>$C$4</formula>
    </cfRule>
  </conditionalFormatting>
  <conditionalFormatting sqref="FS45">
    <cfRule type="cellIs" dxfId="9754" priority="2798" operator="lessThan">
      <formula>$C$4</formula>
    </cfRule>
  </conditionalFormatting>
  <conditionalFormatting sqref="FS46">
    <cfRule type="cellIs" dxfId="9753" priority="2799" operator="lessThan">
      <formula>$C$4</formula>
    </cfRule>
  </conditionalFormatting>
  <conditionalFormatting sqref="FS47">
    <cfRule type="cellIs" dxfId="9752" priority="2800" operator="lessThan">
      <formula>$C$4</formula>
    </cfRule>
  </conditionalFormatting>
  <conditionalFormatting sqref="FS48">
    <cfRule type="cellIs" dxfId="9751" priority="2801" operator="lessThan">
      <formula>$C$4</formula>
    </cfRule>
  </conditionalFormatting>
  <conditionalFormatting sqref="FS49">
    <cfRule type="cellIs" dxfId="9750" priority="2802" operator="lessThan">
      <formula>$C$4</formula>
    </cfRule>
  </conditionalFormatting>
  <conditionalFormatting sqref="FS50">
    <cfRule type="cellIs" dxfId="9749" priority="2803" operator="lessThan">
      <formula>$C$4</formula>
    </cfRule>
  </conditionalFormatting>
  <conditionalFormatting sqref="FW11">
    <cfRule type="cellIs" dxfId="9748" priority="2804" operator="lessThan">
      <formula>$C$4</formula>
    </cfRule>
  </conditionalFormatting>
  <conditionalFormatting sqref="FW12">
    <cfRule type="cellIs" dxfId="9747" priority="2805" operator="lessThan">
      <formula>$C$4</formula>
    </cfRule>
  </conditionalFormatting>
  <conditionalFormatting sqref="FW13">
    <cfRule type="cellIs" dxfId="9746" priority="2806" operator="lessThan">
      <formula>$C$4</formula>
    </cfRule>
  </conditionalFormatting>
  <conditionalFormatting sqref="FW14">
    <cfRule type="cellIs" dxfId="9745" priority="2807" operator="lessThan">
      <formula>$C$4</formula>
    </cfRule>
  </conditionalFormatting>
  <conditionalFormatting sqref="FW15">
    <cfRule type="cellIs" dxfId="9744" priority="2808" operator="lessThan">
      <formula>$C$4</formula>
    </cfRule>
  </conditionalFormatting>
  <conditionalFormatting sqref="FW16">
    <cfRule type="cellIs" dxfId="9743" priority="2809" operator="lessThan">
      <formula>$C$4</formula>
    </cfRule>
  </conditionalFormatting>
  <conditionalFormatting sqref="FW17">
    <cfRule type="cellIs" dxfId="9742" priority="2810" operator="lessThan">
      <formula>$C$4</formula>
    </cfRule>
  </conditionalFormatting>
  <conditionalFormatting sqref="FW18">
    <cfRule type="cellIs" dxfId="9741" priority="2811" operator="lessThan">
      <formula>$C$4</formula>
    </cfRule>
  </conditionalFormatting>
  <conditionalFormatting sqref="FW19">
    <cfRule type="cellIs" dxfId="9740" priority="2812" operator="lessThan">
      <formula>$C$4</formula>
    </cfRule>
  </conditionalFormatting>
  <conditionalFormatting sqref="FW20">
    <cfRule type="cellIs" dxfId="9739" priority="2813" operator="lessThan">
      <formula>$C$4</formula>
    </cfRule>
  </conditionalFormatting>
  <conditionalFormatting sqref="FW21">
    <cfRule type="cellIs" dxfId="9738" priority="2814" operator="lessThan">
      <formula>$C$4</formula>
    </cfRule>
  </conditionalFormatting>
  <conditionalFormatting sqref="FW22">
    <cfRule type="cellIs" dxfId="9737" priority="2815" operator="lessThan">
      <formula>$C$4</formula>
    </cfRule>
  </conditionalFormatting>
  <conditionalFormatting sqref="FW23">
    <cfRule type="cellIs" dxfId="9736" priority="2816" operator="lessThan">
      <formula>$C$4</formula>
    </cfRule>
  </conditionalFormatting>
  <conditionalFormatting sqref="FW24">
    <cfRule type="cellIs" dxfId="9735" priority="2817" operator="lessThan">
      <formula>$C$4</formula>
    </cfRule>
  </conditionalFormatting>
  <conditionalFormatting sqref="FW25">
    <cfRule type="cellIs" dxfId="9734" priority="2818" operator="lessThan">
      <formula>$C$4</formula>
    </cfRule>
  </conditionalFormatting>
  <conditionalFormatting sqref="FW26">
    <cfRule type="cellIs" dxfId="9733" priority="2819" operator="lessThan">
      <formula>$C$4</formula>
    </cfRule>
  </conditionalFormatting>
  <conditionalFormatting sqref="FW27">
    <cfRule type="cellIs" dxfId="9732" priority="2820" operator="lessThan">
      <formula>$C$4</formula>
    </cfRule>
  </conditionalFormatting>
  <conditionalFormatting sqref="FW28">
    <cfRule type="cellIs" dxfId="9731" priority="2821" operator="lessThan">
      <formula>$C$4</formula>
    </cfRule>
  </conditionalFormatting>
  <conditionalFormatting sqref="FW29">
    <cfRule type="cellIs" dxfId="9730" priority="2822" operator="lessThan">
      <formula>$C$4</formula>
    </cfRule>
  </conditionalFormatting>
  <conditionalFormatting sqref="FW30">
    <cfRule type="cellIs" dxfId="9729" priority="2823" operator="lessThan">
      <formula>$C$4</formula>
    </cfRule>
  </conditionalFormatting>
  <conditionalFormatting sqref="FW31">
    <cfRule type="cellIs" dxfId="9728" priority="2824" operator="lessThan">
      <formula>$C$4</formula>
    </cfRule>
  </conditionalFormatting>
  <conditionalFormatting sqref="FW32">
    <cfRule type="cellIs" dxfId="9727" priority="2825" operator="lessThan">
      <formula>$C$4</formula>
    </cfRule>
  </conditionalFormatting>
  <conditionalFormatting sqref="FW33">
    <cfRule type="cellIs" dxfId="9726" priority="2826" operator="lessThan">
      <formula>$C$4</formula>
    </cfRule>
  </conditionalFormatting>
  <conditionalFormatting sqref="FW34">
    <cfRule type="cellIs" dxfId="9725" priority="2827" operator="lessThan">
      <formula>$C$4</formula>
    </cfRule>
  </conditionalFormatting>
  <conditionalFormatting sqref="FW35">
    <cfRule type="cellIs" dxfId="9724" priority="2828" operator="lessThan">
      <formula>$C$4</formula>
    </cfRule>
  </conditionalFormatting>
  <conditionalFormatting sqref="FW36">
    <cfRule type="cellIs" dxfId="9723" priority="2829" operator="lessThan">
      <formula>$C$4</formula>
    </cfRule>
  </conditionalFormatting>
  <conditionalFormatting sqref="FW37">
    <cfRule type="cellIs" dxfId="9722" priority="2830" operator="lessThan">
      <formula>$C$4</formula>
    </cfRule>
  </conditionalFormatting>
  <conditionalFormatting sqref="FW38">
    <cfRule type="cellIs" dxfId="9721" priority="2831" operator="lessThan">
      <formula>$C$4</formula>
    </cfRule>
  </conditionalFormatting>
  <conditionalFormatting sqref="FW39">
    <cfRule type="cellIs" dxfId="9720" priority="2832" operator="lessThan">
      <formula>$C$4</formula>
    </cfRule>
  </conditionalFormatting>
  <conditionalFormatting sqref="FW40">
    <cfRule type="cellIs" dxfId="9719" priority="2833" operator="lessThan">
      <formula>$C$4</formula>
    </cfRule>
  </conditionalFormatting>
  <conditionalFormatting sqref="FW41">
    <cfRule type="cellIs" dxfId="9718" priority="2834" operator="lessThan">
      <formula>$C$4</formula>
    </cfRule>
  </conditionalFormatting>
  <conditionalFormatting sqref="FW42">
    <cfRule type="cellIs" dxfId="9717" priority="2835" operator="lessThan">
      <formula>$C$4</formula>
    </cfRule>
  </conditionalFormatting>
  <conditionalFormatting sqref="FW43">
    <cfRule type="cellIs" dxfId="9716" priority="2836" operator="lessThan">
      <formula>$C$4</formula>
    </cfRule>
  </conditionalFormatting>
  <conditionalFormatting sqref="FW44">
    <cfRule type="cellIs" dxfId="9715" priority="2837" operator="lessThan">
      <formula>$C$4</formula>
    </cfRule>
  </conditionalFormatting>
  <conditionalFormatting sqref="FW45">
    <cfRule type="cellIs" dxfId="9714" priority="2838" operator="lessThan">
      <formula>$C$4</formula>
    </cfRule>
  </conditionalFormatting>
  <conditionalFormatting sqref="FW46">
    <cfRule type="cellIs" dxfId="9713" priority="2839" operator="lessThan">
      <formula>$C$4</formula>
    </cfRule>
  </conditionalFormatting>
  <conditionalFormatting sqref="FW47">
    <cfRule type="cellIs" dxfId="9712" priority="2840" operator="lessThan">
      <formula>$C$4</formula>
    </cfRule>
  </conditionalFormatting>
  <conditionalFormatting sqref="FW48">
    <cfRule type="cellIs" dxfId="9711" priority="2841" operator="lessThan">
      <formula>$C$4</formula>
    </cfRule>
  </conditionalFormatting>
  <conditionalFormatting sqref="FW49">
    <cfRule type="cellIs" dxfId="9710" priority="2842" operator="lessThan">
      <formula>$C$4</formula>
    </cfRule>
  </conditionalFormatting>
  <conditionalFormatting sqref="FW50">
    <cfRule type="cellIs" dxfId="9709" priority="2843" operator="lessThan">
      <formula>$C$4</formula>
    </cfRule>
  </conditionalFormatting>
  <conditionalFormatting sqref="FX11">
    <cfRule type="cellIs" dxfId="9708" priority="2844" operator="lessThan">
      <formula>$C$4</formula>
    </cfRule>
  </conditionalFormatting>
  <conditionalFormatting sqref="FX12">
    <cfRule type="cellIs" dxfId="9707" priority="2845" operator="lessThan">
      <formula>$C$4</formula>
    </cfRule>
  </conditionalFormatting>
  <conditionalFormatting sqref="FX13">
    <cfRule type="cellIs" dxfId="9706" priority="2846" operator="lessThan">
      <formula>$C$4</formula>
    </cfRule>
  </conditionalFormatting>
  <conditionalFormatting sqref="FX14">
    <cfRule type="cellIs" dxfId="9705" priority="2847" operator="lessThan">
      <formula>$C$4</formula>
    </cfRule>
  </conditionalFormatting>
  <conditionalFormatting sqref="FX15">
    <cfRule type="cellIs" dxfId="9704" priority="2848" operator="lessThan">
      <formula>$C$4</formula>
    </cfRule>
  </conditionalFormatting>
  <conditionalFormatting sqref="FX16">
    <cfRule type="cellIs" dxfId="9703" priority="2849" operator="lessThan">
      <formula>$C$4</formula>
    </cfRule>
  </conditionalFormatting>
  <conditionalFormatting sqref="FX17">
    <cfRule type="cellIs" dxfId="9702" priority="2850" operator="lessThan">
      <formula>$C$4</formula>
    </cfRule>
  </conditionalFormatting>
  <conditionalFormatting sqref="FX18">
    <cfRule type="cellIs" dxfId="9701" priority="2851" operator="lessThan">
      <formula>$C$4</formula>
    </cfRule>
  </conditionalFormatting>
  <conditionalFormatting sqref="FX19">
    <cfRule type="cellIs" dxfId="9700" priority="2852" operator="lessThan">
      <formula>$C$4</formula>
    </cfRule>
  </conditionalFormatting>
  <conditionalFormatting sqref="FX20">
    <cfRule type="cellIs" dxfId="9699" priority="2853" operator="lessThan">
      <formula>$C$4</formula>
    </cfRule>
  </conditionalFormatting>
  <conditionalFormatting sqref="FX21">
    <cfRule type="cellIs" dxfId="9698" priority="2854" operator="lessThan">
      <formula>$C$4</formula>
    </cfRule>
  </conditionalFormatting>
  <conditionalFormatting sqref="FX22">
    <cfRule type="cellIs" dxfId="9697" priority="2855" operator="lessThan">
      <formula>$C$4</formula>
    </cfRule>
  </conditionalFormatting>
  <conditionalFormatting sqref="FX23">
    <cfRule type="cellIs" dxfId="9696" priority="2856" operator="lessThan">
      <formula>$C$4</formula>
    </cfRule>
  </conditionalFormatting>
  <conditionalFormatting sqref="FX24">
    <cfRule type="cellIs" dxfId="9695" priority="2857" operator="lessThan">
      <formula>$C$4</formula>
    </cfRule>
  </conditionalFormatting>
  <conditionalFormatting sqref="FX25">
    <cfRule type="cellIs" dxfId="9694" priority="2858" operator="lessThan">
      <formula>$C$4</formula>
    </cfRule>
  </conditionalFormatting>
  <conditionalFormatting sqref="FX26">
    <cfRule type="cellIs" dxfId="9693" priority="2859" operator="lessThan">
      <formula>$C$4</formula>
    </cfRule>
  </conditionalFormatting>
  <conditionalFormatting sqref="FX27">
    <cfRule type="cellIs" dxfId="9692" priority="2860" operator="lessThan">
      <formula>$C$4</formula>
    </cfRule>
  </conditionalFormatting>
  <conditionalFormatting sqref="FX28">
    <cfRule type="cellIs" dxfId="9691" priority="2861" operator="lessThan">
      <formula>$C$4</formula>
    </cfRule>
  </conditionalFormatting>
  <conditionalFormatting sqref="FX29">
    <cfRule type="cellIs" dxfId="9690" priority="2862" operator="lessThan">
      <formula>$C$4</formula>
    </cfRule>
  </conditionalFormatting>
  <conditionalFormatting sqref="FX30">
    <cfRule type="cellIs" dxfId="9689" priority="2863" operator="lessThan">
      <formula>$C$4</formula>
    </cfRule>
  </conditionalFormatting>
  <conditionalFormatting sqref="FX31">
    <cfRule type="cellIs" dxfId="9688" priority="2864" operator="lessThan">
      <formula>$C$4</formula>
    </cfRule>
  </conditionalFormatting>
  <conditionalFormatting sqref="FX32">
    <cfRule type="cellIs" dxfId="9687" priority="2865" operator="lessThan">
      <formula>$C$4</formula>
    </cfRule>
  </conditionalFormatting>
  <conditionalFormatting sqref="FX33">
    <cfRule type="cellIs" dxfId="9686" priority="2866" operator="lessThan">
      <formula>$C$4</formula>
    </cfRule>
  </conditionalFormatting>
  <conditionalFormatting sqref="FX34">
    <cfRule type="cellIs" dxfId="9685" priority="2867" operator="lessThan">
      <formula>$C$4</formula>
    </cfRule>
  </conditionalFormatting>
  <conditionalFormatting sqref="FX35">
    <cfRule type="cellIs" dxfId="9684" priority="2868" operator="lessThan">
      <formula>$C$4</formula>
    </cfRule>
  </conditionalFormatting>
  <conditionalFormatting sqref="FX36">
    <cfRule type="cellIs" dxfId="9683" priority="2869" operator="lessThan">
      <formula>$C$4</formula>
    </cfRule>
  </conditionalFormatting>
  <conditionalFormatting sqref="FX37">
    <cfRule type="cellIs" dxfId="9682" priority="2870" operator="lessThan">
      <formula>$C$4</formula>
    </cfRule>
  </conditionalFormatting>
  <conditionalFormatting sqref="FX38">
    <cfRule type="cellIs" dxfId="9681" priority="2871" operator="lessThan">
      <formula>$C$4</formula>
    </cfRule>
  </conditionalFormatting>
  <conditionalFormatting sqref="FX39">
    <cfRule type="cellIs" dxfId="9680" priority="2872" operator="lessThan">
      <formula>$C$4</formula>
    </cfRule>
  </conditionalFormatting>
  <conditionalFormatting sqref="FX40">
    <cfRule type="cellIs" dxfId="9679" priority="2873" operator="lessThan">
      <formula>$C$4</formula>
    </cfRule>
  </conditionalFormatting>
  <conditionalFormatting sqref="FX41">
    <cfRule type="cellIs" dxfId="9678" priority="2874" operator="lessThan">
      <formula>$C$4</formula>
    </cfRule>
  </conditionalFormatting>
  <conditionalFormatting sqref="FX42">
    <cfRule type="cellIs" dxfId="9677" priority="2875" operator="lessThan">
      <formula>$C$4</formula>
    </cfRule>
  </conditionalFormatting>
  <conditionalFormatting sqref="FX43">
    <cfRule type="cellIs" dxfId="9676" priority="2876" operator="lessThan">
      <formula>$C$4</formula>
    </cfRule>
  </conditionalFormatting>
  <conditionalFormatting sqref="FX44">
    <cfRule type="cellIs" dxfId="9675" priority="2877" operator="lessThan">
      <formula>$C$4</formula>
    </cfRule>
  </conditionalFormatting>
  <conditionalFormatting sqref="FX45">
    <cfRule type="cellIs" dxfId="9674" priority="2878" operator="lessThan">
      <formula>$C$4</formula>
    </cfRule>
  </conditionalFormatting>
  <conditionalFormatting sqref="FX46">
    <cfRule type="cellIs" dxfId="9673" priority="2879" operator="lessThan">
      <formula>$C$4</formula>
    </cfRule>
  </conditionalFormatting>
  <conditionalFormatting sqref="FX47">
    <cfRule type="cellIs" dxfId="9672" priority="2880" operator="lessThan">
      <formula>$C$4</formula>
    </cfRule>
  </conditionalFormatting>
  <conditionalFormatting sqref="FX48">
    <cfRule type="cellIs" dxfId="9671" priority="2881" operator="lessThan">
      <formula>$C$4</formula>
    </cfRule>
  </conditionalFormatting>
  <conditionalFormatting sqref="FX49">
    <cfRule type="cellIs" dxfId="9670" priority="2882" operator="lessThan">
      <formula>$C$4</formula>
    </cfRule>
  </conditionalFormatting>
  <conditionalFormatting sqref="FX50">
    <cfRule type="cellIs" dxfId="9669" priority="2883" operator="lessThan">
      <formula>$C$4</formula>
    </cfRule>
  </conditionalFormatting>
  <conditionalFormatting sqref="FY11">
    <cfRule type="cellIs" dxfId="9668" priority="2884" operator="lessThan">
      <formula>$C$4</formula>
    </cfRule>
  </conditionalFormatting>
  <conditionalFormatting sqref="FY12">
    <cfRule type="cellIs" dxfId="9667" priority="2885" operator="lessThan">
      <formula>$C$4</formula>
    </cfRule>
  </conditionalFormatting>
  <conditionalFormatting sqref="FY13">
    <cfRule type="cellIs" dxfId="9666" priority="2886" operator="lessThan">
      <formula>$C$4</formula>
    </cfRule>
  </conditionalFormatting>
  <conditionalFormatting sqref="FY14">
    <cfRule type="cellIs" dxfId="9665" priority="2887" operator="lessThan">
      <formula>$C$4</formula>
    </cfRule>
  </conditionalFormatting>
  <conditionalFormatting sqref="FY15">
    <cfRule type="cellIs" dxfId="9664" priority="2888" operator="lessThan">
      <formula>$C$4</formula>
    </cfRule>
  </conditionalFormatting>
  <conditionalFormatting sqref="FY16">
    <cfRule type="cellIs" dxfId="9663" priority="2889" operator="lessThan">
      <formula>$C$4</formula>
    </cfRule>
  </conditionalFormatting>
  <conditionalFormatting sqref="FY17">
    <cfRule type="cellIs" dxfId="9662" priority="2890" operator="lessThan">
      <formula>$C$4</formula>
    </cfRule>
  </conditionalFormatting>
  <conditionalFormatting sqref="FY18">
    <cfRule type="cellIs" dxfId="9661" priority="2891" operator="lessThan">
      <formula>$C$4</formula>
    </cfRule>
  </conditionalFormatting>
  <conditionalFormatting sqref="FY19">
    <cfRule type="cellIs" dxfId="9660" priority="2892" operator="lessThan">
      <formula>$C$4</formula>
    </cfRule>
  </conditionalFormatting>
  <conditionalFormatting sqref="FY20">
    <cfRule type="cellIs" dxfId="9659" priority="2893" operator="lessThan">
      <formula>$C$4</formula>
    </cfRule>
  </conditionalFormatting>
  <conditionalFormatting sqref="FY21">
    <cfRule type="cellIs" dxfId="9658" priority="2894" operator="lessThan">
      <formula>$C$4</formula>
    </cfRule>
  </conditionalFormatting>
  <conditionalFormatting sqref="FY22">
    <cfRule type="cellIs" dxfId="9657" priority="2895" operator="lessThan">
      <formula>$C$4</formula>
    </cfRule>
  </conditionalFormatting>
  <conditionalFormatting sqref="FY23">
    <cfRule type="cellIs" dxfId="9656" priority="2896" operator="lessThan">
      <formula>$C$4</formula>
    </cfRule>
  </conditionalFormatting>
  <conditionalFormatting sqref="FY24">
    <cfRule type="cellIs" dxfId="9655" priority="2897" operator="lessThan">
      <formula>$C$4</formula>
    </cfRule>
  </conditionalFormatting>
  <conditionalFormatting sqref="FY25">
    <cfRule type="cellIs" dxfId="9654" priority="2898" operator="lessThan">
      <formula>$C$4</formula>
    </cfRule>
  </conditionalFormatting>
  <conditionalFormatting sqref="FY26">
    <cfRule type="cellIs" dxfId="9653" priority="2899" operator="lessThan">
      <formula>$C$4</formula>
    </cfRule>
  </conditionalFormatting>
  <conditionalFormatting sqref="FY27">
    <cfRule type="cellIs" dxfId="9652" priority="2900" operator="lessThan">
      <formula>$C$4</formula>
    </cfRule>
  </conditionalFormatting>
  <conditionalFormatting sqref="FY28">
    <cfRule type="cellIs" dxfId="9651" priority="2901" operator="lessThan">
      <formula>$C$4</formula>
    </cfRule>
  </conditionalFormatting>
  <conditionalFormatting sqref="FY29">
    <cfRule type="cellIs" dxfId="9650" priority="2902" operator="lessThan">
      <formula>$C$4</formula>
    </cfRule>
  </conditionalFormatting>
  <conditionalFormatting sqref="FY30">
    <cfRule type="cellIs" dxfId="9649" priority="2903" operator="lessThan">
      <formula>$C$4</formula>
    </cfRule>
  </conditionalFormatting>
  <conditionalFormatting sqref="FY31">
    <cfRule type="cellIs" dxfId="9648" priority="2904" operator="lessThan">
      <formula>$C$4</formula>
    </cfRule>
  </conditionalFormatting>
  <conditionalFormatting sqref="FY32">
    <cfRule type="cellIs" dxfId="9647" priority="2905" operator="lessThan">
      <formula>$C$4</formula>
    </cfRule>
  </conditionalFormatting>
  <conditionalFormatting sqref="FY33">
    <cfRule type="cellIs" dxfId="9646" priority="2906" operator="lessThan">
      <formula>$C$4</formula>
    </cfRule>
  </conditionalFormatting>
  <conditionalFormatting sqref="FY34">
    <cfRule type="cellIs" dxfId="9645" priority="2907" operator="lessThan">
      <formula>$C$4</formula>
    </cfRule>
  </conditionalFormatting>
  <conditionalFormatting sqref="FY35">
    <cfRule type="cellIs" dxfId="9644" priority="2908" operator="lessThan">
      <formula>$C$4</formula>
    </cfRule>
  </conditionalFormatting>
  <conditionalFormatting sqref="FY36">
    <cfRule type="cellIs" dxfId="9643" priority="2909" operator="lessThan">
      <formula>$C$4</formula>
    </cfRule>
  </conditionalFormatting>
  <conditionalFormatting sqref="FY37">
    <cfRule type="cellIs" dxfId="9642" priority="2910" operator="lessThan">
      <formula>$C$4</formula>
    </cfRule>
  </conditionalFormatting>
  <conditionalFormatting sqref="FY38">
    <cfRule type="cellIs" dxfId="9641" priority="2911" operator="lessThan">
      <formula>$C$4</formula>
    </cfRule>
  </conditionalFormatting>
  <conditionalFormatting sqref="FY39">
    <cfRule type="cellIs" dxfId="9640" priority="2912" operator="lessThan">
      <formula>$C$4</formula>
    </cfRule>
  </conditionalFormatting>
  <conditionalFormatting sqref="FY40">
    <cfRule type="cellIs" dxfId="9639" priority="2913" operator="lessThan">
      <formula>$C$4</formula>
    </cfRule>
  </conditionalFormatting>
  <conditionalFormatting sqref="FY41">
    <cfRule type="cellIs" dxfId="9638" priority="2914" operator="lessThan">
      <formula>$C$4</formula>
    </cfRule>
  </conditionalFormatting>
  <conditionalFormatting sqref="FY42">
    <cfRule type="cellIs" dxfId="9637" priority="2915" operator="lessThan">
      <formula>$C$4</formula>
    </cfRule>
  </conditionalFormatting>
  <conditionalFormatting sqref="FY43">
    <cfRule type="cellIs" dxfId="9636" priority="2916" operator="lessThan">
      <formula>$C$4</formula>
    </cfRule>
  </conditionalFormatting>
  <conditionalFormatting sqref="FY44">
    <cfRule type="cellIs" dxfId="9635" priority="2917" operator="lessThan">
      <formula>$C$4</formula>
    </cfRule>
  </conditionalFormatting>
  <conditionalFormatting sqref="FY45">
    <cfRule type="cellIs" dxfId="9634" priority="2918" operator="lessThan">
      <formula>$C$4</formula>
    </cfRule>
  </conditionalFormatting>
  <conditionalFormatting sqref="FY46">
    <cfRule type="cellIs" dxfId="9633" priority="2919" operator="lessThan">
      <formula>$C$4</formula>
    </cfRule>
  </conditionalFormatting>
  <conditionalFormatting sqref="FY47">
    <cfRule type="cellIs" dxfId="9632" priority="2920" operator="lessThan">
      <formula>$C$4</formula>
    </cfRule>
  </conditionalFormatting>
  <conditionalFormatting sqref="FY48">
    <cfRule type="cellIs" dxfId="9631" priority="2921" operator="lessThan">
      <formula>$C$4</formula>
    </cfRule>
  </conditionalFormatting>
  <conditionalFormatting sqref="FY49">
    <cfRule type="cellIs" dxfId="9630" priority="2922" operator="lessThan">
      <formula>$C$4</formula>
    </cfRule>
  </conditionalFormatting>
  <conditionalFormatting sqref="FY50">
    <cfRule type="cellIs" dxfId="9629" priority="2923" operator="lessThan">
      <formula>$C$4</formula>
    </cfRule>
  </conditionalFormatting>
  <conditionalFormatting sqref="FZ11">
    <cfRule type="cellIs" dxfId="9628" priority="2924" operator="lessThan">
      <formula>$C$4</formula>
    </cfRule>
  </conditionalFormatting>
  <conditionalFormatting sqref="FZ12">
    <cfRule type="cellIs" dxfId="9627" priority="2925" operator="lessThan">
      <formula>$C$4</formula>
    </cfRule>
  </conditionalFormatting>
  <conditionalFormatting sqref="FZ13">
    <cfRule type="cellIs" dxfId="9626" priority="2926" operator="lessThan">
      <formula>$C$4</formula>
    </cfRule>
  </conditionalFormatting>
  <conditionalFormatting sqref="FZ14">
    <cfRule type="cellIs" dxfId="9625" priority="2927" operator="lessThan">
      <formula>$C$4</formula>
    </cfRule>
  </conditionalFormatting>
  <conditionalFormatting sqref="FZ15">
    <cfRule type="cellIs" dxfId="9624" priority="2928" operator="lessThan">
      <formula>$C$4</formula>
    </cfRule>
  </conditionalFormatting>
  <conditionalFormatting sqref="FZ16">
    <cfRule type="cellIs" dxfId="9623" priority="2929" operator="lessThan">
      <formula>$C$4</formula>
    </cfRule>
  </conditionalFormatting>
  <conditionalFormatting sqref="FZ17">
    <cfRule type="cellIs" dxfId="9622" priority="2930" operator="lessThan">
      <formula>$C$4</formula>
    </cfRule>
  </conditionalFormatting>
  <conditionalFormatting sqref="FZ18">
    <cfRule type="cellIs" dxfId="9621" priority="2931" operator="lessThan">
      <formula>$C$4</formula>
    </cfRule>
  </conditionalFormatting>
  <conditionalFormatting sqref="FZ19">
    <cfRule type="cellIs" dxfId="9620" priority="2932" operator="lessThan">
      <formula>$C$4</formula>
    </cfRule>
  </conditionalFormatting>
  <conditionalFormatting sqref="FZ20">
    <cfRule type="cellIs" dxfId="9619" priority="2933" operator="lessThan">
      <formula>$C$4</formula>
    </cfRule>
  </conditionalFormatting>
  <conditionalFormatting sqref="FZ21">
    <cfRule type="cellIs" dxfId="9618" priority="2934" operator="lessThan">
      <formula>$C$4</formula>
    </cfRule>
  </conditionalFormatting>
  <conditionalFormatting sqref="FZ22">
    <cfRule type="cellIs" dxfId="9617" priority="2935" operator="lessThan">
      <formula>$C$4</formula>
    </cfRule>
  </conditionalFormatting>
  <conditionalFormatting sqref="FZ23">
    <cfRule type="cellIs" dxfId="9616" priority="2936" operator="lessThan">
      <formula>$C$4</formula>
    </cfRule>
  </conditionalFormatting>
  <conditionalFormatting sqref="FZ24">
    <cfRule type="cellIs" dxfId="9615" priority="2937" operator="lessThan">
      <formula>$C$4</formula>
    </cfRule>
  </conditionalFormatting>
  <conditionalFormatting sqref="FZ25">
    <cfRule type="cellIs" dxfId="9614" priority="2938" operator="lessThan">
      <formula>$C$4</formula>
    </cfRule>
  </conditionalFormatting>
  <conditionalFormatting sqref="FZ26">
    <cfRule type="cellIs" dxfId="9613" priority="2939" operator="lessThan">
      <formula>$C$4</formula>
    </cfRule>
  </conditionalFormatting>
  <conditionalFormatting sqref="FZ27">
    <cfRule type="cellIs" dxfId="9612" priority="2940" operator="lessThan">
      <formula>$C$4</formula>
    </cfRule>
  </conditionalFormatting>
  <conditionalFormatting sqref="FZ28">
    <cfRule type="cellIs" dxfId="9611" priority="2941" operator="lessThan">
      <formula>$C$4</formula>
    </cfRule>
  </conditionalFormatting>
  <conditionalFormatting sqref="FZ29">
    <cfRule type="cellIs" dxfId="9610" priority="2942" operator="lessThan">
      <formula>$C$4</formula>
    </cfRule>
  </conditionalFormatting>
  <conditionalFormatting sqref="FZ30">
    <cfRule type="cellIs" dxfId="9609" priority="2943" operator="lessThan">
      <formula>$C$4</formula>
    </cfRule>
  </conditionalFormatting>
  <conditionalFormatting sqref="FZ31">
    <cfRule type="cellIs" dxfId="9608" priority="2944" operator="lessThan">
      <formula>$C$4</formula>
    </cfRule>
  </conditionalFormatting>
  <conditionalFormatting sqref="FZ32">
    <cfRule type="cellIs" dxfId="9607" priority="2945" operator="lessThan">
      <formula>$C$4</formula>
    </cfRule>
  </conditionalFormatting>
  <conditionalFormatting sqref="FZ33">
    <cfRule type="cellIs" dxfId="9606" priority="2946" operator="lessThan">
      <formula>$C$4</formula>
    </cfRule>
  </conditionalFormatting>
  <conditionalFormatting sqref="FZ34">
    <cfRule type="cellIs" dxfId="9605" priority="2947" operator="lessThan">
      <formula>$C$4</formula>
    </cfRule>
  </conditionalFormatting>
  <conditionalFormatting sqref="FZ35">
    <cfRule type="cellIs" dxfId="9604" priority="2948" operator="lessThan">
      <formula>$C$4</formula>
    </cfRule>
  </conditionalFormatting>
  <conditionalFormatting sqref="FZ36">
    <cfRule type="cellIs" dxfId="9603" priority="2949" operator="lessThan">
      <formula>$C$4</formula>
    </cfRule>
  </conditionalFormatting>
  <conditionalFormatting sqref="FZ37">
    <cfRule type="cellIs" dxfId="9602" priority="2950" operator="lessThan">
      <formula>$C$4</formula>
    </cfRule>
  </conditionalFormatting>
  <conditionalFormatting sqref="FZ38">
    <cfRule type="cellIs" dxfId="9601" priority="2951" operator="lessThan">
      <formula>$C$4</formula>
    </cfRule>
  </conditionalFormatting>
  <conditionalFormatting sqref="FZ39">
    <cfRule type="cellIs" dxfId="9600" priority="2952" operator="lessThan">
      <formula>$C$4</formula>
    </cfRule>
  </conditionalFormatting>
  <conditionalFormatting sqref="FZ40">
    <cfRule type="cellIs" dxfId="9599" priority="2953" operator="lessThan">
      <formula>$C$4</formula>
    </cfRule>
  </conditionalFormatting>
  <conditionalFormatting sqref="FZ41">
    <cfRule type="cellIs" dxfId="9598" priority="2954" operator="lessThan">
      <formula>$C$4</formula>
    </cfRule>
  </conditionalFormatting>
  <conditionalFormatting sqref="FZ42">
    <cfRule type="cellIs" dxfId="9597" priority="2955" operator="lessThan">
      <formula>$C$4</formula>
    </cfRule>
  </conditionalFormatting>
  <conditionalFormatting sqref="FZ43">
    <cfRule type="cellIs" dxfId="9596" priority="2956" operator="lessThan">
      <formula>$C$4</formula>
    </cfRule>
  </conditionalFormatting>
  <conditionalFormatting sqref="FZ44">
    <cfRule type="cellIs" dxfId="9595" priority="2957" operator="lessThan">
      <formula>$C$4</formula>
    </cfRule>
  </conditionalFormatting>
  <conditionalFormatting sqref="FZ45">
    <cfRule type="cellIs" dxfId="9594" priority="2958" operator="lessThan">
      <formula>$C$4</formula>
    </cfRule>
  </conditionalFormatting>
  <conditionalFormatting sqref="FZ46">
    <cfRule type="cellIs" dxfId="9593" priority="2959" operator="lessThan">
      <formula>$C$4</formula>
    </cfRule>
  </conditionalFormatting>
  <conditionalFormatting sqref="FZ47">
    <cfRule type="cellIs" dxfId="9592" priority="2960" operator="lessThan">
      <formula>$C$4</formula>
    </cfRule>
  </conditionalFormatting>
  <conditionalFormatting sqref="FZ48">
    <cfRule type="cellIs" dxfId="9591" priority="2961" operator="lessThan">
      <formula>$C$4</formula>
    </cfRule>
  </conditionalFormatting>
  <conditionalFormatting sqref="FZ49">
    <cfRule type="cellIs" dxfId="9590" priority="2962" operator="lessThan">
      <formula>$C$4</formula>
    </cfRule>
  </conditionalFormatting>
  <conditionalFormatting sqref="FZ50">
    <cfRule type="cellIs" dxfId="9589" priority="2963" operator="lessThan">
      <formula>$C$4</formula>
    </cfRule>
  </conditionalFormatting>
  <dataValidations count="4">
    <dataValidation type="decimal" allowBlank="1" showInputMessage="1" showErrorMessage="1" prompt="isi antara 1-100" sqref="ET9 BR9" xr:uid="{00000000-0002-0000-0100-000000000000}">
      <formula1>1</formula1>
      <formula2>100</formula2>
    </dataValidation>
    <dataValidation type="decimal" allowBlank="1" showInputMessage="1" showErrorMessage="1" promptTitle="ANGKA" prompt="input antara 1-100" sqref="FW11:GB50 EM11:ER50 DK11:DP50 ET11:EZ50 DR11:DW50 FB11:FG50 CQ11:CU50 FI11:FN50 DY11:ED50 EF11:EK50 CE11:CI50 BY11:CC50 BR11:BW50 BL11:BP50 CK11:CO50 BF11:BJ50 AZ11:BD50 AT11:AX50 AN11:AR50 FP11:FU50" xr:uid="{00000000-0002-0000-0100-000002000000}">
      <formula1>1</formula1>
      <formula2>100</formula2>
    </dataValidation>
    <dataValidation allowBlank="1" showInputMessage="1" showErrorMessage="1" prompt="nilai rapor mid = rata2(kd1,kd2,kd3,kd4,kd5,mid)" sqref="K9:L9 E9:F9" xr:uid="{00000000-0002-0000-0100-000082110000}"/>
    <dataValidation allowBlank="1" showInputMessage="1" showErrorMessage="1" prompt="nilai rapor akshir = rata(nilai rapor mid , kd6,kd7,kd8,kd9,kd10,nilai uas)" sqref="M9:P9 G9:J9" xr:uid="{00000000-0002-0000-0100-000086110000}"/>
  </dataValidations>
  <pageMargins left="0.5" right="1.25" top="0.75" bottom="0.25" header="0.3" footer="0.3"/>
  <pageSetup paperSize="5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M72"/>
  <sheetViews>
    <sheetView zoomScale="80" zoomScaleNormal="80" workbookViewId="0">
      <pane xSplit="4" ySplit="10" topLeftCell="E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4.5703125" style="1" customWidth="1"/>
    <col min="2" max="2" width="9.140625" style="1" hidden="1" customWidth="1"/>
    <col min="3" max="3" width="54.140625" style="1" customWidth="1"/>
    <col min="4" max="4" width="2.5703125" style="1" customWidth="1"/>
    <col min="5" max="5" width="7.7109375" style="1" customWidth="1"/>
    <col min="6" max="6" width="9.28515625" style="1" hidden="1" customWidth="1"/>
    <col min="7" max="8" width="7.7109375" style="1" customWidth="1"/>
    <col min="9" max="9" width="11.7109375" style="1" hidden="1" customWidth="1"/>
    <col min="10" max="10" width="80.42578125" style="1" customWidth="1"/>
    <col min="11" max="11" width="7.7109375" style="1" customWidth="1"/>
    <col min="12" max="12" width="7.7109375" style="1" hidden="1" customWidth="1"/>
    <col min="13" max="14" width="7.7109375" style="1" customWidth="1"/>
    <col min="15" max="15" width="11.7109375" style="1" hidden="1" customWidth="1"/>
    <col min="16" max="16" width="80.42578125" style="1" customWidth="1"/>
    <col min="17" max="20" width="20.7109375" style="1" hidden="1" customWidth="1"/>
    <col min="21" max="22" width="7.7109375" style="1" hidden="1" customWidth="1"/>
    <col min="23" max="34" width="9.140625" style="1" hidden="1" customWidth="1"/>
    <col min="35" max="35" width="7.7109375" style="1" customWidth="1"/>
    <col min="36" max="37" width="9.140625" style="1" customWidth="1"/>
    <col min="38" max="39" width="0" style="1" hidden="1" customWidth="1"/>
    <col min="40" max="42" width="4.7109375" style="1" customWidth="1"/>
    <col min="43" max="44" width="4.7109375" style="1" hidden="1" customWidth="1"/>
    <col min="45" max="48" width="4.7109375" style="1" customWidth="1"/>
    <col min="49" max="50" width="4.7109375" style="1" hidden="1" customWidth="1"/>
    <col min="51" max="54" width="4.7109375" style="1" customWidth="1"/>
    <col min="55" max="56" width="4.7109375" style="1" hidden="1" customWidth="1"/>
    <col min="57" max="60" width="4.7109375" style="1" customWidth="1"/>
    <col min="61" max="62" width="4.7109375" style="1" hidden="1" customWidth="1"/>
    <col min="63" max="66" width="4.7109375" style="1" customWidth="1"/>
    <col min="67" max="68" width="4.7109375" style="1" hidden="1" customWidth="1"/>
    <col min="69" max="69" width="4.7109375" style="1" customWidth="1"/>
    <col min="70" max="70" width="4.7109375" style="1" hidden="1" customWidth="1"/>
    <col min="71" max="73" width="4.7109375" style="1" customWidth="1"/>
    <col min="74" max="75" width="4.7109375" style="1" hidden="1" customWidth="1"/>
    <col min="76" max="79" width="4.7109375" style="1" customWidth="1"/>
    <col min="80" max="81" width="4.7109375" style="1" hidden="1" customWidth="1"/>
    <col min="82" max="85" width="4.7109375" style="1" customWidth="1"/>
    <col min="86" max="87" width="4.7109375" style="1" hidden="1" customWidth="1"/>
    <col min="88" max="91" width="4.7109375" style="1" customWidth="1"/>
    <col min="92" max="93" width="4.7109375" style="1" hidden="1" customWidth="1"/>
    <col min="94" max="97" width="4.7109375" style="1" customWidth="1"/>
    <col min="98" max="99" width="4.7109375" style="1" hidden="1" customWidth="1"/>
    <col min="100" max="100" width="4.7109375" style="1" customWidth="1"/>
    <col min="101" max="110" width="5.7109375" style="1" hidden="1" customWidth="1"/>
    <col min="111" max="112" width="9.140625" style="1" customWidth="1"/>
    <col min="113" max="114" width="5.140625" style="1" hidden="1" customWidth="1"/>
    <col min="115" max="118" width="5.140625" style="1" customWidth="1"/>
    <col min="119" max="120" width="5.140625" style="1" hidden="1" customWidth="1"/>
    <col min="121" max="125" width="5.140625" style="1" customWidth="1"/>
    <col min="126" max="127" width="5.140625" style="1" hidden="1" customWidth="1"/>
    <col min="128" max="132" width="5.140625" style="1" customWidth="1"/>
    <col min="133" max="134" width="5.140625" style="1" hidden="1" customWidth="1"/>
    <col min="135" max="139" width="5.140625" style="1" customWidth="1"/>
    <col min="140" max="141" width="5.140625" style="1" hidden="1" customWidth="1"/>
    <col min="142" max="146" width="5.140625" style="1" customWidth="1"/>
    <col min="147" max="148" width="5.140625" style="1" hidden="1" customWidth="1"/>
    <col min="149" max="149" width="5.140625" style="1" customWidth="1"/>
    <col min="150" max="150" width="5.140625" style="1" hidden="1" customWidth="1"/>
    <col min="151" max="154" width="5.140625" style="1" customWidth="1"/>
    <col min="155" max="156" width="5.140625" style="1" hidden="1" customWidth="1"/>
    <col min="157" max="161" width="5.140625" style="1" customWidth="1"/>
    <col min="162" max="163" width="5.140625" style="1" hidden="1" customWidth="1"/>
    <col min="164" max="168" width="5.140625" style="1" customWidth="1"/>
    <col min="169" max="170" width="5.140625" style="1" hidden="1" customWidth="1"/>
    <col min="171" max="175" width="5.140625" style="1" customWidth="1"/>
    <col min="176" max="177" width="5.140625" style="1" hidden="1" customWidth="1"/>
    <col min="178" max="182" width="5.140625" style="1" customWidth="1"/>
    <col min="183" max="183" width="5.140625" style="1" hidden="1" customWidth="1"/>
    <col min="184" max="184" width="4.140625" style="1" hidden="1" customWidth="1"/>
    <col min="185" max="185" width="5.140625" style="1" customWidth="1"/>
    <col min="186" max="195" width="5.7109375" style="1" hidden="1" customWidth="1"/>
    <col min="196" max="196" width="5.85546875" style="1" customWidth="1"/>
    <col min="197" max="197" width="10" style="1" customWidth="1"/>
    <col min="198" max="198" width="5.85546875" style="1" customWidth="1"/>
    <col min="199" max="199" width="15.7109375" style="1" customWidth="1"/>
    <col min="200" max="200" width="5.7109375" style="1" customWidth="1"/>
    <col min="201" max="201" width="15.7109375" style="1" customWidth="1"/>
    <col min="202" max="202" width="6.7109375" style="1" hidden="1" customWidth="1"/>
    <col min="203" max="203" width="6" style="1" hidden="1" customWidth="1"/>
    <col min="204" max="204" width="5.85546875" style="1" hidden="1" customWidth="1"/>
    <col min="205" max="205" width="10" style="1" hidden="1" customWidth="1"/>
    <col min="206" max="206" width="5.85546875" style="1" customWidth="1"/>
    <col min="207" max="207" width="15.7109375" style="1" customWidth="1"/>
    <col min="208" max="208" width="5.85546875" style="1" customWidth="1"/>
    <col min="209" max="209" width="15.7109375" style="1" customWidth="1"/>
    <col min="210" max="211" width="5.85546875" style="1" hidden="1" customWidth="1"/>
    <col min="212" max="213" width="5.85546875" hidden="1" customWidth="1"/>
    <col min="214" max="214" width="5.85546875" customWidth="1"/>
    <col min="215" max="215" width="9.140625" style="1" customWidth="1"/>
    <col min="216" max="216" width="14.28515625" style="1" customWidth="1"/>
    <col min="217" max="217" width="9.140625" style="1" customWidth="1"/>
    <col min="218" max="218" width="61" style="1" customWidth="1"/>
    <col min="219" max="219" width="9.140625" style="1" customWidth="1"/>
  </cols>
  <sheetData>
    <row r="1" spans="1:221" ht="18.75" customHeight="1" x14ac:dyDescent="0.3">
      <c r="A1" s="6">
        <v>65</v>
      </c>
      <c r="B1" s="11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28"/>
      <c r="HG1" s="9"/>
      <c r="HH1" s="9"/>
      <c r="HI1" s="9"/>
      <c r="HJ1" s="9"/>
      <c r="HK1" s="9"/>
      <c r="HL1" s="28"/>
      <c r="HM1" s="28"/>
    </row>
    <row r="2" spans="1:221" ht="18" customHeight="1" x14ac:dyDescent="0.25">
      <c r="A2" s="7" t="s">
        <v>1</v>
      </c>
      <c r="B2" s="12"/>
      <c r="C2" s="15" t="s">
        <v>2</v>
      </c>
      <c r="D2" s="9"/>
      <c r="E2" s="18" t="s">
        <v>145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17" t="s">
        <v>4</v>
      </c>
      <c r="AL2" s="117"/>
      <c r="AM2" s="117"/>
      <c r="AN2" s="117"/>
      <c r="AO2" s="117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28"/>
      <c r="HG2" s="9"/>
      <c r="HH2" s="9"/>
      <c r="HI2" s="9"/>
      <c r="HJ2" s="9"/>
      <c r="HK2" s="9"/>
      <c r="HL2" s="28"/>
      <c r="HM2" s="28"/>
    </row>
    <row r="3" spans="1:221" ht="18" customHeight="1" x14ac:dyDescent="0.25">
      <c r="A3" s="7" t="s">
        <v>5</v>
      </c>
      <c r="B3" s="13">
        <v>65</v>
      </c>
      <c r="C3" s="15" t="s">
        <v>6</v>
      </c>
      <c r="D3" s="9"/>
      <c r="E3" s="19" t="s">
        <v>7</v>
      </c>
      <c r="F3" s="9"/>
      <c r="G3" s="9"/>
      <c r="H3" s="9" t="s">
        <v>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29"/>
      <c r="AL3" s="29"/>
      <c r="AM3" s="29"/>
      <c r="AN3" s="76" t="s">
        <v>9</v>
      </c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8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73" t="s">
        <v>9</v>
      </c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5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28"/>
      <c r="HG3" s="9"/>
      <c r="HH3" s="9"/>
      <c r="HI3" s="9"/>
      <c r="HJ3" s="9"/>
      <c r="HK3" s="9"/>
      <c r="HL3" s="28"/>
      <c r="HM3" s="28"/>
    </row>
    <row r="4" spans="1:221" ht="18" customHeight="1" x14ac:dyDescent="0.25">
      <c r="A4" s="8" t="s">
        <v>10</v>
      </c>
      <c r="B4" s="12"/>
      <c r="C4" s="69">
        <v>70</v>
      </c>
      <c r="D4" s="9"/>
      <c r="E4" s="9"/>
      <c r="F4" s="9"/>
      <c r="G4" s="9"/>
      <c r="H4" s="9" t="s">
        <v>11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18" t="s">
        <v>12</v>
      </c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76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8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9"/>
      <c r="DH4" s="9"/>
      <c r="DI4" s="9"/>
      <c r="DJ4" s="9"/>
      <c r="DK4" s="127" t="s">
        <v>12</v>
      </c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8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28"/>
      <c r="HG4" s="9"/>
      <c r="HH4" s="9"/>
      <c r="HI4" s="9"/>
      <c r="HJ4" s="9"/>
      <c r="HK4" s="9"/>
      <c r="HL4" s="28"/>
      <c r="HM4" s="28"/>
    </row>
    <row r="5" spans="1:221" ht="15.75" hidden="1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28"/>
      <c r="HG5" s="9"/>
      <c r="HH5" s="9"/>
      <c r="HI5" s="9"/>
      <c r="HJ5" s="9"/>
      <c r="HK5" s="9"/>
      <c r="HL5" s="28"/>
      <c r="HM5" s="28"/>
    </row>
    <row r="6" spans="1:221" ht="15.75" hidden="1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6"/>
      <c r="AO6" s="16">
        <v>201</v>
      </c>
      <c r="AP6" s="16"/>
      <c r="AQ6" s="16"/>
      <c r="AR6" s="16"/>
      <c r="AS6" s="16"/>
      <c r="AT6" s="16"/>
      <c r="AU6" s="16">
        <v>202</v>
      </c>
      <c r="AV6" s="16"/>
      <c r="AW6" s="16"/>
      <c r="AX6" s="16"/>
      <c r="AY6" s="16"/>
      <c r="AZ6" s="16"/>
      <c r="BA6" s="16">
        <v>203</v>
      </c>
      <c r="BB6" s="16"/>
      <c r="BC6" s="16"/>
      <c r="BD6" s="16"/>
      <c r="BE6" s="16"/>
      <c r="BF6" s="16"/>
      <c r="BG6" s="16">
        <v>204</v>
      </c>
      <c r="BH6" s="16"/>
      <c r="BI6" s="16"/>
      <c r="BJ6" s="16"/>
      <c r="BK6" s="16"/>
      <c r="BL6" s="16"/>
      <c r="BM6" s="16">
        <v>205</v>
      </c>
      <c r="BN6" s="16"/>
      <c r="BO6" s="16"/>
      <c r="BP6" s="16"/>
      <c r="BQ6" s="16"/>
      <c r="BR6" s="16"/>
      <c r="BS6" s="16"/>
      <c r="BT6" s="16">
        <v>206</v>
      </c>
      <c r="BU6" s="16"/>
      <c r="BV6" s="16"/>
      <c r="BW6" s="16"/>
      <c r="BX6" s="16"/>
      <c r="BY6" s="16"/>
      <c r="BZ6" s="16">
        <v>207</v>
      </c>
      <c r="CA6" s="16"/>
      <c r="CB6" s="16"/>
      <c r="CC6" s="16"/>
      <c r="CD6" s="16"/>
      <c r="CE6" s="16"/>
      <c r="CF6" s="16">
        <v>208</v>
      </c>
      <c r="CG6" s="16"/>
      <c r="CH6" s="16"/>
      <c r="CI6" s="16"/>
      <c r="CJ6" s="16"/>
      <c r="CK6" s="16"/>
      <c r="CL6" s="16">
        <v>209</v>
      </c>
      <c r="CM6" s="16"/>
      <c r="CN6" s="16"/>
      <c r="CO6" s="16"/>
      <c r="CP6" s="16"/>
      <c r="CQ6" s="16"/>
      <c r="CR6" s="16">
        <v>210</v>
      </c>
      <c r="CS6" s="16"/>
      <c r="CT6" s="16"/>
      <c r="CU6" s="16"/>
      <c r="CV6" s="16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9"/>
      <c r="DH6" s="9"/>
      <c r="DI6" s="9"/>
      <c r="DJ6" s="9"/>
      <c r="DK6" s="9"/>
      <c r="DL6" s="9">
        <v>211</v>
      </c>
      <c r="DM6" s="9"/>
      <c r="DN6" s="9"/>
      <c r="DO6" s="9"/>
      <c r="DP6" s="9"/>
      <c r="DQ6" s="9"/>
      <c r="DR6" s="9"/>
      <c r="DS6" s="9">
        <v>212</v>
      </c>
      <c r="DT6" s="9"/>
      <c r="DU6" s="9"/>
      <c r="DV6" s="9"/>
      <c r="DW6" s="9"/>
      <c r="DX6" s="9"/>
      <c r="DY6" s="9"/>
      <c r="DZ6" s="9">
        <v>213</v>
      </c>
      <c r="EA6" s="9"/>
      <c r="EB6" s="9"/>
      <c r="EC6" s="9"/>
      <c r="ED6" s="9"/>
      <c r="EE6" s="9"/>
      <c r="EF6" s="9"/>
      <c r="EG6" s="9">
        <v>214</v>
      </c>
      <c r="EH6" s="9"/>
      <c r="EI6" s="9"/>
      <c r="EJ6" s="9"/>
      <c r="EK6" s="9"/>
      <c r="EL6" s="9"/>
      <c r="EM6" s="9"/>
      <c r="EN6" s="9">
        <v>215</v>
      </c>
      <c r="EO6" s="9"/>
      <c r="EP6" s="9"/>
      <c r="EQ6" s="9"/>
      <c r="ER6" s="9"/>
      <c r="ES6" s="9"/>
      <c r="ET6" s="9"/>
      <c r="EU6" s="10"/>
      <c r="EV6" s="10">
        <v>216</v>
      </c>
      <c r="EW6" s="10"/>
      <c r="EX6" s="10"/>
      <c r="EY6" s="10"/>
      <c r="EZ6" s="10"/>
      <c r="FA6" s="10"/>
      <c r="FB6" s="10"/>
      <c r="FC6" s="10">
        <v>217</v>
      </c>
      <c r="FD6" s="10"/>
      <c r="FE6" s="10"/>
      <c r="FF6" s="10"/>
      <c r="FG6" s="10"/>
      <c r="FH6" s="10"/>
      <c r="FI6" s="10"/>
      <c r="FJ6" s="10">
        <v>218</v>
      </c>
      <c r="FK6" s="10"/>
      <c r="FL6" s="10"/>
      <c r="FM6" s="10"/>
      <c r="FN6" s="10"/>
      <c r="FO6" s="10"/>
      <c r="FP6" s="10"/>
      <c r="FQ6" s="10">
        <v>219</v>
      </c>
      <c r="FR6" s="10"/>
      <c r="FS6" s="10"/>
      <c r="FT6" s="10"/>
      <c r="FU6" s="10"/>
      <c r="FV6" s="10"/>
      <c r="FW6" s="10"/>
      <c r="FX6" s="10">
        <v>220</v>
      </c>
      <c r="FY6" s="10"/>
      <c r="FZ6" s="10"/>
      <c r="GA6" s="10"/>
      <c r="GB6" s="10"/>
      <c r="GC6" s="10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28"/>
      <c r="HG6" s="9"/>
      <c r="HH6" s="9"/>
      <c r="HI6" s="9"/>
      <c r="HJ6" s="9"/>
      <c r="HK6" s="9"/>
      <c r="HL6" s="28"/>
      <c r="HM6" s="28"/>
    </row>
    <row r="7" spans="1:221" ht="18" customHeight="1" x14ac:dyDescent="0.25">
      <c r="A7" s="9"/>
      <c r="B7" s="14">
        <v>66</v>
      </c>
      <c r="C7" s="9"/>
      <c r="D7" s="9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8" t="s">
        <v>14</v>
      </c>
      <c r="AL7" s="31"/>
      <c r="AM7" s="31"/>
      <c r="AN7" s="83" t="s">
        <v>15</v>
      </c>
      <c r="AO7" s="83"/>
      <c r="AP7" s="83"/>
      <c r="AQ7" s="83"/>
      <c r="AR7" s="83"/>
      <c r="AS7" s="83"/>
      <c r="AT7" s="83" t="s">
        <v>16</v>
      </c>
      <c r="AU7" s="83"/>
      <c r="AV7" s="83"/>
      <c r="AW7" s="83"/>
      <c r="AX7" s="83"/>
      <c r="AY7" s="83"/>
      <c r="AZ7" s="83" t="s">
        <v>17</v>
      </c>
      <c r="BA7" s="83"/>
      <c r="BB7" s="83"/>
      <c r="BC7" s="83"/>
      <c r="BD7" s="83"/>
      <c r="BE7" s="83"/>
      <c r="BF7" s="83" t="s">
        <v>18</v>
      </c>
      <c r="BG7" s="83"/>
      <c r="BH7" s="83"/>
      <c r="BI7" s="83"/>
      <c r="BJ7" s="83"/>
      <c r="BK7" s="83"/>
      <c r="BL7" s="83" t="s">
        <v>19</v>
      </c>
      <c r="BM7" s="83"/>
      <c r="BN7" s="83"/>
      <c r="BO7" s="83"/>
      <c r="BP7" s="83"/>
      <c r="BQ7" s="83"/>
      <c r="BR7" s="10"/>
      <c r="BS7" s="84" t="s">
        <v>20</v>
      </c>
      <c r="BT7" s="84"/>
      <c r="BU7" s="84"/>
      <c r="BV7" s="84"/>
      <c r="BW7" s="84"/>
      <c r="BX7" s="84"/>
      <c r="BY7" s="84" t="s">
        <v>21</v>
      </c>
      <c r="BZ7" s="84"/>
      <c r="CA7" s="84"/>
      <c r="CB7" s="84"/>
      <c r="CC7" s="84"/>
      <c r="CD7" s="84"/>
      <c r="CE7" s="84" t="s">
        <v>22</v>
      </c>
      <c r="CF7" s="84"/>
      <c r="CG7" s="84"/>
      <c r="CH7" s="84"/>
      <c r="CI7" s="84"/>
      <c r="CJ7" s="84"/>
      <c r="CK7" s="84" t="s">
        <v>23</v>
      </c>
      <c r="CL7" s="84"/>
      <c r="CM7" s="84"/>
      <c r="CN7" s="84"/>
      <c r="CO7" s="84"/>
      <c r="CP7" s="84"/>
      <c r="CQ7" s="84" t="s">
        <v>24</v>
      </c>
      <c r="CR7" s="84"/>
      <c r="CS7" s="84"/>
      <c r="CT7" s="84"/>
      <c r="CU7" s="84"/>
      <c r="CV7" s="84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9"/>
      <c r="DH7" s="112" t="s">
        <v>25</v>
      </c>
      <c r="DI7" s="31"/>
      <c r="DJ7" s="31"/>
      <c r="DK7" s="125" t="s">
        <v>15</v>
      </c>
      <c r="DL7" s="126"/>
      <c r="DM7" s="126"/>
      <c r="DN7" s="126"/>
      <c r="DO7" s="126"/>
      <c r="DP7" s="126"/>
      <c r="DQ7" s="126"/>
      <c r="DR7" s="125" t="s">
        <v>16</v>
      </c>
      <c r="DS7" s="126"/>
      <c r="DT7" s="126"/>
      <c r="DU7" s="126"/>
      <c r="DV7" s="126"/>
      <c r="DW7" s="126"/>
      <c r="DX7" s="126"/>
      <c r="DY7" s="125" t="s">
        <v>17</v>
      </c>
      <c r="DZ7" s="126"/>
      <c r="EA7" s="126"/>
      <c r="EB7" s="126"/>
      <c r="EC7" s="126"/>
      <c r="ED7" s="126"/>
      <c r="EE7" s="126"/>
      <c r="EF7" s="125" t="s">
        <v>18</v>
      </c>
      <c r="EG7" s="126"/>
      <c r="EH7" s="126"/>
      <c r="EI7" s="126"/>
      <c r="EJ7" s="126"/>
      <c r="EK7" s="126"/>
      <c r="EL7" s="126"/>
      <c r="EM7" s="125" t="s">
        <v>19</v>
      </c>
      <c r="EN7" s="126"/>
      <c r="EO7" s="126"/>
      <c r="EP7" s="126"/>
      <c r="EQ7" s="126"/>
      <c r="ER7" s="126"/>
      <c r="ES7" s="126"/>
      <c r="ET7" s="9"/>
      <c r="EU7" s="120" t="s">
        <v>20</v>
      </c>
      <c r="EV7" s="120"/>
      <c r="EW7" s="120"/>
      <c r="EX7" s="120"/>
      <c r="EY7" s="120"/>
      <c r="EZ7" s="120"/>
      <c r="FA7" s="120"/>
      <c r="FB7" s="120" t="s">
        <v>21</v>
      </c>
      <c r="FC7" s="120"/>
      <c r="FD7" s="120"/>
      <c r="FE7" s="120"/>
      <c r="FF7" s="120"/>
      <c r="FG7" s="120"/>
      <c r="FH7" s="120"/>
      <c r="FI7" s="120" t="s">
        <v>22</v>
      </c>
      <c r="FJ7" s="120"/>
      <c r="FK7" s="120"/>
      <c r="FL7" s="120"/>
      <c r="FM7" s="120"/>
      <c r="FN7" s="120"/>
      <c r="FO7" s="120"/>
      <c r="FP7" s="120" t="s">
        <v>23</v>
      </c>
      <c r="FQ7" s="120"/>
      <c r="FR7" s="120"/>
      <c r="FS7" s="120"/>
      <c r="FT7" s="120"/>
      <c r="FU7" s="120"/>
      <c r="FV7" s="120"/>
      <c r="FW7" s="120" t="s">
        <v>24</v>
      </c>
      <c r="FX7" s="120"/>
      <c r="FY7" s="120"/>
      <c r="FZ7" s="120"/>
      <c r="GA7" s="120"/>
      <c r="GB7" s="120"/>
      <c r="GC7" s="120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9"/>
      <c r="GO7" s="9"/>
      <c r="GP7" s="106" t="s">
        <v>26</v>
      </c>
      <c r="GQ7" s="106"/>
      <c r="GR7" s="106"/>
      <c r="GS7" s="106"/>
      <c r="GT7" s="106"/>
      <c r="GU7" s="106"/>
      <c r="GV7" s="106"/>
      <c r="GW7" s="106"/>
      <c r="GX7" s="107" t="s">
        <v>27</v>
      </c>
      <c r="GY7" s="107"/>
      <c r="GZ7" s="107"/>
      <c r="HA7" s="107"/>
      <c r="HB7" s="107"/>
      <c r="HC7" s="107"/>
      <c r="HD7" s="107"/>
      <c r="HE7" s="107"/>
      <c r="HF7" s="28"/>
      <c r="HG7" s="9"/>
      <c r="HH7" s="9"/>
      <c r="HI7" s="9"/>
      <c r="HJ7" s="9"/>
      <c r="HK7" s="9"/>
      <c r="HL7" s="28"/>
      <c r="HM7" s="28"/>
    </row>
    <row r="8" spans="1:221" ht="57.75" customHeight="1" x14ac:dyDescent="0.25">
      <c r="A8" s="101" t="s">
        <v>28</v>
      </c>
      <c r="B8" s="103" t="s">
        <v>29</v>
      </c>
      <c r="C8" s="101" t="s">
        <v>30</v>
      </c>
      <c r="D8" s="9"/>
      <c r="E8" s="91" t="s">
        <v>31</v>
      </c>
      <c r="F8" s="92"/>
      <c r="G8" s="92"/>
      <c r="H8" s="92"/>
      <c r="I8" s="92"/>
      <c r="J8" s="93"/>
      <c r="K8" s="88" t="s">
        <v>25</v>
      </c>
      <c r="L8" s="89"/>
      <c r="M8" s="89"/>
      <c r="N8" s="89"/>
      <c r="O8" s="89"/>
      <c r="P8" s="90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9"/>
      <c r="AL8" s="31"/>
      <c r="AM8" s="31"/>
      <c r="AN8" s="32" t="s">
        <v>32</v>
      </c>
      <c r="AO8" s="82"/>
      <c r="AP8" s="82"/>
      <c r="AQ8" s="82"/>
      <c r="AR8" s="82"/>
      <c r="AS8" s="82"/>
      <c r="AT8" s="4" t="s">
        <v>32</v>
      </c>
      <c r="AU8" s="82"/>
      <c r="AV8" s="82"/>
      <c r="AW8" s="82"/>
      <c r="AX8" s="82"/>
      <c r="AY8" s="82"/>
      <c r="AZ8" s="4" t="s">
        <v>32</v>
      </c>
      <c r="BA8" s="82"/>
      <c r="BB8" s="82"/>
      <c r="BC8" s="82"/>
      <c r="BD8" s="82"/>
      <c r="BE8" s="82"/>
      <c r="BF8" s="4" t="s">
        <v>32</v>
      </c>
      <c r="BG8" s="82"/>
      <c r="BH8" s="82"/>
      <c r="BI8" s="82"/>
      <c r="BJ8" s="82"/>
      <c r="BK8" s="82"/>
      <c r="BL8" s="4" t="s">
        <v>32</v>
      </c>
      <c r="BM8" s="82"/>
      <c r="BN8" s="82"/>
      <c r="BO8" s="82"/>
      <c r="BP8" s="82"/>
      <c r="BQ8" s="82"/>
      <c r="BR8" s="71"/>
      <c r="BS8" s="5" t="s">
        <v>32</v>
      </c>
      <c r="BT8" s="82"/>
      <c r="BU8" s="82"/>
      <c r="BV8" s="82"/>
      <c r="BW8" s="82"/>
      <c r="BX8" s="82"/>
      <c r="BY8" s="5" t="s">
        <v>32</v>
      </c>
      <c r="BZ8" s="82"/>
      <c r="CA8" s="82"/>
      <c r="CB8" s="82"/>
      <c r="CC8" s="82"/>
      <c r="CD8" s="82"/>
      <c r="CE8" s="5" t="s">
        <v>32</v>
      </c>
      <c r="CF8" s="82"/>
      <c r="CG8" s="82"/>
      <c r="CH8" s="82"/>
      <c r="CI8" s="82"/>
      <c r="CJ8" s="82"/>
      <c r="CK8" s="5" t="s">
        <v>32</v>
      </c>
      <c r="CL8" s="82"/>
      <c r="CM8" s="82"/>
      <c r="CN8" s="82"/>
      <c r="CO8" s="82"/>
      <c r="CP8" s="82"/>
      <c r="CQ8" s="5" t="s">
        <v>32</v>
      </c>
      <c r="CR8" s="115"/>
      <c r="CS8" s="116"/>
      <c r="CT8" s="116"/>
      <c r="CU8" s="116"/>
      <c r="CV8" s="116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9"/>
      <c r="DH8" s="113"/>
      <c r="DI8" s="31"/>
      <c r="DJ8" s="31"/>
      <c r="DK8" s="45" t="s">
        <v>32</v>
      </c>
      <c r="DL8" s="122"/>
      <c r="DM8" s="123"/>
      <c r="DN8" s="123"/>
      <c r="DO8" s="123"/>
      <c r="DP8" s="123"/>
      <c r="DQ8" s="124"/>
      <c r="DR8" s="2" t="s">
        <v>32</v>
      </c>
      <c r="DS8" s="82"/>
      <c r="DT8" s="82"/>
      <c r="DU8" s="82"/>
      <c r="DV8" s="82"/>
      <c r="DW8" s="82"/>
      <c r="DX8" s="82"/>
      <c r="DY8" s="2" t="s">
        <v>32</v>
      </c>
      <c r="DZ8" s="82"/>
      <c r="EA8" s="82"/>
      <c r="EB8" s="82"/>
      <c r="EC8" s="82"/>
      <c r="ED8" s="82"/>
      <c r="EE8" s="82"/>
      <c r="EF8" s="2" t="s">
        <v>32</v>
      </c>
      <c r="EG8" s="82"/>
      <c r="EH8" s="82"/>
      <c r="EI8" s="82"/>
      <c r="EJ8" s="82"/>
      <c r="EK8" s="82"/>
      <c r="EL8" s="82"/>
      <c r="EM8" s="2" t="s">
        <v>32</v>
      </c>
      <c r="EN8" s="122"/>
      <c r="EO8" s="123"/>
      <c r="EP8" s="123"/>
      <c r="EQ8" s="123"/>
      <c r="ER8" s="123"/>
      <c r="ES8" s="124"/>
      <c r="ET8" s="72"/>
      <c r="EU8" s="3" t="s">
        <v>32</v>
      </c>
      <c r="EV8" s="82"/>
      <c r="EW8" s="82"/>
      <c r="EX8" s="82"/>
      <c r="EY8" s="82"/>
      <c r="EZ8" s="82"/>
      <c r="FA8" s="82"/>
      <c r="FB8" s="3" t="s">
        <v>32</v>
      </c>
      <c r="FC8" s="82"/>
      <c r="FD8" s="82"/>
      <c r="FE8" s="82"/>
      <c r="FF8" s="82"/>
      <c r="FG8" s="82"/>
      <c r="FH8" s="82"/>
      <c r="FI8" s="3" t="s">
        <v>32</v>
      </c>
      <c r="FJ8" s="82"/>
      <c r="FK8" s="82"/>
      <c r="FL8" s="82"/>
      <c r="FM8" s="82"/>
      <c r="FN8" s="82"/>
      <c r="FO8" s="82"/>
      <c r="FP8" s="3" t="s">
        <v>32</v>
      </c>
      <c r="FQ8" s="82"/>
      <c r="FR8" s="82"/>
      <c r="FS8" s="82"/>
      <c r="FT8" s="82"/>
      <c r="FU8" s="82"/>
      <c r="FV8" s="82"/>
      <c r="FW8" s="3" t="s">
        <v>32</v>
      </c>
      <c r="FX8" s="82"/>
      <c r="FY8" s="121"/>
      <c r="FZ8" s="121"/>
      <c r="GA8" s="121"/>
      <c r="GB8" s="121"/>
      <c r="GC8" s="121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9"/>
      <c r="GO8" s="9"/>
      <c r="GP8" s="106"/>
      <c r="GQ8" s="106"/>
      <c r="GR8" s="106"/>
      <c r="GS8" s="106"/>
      <c r="GT8" s="106"/>
      <c r="GU8" s="106"/>
      <c r="GV8" s="106"/>
      <c r="GW8" s="106"/>
      <c r="GX8" s="107"/>
      <c r="GY8" s="107"/>
      <c r="GZ8" s="107"/>
      <c r="HA8" s="107"/>
      <c r="HB8" s="107"/>
      <c r="HC8" s="107"/>
      <c r="HD8" s="107"/>
      <c r="HE8" s="107"/>
      <c r="HF8" s="28"/>
      <c r="HG8" s="9"/>
      <c r="HH8" s="9"/>
      <c r="HI8" s="9"/>
      <c r="HJ8" s="9"/>
      <c r="HK8" s="9"/>
      <c r="HL8" s="28"/>
      <c r="HM8" s="28"/>
    </row>
    <row r="9" spans="1:221" ht="15.75" customHeight="1" x14ac:dyDescent="0.25">
      <c r="A9" s="101"/>
      <c r="B9" s="103"/>
      <c r="C9" s="101"/>
      <c r="D9" s="9"/>
      <c r="E9" s="100" t="s">
        <v>33</v>
      </c>
      <c r="F9" s="100"/>
      <c r="G9" s="94" t="s">
        <v>34</v>
      </c>
      <c r="H9" s="95"/>
      <c r="I9" s="95"/>
      <c r="J9" s="96"/>
      <c r="K9" s="87" t="s">
        <v>33</v>
      </c>
      <c r="L9" s="87"/>
      <c r="M9" s="97" t="s">
        <v>34</v>
      </c>
      <c r="N9" s="98"/>
      <c r="O9" s="98"/>
      <c r="P9" s="9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9"/>
      <c r="AL9" s="31"/>
      <c r="AM9" s="31"/>
      <c r="AN9" s="33"/>
      <c r="AO9" s="81"/>
      <c r="AP9" s="81"/>
      <c r="AQ9" s="81"/>
      <c r="AR9" s="81"/>
      <c r="AS9" s="81"/>
      <c r="AT9" s="33"/>
      <c r="AU9" s="81"/>
      <c r="AV9" s="81"/>
      <c r="AW9" s="81"/>
      <c r="AX9" s="81"/>
      <c r="AY9" s="81"/>
      <c r="AZ9" s="33"/>
      <c r="BA9" s="81"/>
      <c r="BB9" s="81"/>
      <c r="BC9" s="81"/>
      <c r="BD9" s="81"/>
      <c r="BE9" s="81"/>
      <c r="BF9" s="33"/>
      <c r="BG9" s="81"/>
      <c r="BH9" s="81"/>
      <c r="BI9" s="81"/>
      <c r="BJ9" s="81"/>
      <c r="BK9" s="81"/>
      <c r="BL9" s="33"/>
      <c r="BM9" s="81"/>
      <c r="BN9" s="81"/>
      <c r="BO9" s="81"/>
      <c r="BP9" s="81"/>
      <c r="BQ9" s="81"/>
      <c r="BR9" s="39"/>
      <c r="BS9" s="33"/>
      <c r="BT9" s="81"/>
      <c r="BU9" s="81"/>
      <c r="BV9" s="81"/>
      <c r="BW9" s="81"/>
      <c r="BX9" s="81"/>
      <c r="BY9" s="33"/>
      <c r="BZ9" s="81"/>
      <c r="CA9" s="81"/>
      <c r="CB9" s="81"/>
      <c r="CC9" s="81"/>
      <c r="CD9" s="81"/>
      <c r="CE9" s="33"/>
      <c r="CF9" s="81"/>
      <c r="CG9" s="81"/>
      <c r="CH9" s="81"/>
      <c r="CI9" s="81"/>
      <c r="CJ9" s="81"/>
      <c r="CK9" s="33"/>
      <c r="CL9" s="81"/>
      <c r="CM9" s="81"/>
      <c r="CN9" s="81"/>
      <c r="CO9" s="81"/>
      <c r="CP9" s="81"/>
      <c r="CQ9" s="33"/>
      <c r="CR9" s="81"/>
      <c r="CS9" s="81"/>
      <c r="CT9" s="81"/>
      <c r="CU9" s="81"/>
      <c r="CV9" s="81"/>
      <c r="CW9" s="36" t="s">
        <v>15</v>
      </c>
      <c r="CX9" s="36" t="s">
        <v>16</v>
      </c>
      <c r="CY9" s="36" t="s">
        <v>17</v>
      </c>
      <c r="CZ9" s="36" t="s">
        <v>18</v>
      </c>
      <c r="DA9" s="36" t="s">
        <v>19</v>
      </c>
      <c r="DB9" s="36" t="s">
        <v>20</v>
      </c>
      <c r="DC9" s="36" t="s">
        <v>21</v>
      </c>
      <c r="DD9" s="36" t="s">
        <v>22</v>
      </c>
      <c r="DE9" s="36" t="s">
        <v>23</v>
      </c>
      <c r="DF9" s="36" t="s">
        <v>24</v>
      </c>
      <c r="DG9" s="9"/>
      <c r="DH9" s="113"/>
      <c r="DI9" s="31"/>
      <c r="DJ9" s="31"/>
      <c r="DK9" s="46"/>
      <c r="DL9" s="80"/>
      <c r="DM9" s="80"/>
      <c r="DN9" s="80"/>
      <c r="DO9" s="80"/>
      <c r="DP9" s="80"/>
      <c r="DQ9" s="47"/>
      <c r="DR9" s="46"/>
      <c r="DS9" s="80"/>
      <c r="DT9" s="80"/>
      <c r="DU9" s="80"/>
      <c r="DV9" s="80"/>
      <c r="DW9" s="80"/>
      <c r="DX9" s="80"/>
      <c r="DY9" s="46"/>
      <c r="DZ9" s="80"/>
      <c r="EA9" s="80"/>
      <c r="EB9" s="80"/>
      <c r="EC9" s="80"/>
      <c r="ED9" s="80"/>
      <c r="EE9" s="80"/>
      <c r="EF9" s="46"/>
      <c r="EG9" s="80"/>
      <c r="EH9" s="80"/>
      <c r="EI9" s="80"/>
      <c r="EJ9" s="80"/>
      <c r="EK9" s="80"/>
      <c r="EL9" s="80"/>
      <c r="EM9" s="46"/>
      <c r="EN9" s="80"/>
      <c r="EO9" s="80"/>
      <c r="EP9" s="80"/>
      <c r="EQ9" s="80"/>
      <c r="ER9" s="80"/>
      <c r="ES9" s="47"/>
      <c r="ET9" s="49"/>
      <c r="EU9" s="46"/>
      <c r="EV9" s="80"/>
      <c r="EW9" s="80"/>
      <c r="EX9" s="80"/>
      <c r="EY9" s="80"/>
      <c r="EZ9" s="80"/>
      <c r="FA9" s="80"/>
      <c r="FB9" s="46"/>
      <c r="FC9" s="80"/>
      <c r="FD9" s="80"/>
      <c r="FE9" s="80"/>
      <c r="FF9" s="80"/>
      <c r="FG9" s="80"/>
      <c r="FH9" s="80"/>
      <c r="FI9" s="46"/>
      <c r="FJ9" s="80"/>
      <c r="FK9" s="80"/>
      <c r="FL9" s="80"/>
      <c r="FM9" s="80"/>
      <c r="FN9" s="80"/>
      <c r="FO9" s="80"/>
      <c r="FP9" s="46"/>
      <c r="FQ9" s="80"/>
      <c r="FR9" s="80"/>
      <c r="FS9" s="80"/>
      <c r="FT9" s="80"/>
      <c r="FU9" s="80"/>
      <c r="FV9" s="80"/>
      <c r="FW9" s="46"/>
      <c r="FX9" s="80"/>
      <c r="FY9" s="80"/>
      <c r="FZ9" s="80"/>
      <c r="GA9" s="80"/>
      <c r="GB9" s="80"/>
      <c r="GC9" s="47"/>
      <c r="GD9" s="47" t="s">
        <v>15</v>
      </c>
      <c r="GE9" s="47" t="s">
        <v>16</v>
      </c>
      <c r="GF9" s="47" t="s">
        <v>17</v>
      </c>
      <c r="GG9" s="47" t="s">
        <v>18</v>
      </c>
      <c r="GH9" s="47" t="s">
        <v>19</v>
      </c>
      <c r="GI9" s="47" t="s">
        <v>20</v>
      </c>
      <c r="GJ9" s="47" t="s">
        <v>21</v>
      </c>
      <c r="GK9" s="47" t="s">
        <v>22</v>
      </c>
      <c r="GL9" s="47" t="s">
        <v>23</v>
      </c>
      <c r="GM9" s="47" t="s">
        <v>24</v>
      </c>
      <c r="GN9" s="9"/>
      <c r="GO9" s="9"/>
      <c r="GP9" s="106"/>
      <c r="GQ9" s="106"/>
      <c r="GR9" s="106"/>
      <c r="GS9" s="106"/>
      <c r="GT9" s="106"/>
      <c r="GU9" s="106"/>
      <c r="GV9" s="106"/>
      <c r="GW9" s="106"/>
      <c r="GX9" s="107"/>
      <c r="GY9" s="107"/>
      <c r="GZ9" s="107"/>
      <c r="HA9" s="107"/>
      <c r="HB9" s="107"/>
      <c r="HC9" s="107"/>
      <c r="HD9" s="107"/>
      <c r="HE9" s="107"/>
      <c r="HF9" s="28"/>
      <c r="HG9" s="9"/>
      <c r="HH9" s="9"/>
      <c r="HI9" s="9"/>
      <c r="HJ9" s="9"/>
      <c r="HK9" s="9"/>
      <c r="HL9" s="28"/>
      <c r="HM9" s="28"/>
    </row>
    <row r="10" spans="1:221" ht="87.75" customHeight="1" x14ac:dyDescent="0.25">
      <c r="A10" s="102"/>
      <c r="B10" s="104"/>
      <c r="C10" s="102"/>
      <c r="D10" s="9"/>
      <c r="E10" s="20" t="s">
        <v>35</v>
      </c>
      <c r="F10" s="20" t="s">
        <v>36</v>
      </c>
      <c r="G10" s="20" t="s">
        <v>35</v>
      </c>
      <c r="H10" s="20" t="s">
        <v>36</v>
      </c>
      <c r="I10" s="9"/>
      <c r="J10" s="20" t="s">
        <v>37</v>
      </c>
      <c r="K10" s="25" t="s">
        <v>35</v>
      </c>
      <c r="L10" s="25" t="s">
        <v>36</v>
      </c>
      <c r="M10" s="25" t="s">
        <v>35</v>
      </c>
      <c r="N10" s="25" t="s">
        <v>36</v>
      </c>
      <c r="O10" s="9"/>
      <c r="P10" s="25" t="s">
        <v>37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9"/>
      <c r="AL10" s="31"/>
      <c r="AM10" s="31"/>
      <c r="AN10" s="34" t="s">
        <v>38</v>
      </c>
      <c r="AO10" s="34" t="s">
        <v>39</v>
      </c>
      <c r="AP10" s="34" t="s">
        <v>40</v>
      </c>
      <c r="AQ10" s="37"/>
      <c r="AR10" s="37"/>
      <c r="AS10" s="34" t="s">
        <v>41</v>
      </c>
      <c r="AT10" s="34" t="s">
        <v>38</v>
      </c>
      <c r="AU10" s="34" t="s">
        <v>39</v>
      </c>
      <c r="AV10" s="34" t="s">
        <v>40</v>
      </c>
      <c r="AW10" s="37"/>
      <c r="AX10" s="37"/>
      <c r="AY10" s="34" t="s">
        <v>41</v>
      </c>
      <c r="AZ10" s="34" t="s">
        <v>38</v>
      </c>
      <c r="BA10" s="34" t="s">
        <v>39</v>
      </c>
      <c r="BB10" s="34" t="s">
        <v>40</v>
      </c>
      <c r="BC10" s="37"/>
      <c r="BD10" s="37"/>
      <c r="BE10" s="34" t="s">
        <v>41</v>
      </c>
      <c r="BF10" s="34" t="s">
        <v>38</v>
      </c>
      <c r="BG10" s="34" t="s">
        <v>39</v>
      </c>
      <c r="BH10" s="34" t="s">
        <v>40</v>
      </c>
      <c r="BI10" s="37"/>
      <c r="BJ10" s="37"/>
      <c r="BK10" s="34" t="s">
        <v>41</v>
      </c>
      <c r="BL10" s="34" t="s">
        <v>38</v>
      </c>
      <c r="BM10" s="34" t="s">
        <v>39</v>
      </c>
      <c r="BN10" s="34" t="s">
        <v>40</v>
      </c>
      <c r="BO10" s="37"/>
      <c r="BP10" s="37"/>
      <c r="BQ10" s="34" t="s">
        <v>41</v>
      </c>
      <c r="BR10" s="40"/>
      <c r="BS10" s="41" t="s">
        <v>38</v>
      </c>
      <c r="BT10" s="41" t="s">
        <v>39</v>
      </c>
      <c r="BU10" s="41" t="s">
        <v>40</v>
      </c>
      <c r="BV10" s="42"/>
      <c r="BW10" s="42"/>
      <c r="BX10" s="41" t="s">
        <v>41</v>
      </c>
      <c r="BY10" s="41" t="s">
        <v>38</v>
      </c>
      <c r="BZ10" s="41" t="s">
        <v>39</v>
      </c>
      <c r="CA10" s="41" t="s">
        <v>40</v>
      </c>
      <c r="CB10" s="42"/>
      <c r="CC10" s="42"/>
      <c r="CD10" s="41" t="s">
        <v>41</v>
      </c>
      <c r="CE10" s="41" t="s">
        <v>38</v>
      </c>
      <c r="CF10" s="41" t="s">
        <v>39</v>
      </c>
      <c r="CG10" s="41" t="s">
        <v>40</v>
      </c>
      <c r="CH10" s="42"/>
      <c r="CI10" s="42"/>
      <c r="CJ10" s="41" t="s">
        <v>41</v>
      </c>
      <c r="CK10" s="41" t="s">
        <v>38</v>
      </c>
      <c r="CL10" s="41" t="s">
        <v>39</v>
      </c>
      <c r="CM10" s="41" t="s">
        <v>40</v>
      </c>
      <c r="CN10" s="42"/>
      <c r="CO10" s="42"/>
      <c r="CP10" s="41" t="s">
        <v>41</v>
      </c>
      <c r="CQ10" s="41" t="s">
        <v>38</v>
      </c>
      <c r="CR10" s="41" t="s">
        <v>39</v>
      </c>
      <c r="CS10" s="41" t="s">
        <v>40</v>
      </c>
      <c r="CT10" s="42"/>
      <c r="CU10" s="42"/>
      <c r="CV10" s="41" t="s">
        <v>41</v>
      </c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9"/>
      <c r="DH10" s="113"/>
      <c r="DI10" s="31"/>
      <c r="DJ10" s="31"/>
      <c r="DK10" s="45" t="s">
        <v>42</v>
      </c>
      <c r="DL10" s="45" t="s">
        <v>43</v>
      </c>
      <c r="DM10" s="45" t="s">
        <v>44</v>
      </c>
      <c r="DN10" s="45" t="s">
        <v>45</v>
      </c>
      <c r="DO10" s="45"/>
      <c r="DP10" s="45"/>
      <c r="DQ10" s="45" t="s">
        <v>46</v>
      </c>
      <c r="DR10" s="45" t="s">
        <v>42</v>
      </c>
      <c r="DS10" s="45" t="s">
        <v>43</v>
      </c>
      <c r="DT10" s="45" t="s">
        <v>44</v>
      </c>
      <c r="DU10" s="45" t="s">
        <v>45</v>
      </c>
      <c r="DV10" s="45"/>
      <c r="DW10" s="45"/>
      <c r="DX10" s="45" t="s">
        <v>46</v>
      </c>
      <c r="DY10" s="45" t="s">
        <v>42</v>
      </c>
      <c r="DZ10" s="45" t="s">
        <v>43</v>
      </c>
      <c r="EA10" s="45" t="s">
        <v>44</v>
      </c>
      <c r="EB10" s="45" t="s">
        <v>45</v>
      </c>
      <c r="EC10" s="45"/>
      <c r="ED10" s="45"/>
      <c r="EE10" s="45" t="s">
        <v>46</v>
      </c>
      <c r="EF10" s="45" t="s">
        <v>42</v>
      </c>
      <c r="EG10" s="45" t="s">
        <v>43</v>
      </c>
      <c r="EH10" s="45" t="s">
        <v>44</v>
      </c>
      <c r="EI10" s="45" t="s">
        <v>45</v>
      </c>
      <c r="EJ10" s="45"/>
      <c r="EK10" s="45"/>
      <c r="EL10" s="45" t="s">
        <v>46</v>
      </c>
      <c r="EM10" s="45" t="s">
        <v>42</v>
      </c>
      <c r="EN10" s="45" t="s">
        <v>43</v>
      </c>
      <c r="EO10" s="45" t="s">
        <v>44</v>
      </c>
      <c r="EP10" s="45" t="s">
        <v>45</v>
      </c>
      <c r="EQ10" s="45"/>
      <c r="ER10" s="45"/>
      <c r="ES10" s="45" t="s">
        <v>46</v>
      </c>
      <c r="ET10" s="50"/>
      <c r="EU10" s="50" t="s">
        <v>42</v>
      </c>
      <c r="EV10" s="50" t="s">
        <v>43</v>
      </c>
      <c r="EW10" s="50" t="s">
        <v>44</v>
      </c>
      <c r="EX10" s="50" t="s">
        <v>45</v>
      </c>
      <c r="EY10" s="50"/>
      <c r="EZ10" s="50"/>
      <c r="FA10" s="50" t="s">
        <v>46</v>
      </c>
      <c r="FB10" s="50" t="s">
        <v>42</v>
      </c>
      <c r="FC10" s="50" t="s">
        <v>43</v>
      </c>
      <c r="FD10" s="50" t="s">
        <v>44</v>
      </c>
      <c r="FE10" s="50" t="s">
        <v>45</v>
      </c>
      <c r="FF10" s="50"/>
      <c r="FG10" s="50"/>
      <c r="FH10" s="50" t="s">
        <v>46</v>
      </c>
      <c r="FI10" s="50" t="s">
        <v>42</v>
      </c>
      <c r="FJ10" s="50" t="s">
        <v>43</v>
      </c>
      <c r="FK10" s="50" t="s">
        <v>44</v>
      </c>
      <c r="FL10" s="50" t="s">
        <v>45</v>
      </c>
      <c r="FM10" s="50"/>
      <c r="FN10" s="50"/>
      <c r="FO10" s="50" t="s">
        <v>46</v>
      </c>
      <c r="FP10" s="50" t="s">
        <v>42</v>
      </c>
      <c r="FQ10" s="50" t="s">
        <v>43</v>
      </c>
      <c r="FR10" s="50" t="s">
        <v>44</v>
      </c>
      <c r="FS10" s="50" t="s">
        <v>45</v>
      </c>
      <c r="FT10" s="50"/>
      <c r="FU10" s="50"/>
      <c r="FV10" s="50" t="s">
        <v>46</v>
      </c>
      <c r="FW10" s="50" t="s">
        <v>42</v>
      </c>
      <c r="FX10" s="50" t="s">
        <v>43</v>
      </c>
      <c r="FY10" s="50" t="s">
        <v>44</v>
      </c>
      <c r="FZ10" s="50" t="s">
        <v>45</v>
      </c>
      <c r="GA10" s="50"/>
      <c r="GB10" s="50"/>
      <c r="GC10" s="50" t="s">
        <v>46</v>
      </c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9"/>
      <c r="GO10" s="9"/>
      <c r="GP10" s="54" t="s">
        <v>47</v>
      </c>
      <c r="GQ10" s="54" t="s">
        <v>48</v>
      </c>
      <c r="GR10" s="54" t="s">
        <v>49</v>
      </c>
      <c r="GS10" s="54" t="s">
        <v>48</v>
      </c>
      <c r="GT10" s="9"/>
      <c r="GU10" s="9"/>
      <c r="GV10" s="9"/>
      <c r="GW10" s="55" t="s">
        <v>50</v>
      </c>
      <c r="GX10" s="56" t="s">
        <v>47</v>
      </c>
      <c r="GY10" s="56" t="s">
        <v>48</v>
      </c>
      <c r="GZ10" s="57" t="s">
        <v>49</v>
      </c>
      <c r="HA10" s="57" t="s">
        <v>48</v>
      </c>
      <c r="HB10" s="9"/>
      <c r="HC10" s="9"/>
      <c r="HD10" s="28"/>
      <c r="HE10" s="58" t="s">
        <v>51</v>
      </c>
      <c r="HF10" s="28"/>
      <c r="HG10" s="9"/>
      <c r="HH10" s="9" t="s">
        <v>37</v>
      </c>
      <c r="HI10" s="9"/>
      <c r="HJ10" s="9"/>
      <c r="HK10" s="9"/>
      <c r="HL10" s="28"/>
      <c r="HM10" s="28"/>
    </row>
    <row r="11" spans="1:221" ht="25.5" customHeight="1" x14ac:dyDescent="0.25">
      <c r="A11" s="10">
        <v>1</v>
      </c>
      <c r="B11" s="10">
        <v>5235</v>
      </c>
      <c r="C11" s="10" t="s">
        <v>146</v>
      </c>
      <c r="D11" s="9"/>
      <c r="E11" s="21" t="str">
        <f t="shared" ref="E11:E50" si="0">IF(SUM(AS11,AY11,BE11,BK11,BQ11)=0,"",ROUND(AVERAGE(AS11,AY11,BE11,BK11,BQ11),0))</f>
        <v/>
      </c>
      <c r="F11" s="21" t="str">
        <f t="shared" ref="F11:F50" si="1">IF(E11="","",IF(E11&gt;$HH$16,$HI$16,IF(E11&gt;$HH$15,$HI$15,IF(E11&gt;$HH$14,$HI$14,$HI$13))))</f>
        <v/>
      </c>
      <c r="G11" s="21" t="str">
        <f t="shared" ref="G11:G50" si="2">IF(SUM(AS11,AY11,BE11,BK11,BQ11,BX11,CD11,CJ11,CP11,CV11)=0,"",ROUND(AVERAGE(AS11,AY11,BE11,BK11,BQ11,BX11,CD11,CJ11,CP11,CV11),0))</f>
        <v/>
      </c>
      <c r="H11" s="21" t="str">
        <f t="shared" ref="H11:H50" si="3">IF(G11="","",IF(G11&gt;$HH$16,$HI$16,IF(G11&gt;$HH$15,$HI$15,IF(G11&gt;$HH$14,$HI$14,$HI$13))))</f>
        <v/>
      </c>
      <c r="I11" s="23"/>
      <c r="J11" s="24" t="str">
        <f t="shared" ref="J11:J50" si="4">IF(H11="","",IF(H11=$HI$13,CONCATENATE($HJ$13,GS11),IF(H11=$HI$14,CONCATENATE($HJ$15,GQ11," namun ",LOWER($HJ$14),GS11),IF(H11=$HI$15,CONCATENATE($HJ$15,GQ11),CONCATENATE($HJ$16,GQ11)))))</f>
        <v/>
      </c>
      <c r="K11" s="21" t="str">
        <f t="shared" ref="K11:K50" si="5">IF(SUM(DQ11,DX11,EE11,EL11,ES11)=0,"",ROUND(AVERAGE(DQ11,DX11,EE11,EL11,ES11),0))</f>
        <v/>
      </c>
      <c r="L11" s="21" t="str">
        <f t="shared" ref="L11:L50" si="6">IF(K11="","",IF(K11&gt;$HH$24,$HI$24,IF(K11&gt;$HH$23,$HI$23,IF(K11&gt;$HH$22,$HI$22,$HI$21))))</f>
        <v/>
      </c>
      <c r="M11" s="21" t="str">
        <f t="shared" ref="M11:M50" si="7">IF(SUM(DQ11,DX11,EE11,EL11,ES11,FA11,FH11,FO11,FV11,GC11)=0,"",ROUND(AVERAGE(DQ11,DX11,EE11,EL11,ES11,FA11,FH11,FO11,FV11,GC11),0))</f>
        <v/>
      </c>
      <c r="N11" s="21" t="str">
        <f t="shared" ref="N11:N50" si="8">IF(M11="","",IF(M11&gt;$HH$24,$HI$24,IF(M11&gt;$HH$23,$HI$23,IF(M11&gt;$HH$22,$HI$22,$HI$21))))</f>
        <v/>
      </c>
      <c r="O11" s="23"/>
      <c r="P11" s="24" t="str">
        <f t="shared" ref="P11:P50" si="9">IF(N11="","",IF(N11=$HI$21,CONCATENATE($HJ$21,HA11),IF(N11=$HI$22,CONCATENATE($HJ$23,GY11," namun ",LOWER($HJ$22),HA11),IF(N11=$HI$23,CONCATENATE($HJ$23,GY11),CONCATENATE($HJ$24,GY11)))))</f>
        <v/>
      </c>
      <c r="Q11" s="28"/>
      <c r="R11" s="28"/>
      <c r="S11" s="28"/>
      <c r="T11" s="28"/>
      <c r="U11" s="28"/>
      <c r="V11" s="2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9"/>
      <c r="AL11" s="9"/>
      <c r="AM11" s="9"/>
      <c r="AN11" s="70"/>
      <c r="AO11" s="70"/>
      <c r="AP11" s="70"/>
      <c r="AQ11" s="35"/>
      <c r="AR11" s="35"/>
      <c r="AS11" s="38" t="str">
        <f t="shared" ref="AS11:AS50" si="10">IF((COUNTA(AN11:AR11)&gt;0),(ROUND( AVERAGE(AN11:AR11),0)),"")</f>
        <v/>
      </c>
      <c r="AT11" s="70"/>
      <c r="AU11" s="70"/>
      <c r="AV11" s="70"/>
      <c r="AW11" s="35"/>
      <c r="AX11" s="35"/>
      <c r="AY11" s="38" t="str">
        <f t="shared" ref="AY11:AY50" si="11">IF((COUNTA(AT11:AX11)&gt;0),(ROUND( AVERAGE(AT11:AX11),0)),"")</f>
        <v/>
      </c>
      <c r="AZ11" s="70"/>
      <c r="BA11" s="70"/>
      <c r="BB11" s="70"/>
      <c r="BC11" s="35"/>
      <c r="BD11" s="35"/>
      <c r="BE11" s="38" t="str">
        <f t="shared" ref="BE11:BE50" si="12">IF((COUNTA(AZ11:BD11)&gt;0),(ROUND( AVERAGE(AZ11:BD11),0)),"")</f>
        <v/>
      </c>
      <c r="BF11" s="70"/>
      <c r="BG11" s="70"/>
      <c r="BH11" s="70"/>
      <c r="BI11" s="35"/>
      <c r="BJ11" s="35"/>
      <c r="BK11" s="38" t="str">
        <f t="shared" ref="BK11:BK50" si="13">IF((COUNTA(BF11:BJ11)&gt;0),(ROUND( AVERAGE(BF11:BJ11),0)),"")</f>
        <v/>
      </c>
      <c r="BL11" s="70"/>
      <c r="BM11" s="70"/>
      <c r="BN11" s="70"/>
      <c r="BO11" s="35"/>
      <c r="BP11" s="35"/>
      <c r="BQ11" s="38" t="str">
        <f t="shared" ref="BQ11:BQ50" si="14">IF((COUNTA(BL11:BP11)&gt;0),(ROUND( AVERAGE(BL11:BP11),0)),"")</f>
        <v/>
      </c>
      <c r="BR11" s="35"/>
      <c r="BS11" s="70"/>
      <c r="BT11" s="70"/>
      <c r="BU11" s="70"/>
      <c r="BV11" s="35"/>
      <c r="BW11" s="35"/>
      <c r="BX11" s="38" t="str">
        <f t="shared" ref="BX11:BX50" si="15">IF((COUNTA(BS11:BW11)&gt;0),(ROUND( AVERAGE(BS11:BW11),0)),"")</f>
        <v/>
      </c>
      <c r="BY11" s="70"/>
      <c r="BZ11" s="70"/>
      <c r="CA11" s="70"/>
      <c r="CB11" s="35"/>
      <c r="CC11" s="35"/>
      <c r="CD11" s="38" t="str">
        <f t="shared" ref="CD11:CD50" si="16">IF((COUNTA(BY11:CC11)&gt;0),(ROUND( AVERAGE(BY11:CC11),0)),"")</f>
        <v/>
      </c>
      <c r="CE11" s="70"/>
      <c r="CF11" s="70"/>
      <c r="CG11" s="70"/>
      <c r="CH11" s="35"/>
      <c r="CI11" s="35"/>
      <c r="CJ11" s="38" t="str">
        <f t="shared" ref="CJ11:CJ50" si="17">IF((COUNTA(CE11:CI11)&gt;0),(ROUND( AVERAGE(CE11:CI11),0)),"")</f>
        <v/>
      </c>
      <c r="CK11" s="70"/>
      <c r="CL11" s="70"/>
      <c r="CM11" s="70"/>
      <c r="CN11" s="35"/>
      <c r="CO11" s="35"/>
      <c r="CP11" s="38" t="str">
        <f t="shared" ref="CP11:CP50" si="18">IF((COUNTA(CK11:CO11)&gt;0),(ROUND( AVERAGE(CK11:CO11),0)),"")</f>
        <v/>
      </c>
      <c r="CQ11" s="70"/>
      <c r="CR11" s="70"/>
      <c r="CS11" s="70"/>
      <c r="CT11" s="35"/>
      <c r="CU11" s="35"/>
      <c r="CV11" s="38" t="str">
        <f t="shared" ref="CV11:CV50" si="19">IF((COUNTA(CQ11:CU11)&gt;0),(ROUND( AVERAGE(CQ11:CU11),0)),"")</f>
        <v/>
      </c>
      <c r="CW11" s="44" t="str">
        <f t="shared" ref="CW11:CW50" si="20">AS11</f>
        <v/>
      </c>
      <c r="CX11" s="44" t="str">
        <f t="shared" ref="CX11:CX50" si="21">AY11</f>
        <v/>
      </c>
      <c r="CY11" s="44" t="str">
        <f t="shared" ref="CY11:CY50" si="22">BE11</f>
        <v/>
      </c>
      <c r="CZ11" s="44" t="str">
        <f t="shared" ref="CZ11:CZ50" si="23">BK11</f>
        <v/>
      </c>
      <c r="DA11" s="44" t="str">
        <f t="shared" ref="DA11:DA50" si="24">BQ11</f>
        <v/>
      </c>
      <c r="DB11" s="44" t="str">
        <f t="shared" ref="DB11:DB50" si="25">BX11</f>
        <v/>
      </c>
      <c r="DC11" s="44" t="str">
        <f t="shared" ref="DC11:DC50" si="26">CD11</f>
        <v/>
      </c>
      <c r="DD11" s="44" t="str">
        <f t="shared" ref="DD11:DD50" si="27">CJ11</f>
        <v/>
      </c>
      <c r="DE11" s="44" t="str">
        <f t="shared" ref="DE11:DE50" si="28">CP11</f>
        <v/>
      </c>
      <c r="DF11" s="44" t="str">
        <f t="shared" ref="DF11:DF50" si="29">CV11</f>
        <v/>
      </c>
      <c r="DG11" s="9"/>
      <c r="DH11" s="113"/>
      <c r="DI11" s="9"/>
      <c r="DJ11" s="9"/>
      <c r="DK11" s="70"/>
      <c r="DL11" s="70"/>
      <c r="DM11" s="70"/>
      <c r="DN11" s="70"/>
      <c r="DO11" s="35"/>
      <c r="DP11" s="35"/>
      <c r="DQ11" s="48" t="str">
        <f t="shared" ref="DQ11:DQ50" si="30">IF((COUNTA(DK11:DP11)&gt;0),(ROUND( AVERAGE(DK11:DP11),0)),"")</f>
        <v/>
      </c>
      <c r="DR11" s="70"/>
      <c r="DS11" s="70"/>
      <c r="DT11" s="70"/>
      <c r="DU11" s="70"/>
      <c r="DV11" s="35"/>
      <c r="DW11" s="35"/>
      <c r="DX11" s="48" t="str">
        <f t="shared" ref="DX11:DX50" si="31">IF((COUNTA(DR11:DW11)&gt;0),(ROUND( AVERAGE(DR11:DW11),0)),"")</f>
        <v/>
      </c>
      <c r="DY11" s="70"/>
      <c r="DZ11" s="70"/>
      <c r="EA11" s="70"/>
      <c r="EB11" s="70"/>
      <c r="EC11" s="35"/>
      <c r="ED11" s="35"/>
      <c r="EE11" s="48" t="str">
        <f t="shared" ref="EE11:EE50" si="32">IF((COUNTA(DY11:ED11)&gt;0),(ROUND( AVERAGE(DY11:ED11),0)),"")</f>
        <v/>
      </c>
      <c r="EF11" s="70"/>
      <c r="EG11" s="70"/>
      <c r="EH11" s="70"/>
      <c r="EI11" s="70"/>
      <c r="EJ11" s="35"/>
      <c r="EK11" s="35"/>
      <c r="EL11" s="48" t="str">
        <f t="shared" ref="EL11:EL50" si="33">IF((COUNTA(EF11:EK11)&gt;0),(ROUND( AVERAGE(EF11:EK11),0)),"")</f>
        <v/>
      </c>
      <c r="EM11" s="70"/>
      <c r="EN11" s="70"/>
      <c r="EO11" s="70"/>
      <c r="EP11" s="70"/>
      <c r="EQ11" s="35"/>
      <c r="ER11" s="35"/>
      <c r="ES11" s="48" t="str">
        <f t="shared" ref="ES11:ES50" si="34">IF((COUNTA(EM11:ER11)&gt;0),(ROUND( AVERAGE(EM11:ER11),0)),"")</f>
        <v/>
      </c>
      <c r="ET11" s="35"/>
      <c r="EU11" s="70"/>
      <c r="EV11" s="70"/>
      <c r="EW11" s="70"/>
      <c r="EX11" s="70"/>
      <c r="EY11" s="35"/>
      <c r="EZ11" s="35"/>
      <c r="FA11" s="48" t="str">
        <f t="shared" ref="FA11:FA50" si="35">IF((COUNTA(EU11:EZ11)&gt;0),(ROUND( AVERAGE(EU11:EZ11),0)),"")</f>
        <v/>
      </c>
      <c r="FB11" s="70"/>
      <c r="FC11" s="70"/>
      <c r="FD11" s="70"/>
      <c r="FE11" s="70"/>
      <c r="FF11" s="35"/>
      <c r="FG11" s="35"/>
      <c r="FH11" s="48" t="str">
        <f t="shared" ref="FH11:FH50" si="36">IF((COUNTA(FB11:FG11)&gt;0),(ROUND( AVERAGE(FB11:FG11),0)),"")</f>
        <v/>
      </c>
      <c r="FI11" s="70"/>
      <c r="FJ11" s="70"/>
      <c r="FK11" s="70"/>
      <c r="FL11" s="70"/>
      <c r="FM11" s="35"/>
      <c r="FN11" s="35"/>
      <c r="FO11" s="48" t="str">
        <f t="shared" ref="FO11:FO50" si="37">IF((COUNTA(FI11:FN11)&gt;0),(ROUND( AVERAGE(FI11:FN11),0)),"")</f>
        <v/>
      </c>
      <c r="FP11" s="70"/>
      <c r="FQ11" s="70"/>
      <c r="FR11" s="70"/>
      <c r="FS11" s="70"/>
      <c r="FT11" s="35"/>
      <c r="FU11" s="35"/>
      <c r="FV11" s="48" t="str">
        <f t="shared" ref="FV11:FV50" si="38">IF((COUNTA(FP11:FU11)&gt;0),(ROUND( AVERAGE(FP11:FU11),0)),"")</f>
        <v/>
      </c>
      <c r="FW11" s="70"/>
      <c r="FX11" s="70"/>
      <c r="FY11" s="70"/>
      <c r="FZ11" s="70"/>
      <c r="GA11" s="35"/>
      <c r="GB11" s="35"/>
      <c r="GC11" s="48" t="str">
        <f t="shared" ref="GC11:GC50" si="39">IF((COUNTA(FW11:GB11)&gt;0),(ROUND( AVERAGE(FW11:GB11),0)),"")</f>
        <v/>
      </c>
      <c r="GD11" s="53" t="str">
        <f t="shared" ref="GD11:GD50" si="40">DQ11</f>
        <v/>
      </c>
      <c r="GE11" s="53" t="str">
        <f t="shared" ref="GE11:GE50" si="41">DX11</f>
        <v/>
      </c>
      <c r="GF11" s="53" t="str">
        <f t="shared" ref="GF11:GF50" si="42">EE11</f>
        <v/>
      </c>
      <c r="GG11" s="53" t="str">
        <f t="shared" ref="GG11:GG50" si="43">EL11</f>
        <v/>
      </c>
      <c r="GH11" s="53" t="str">
        <f t="shared" ref="GH11:GH50" si="44">ES11</f>
        <v/>
      </c>
      <c r="GI11" s="53" t="str">
        <f t="shared" ref="GI11:GI50" si="45">FA11</f>
        <v/>
      </c>
      <c r="GJ11" s="53" t="str">
        <f t="shared" ref="GJ11:GJ50" si="46">FH11</f>
        <v/>
      </c>
      <c r="GK11" s="53" t="str">
        <f t="shared" ref="GK11:GK50" si="47">FO11</f>
        <v/>
      </c>
      <c r="GL11" s="53" t="str">
        <f t="shared" ref="GL11:GL50" si="48">FV11</f>
        <v/>
      </c>
      <c r="GM11" s="53" t="str">
        <f t="shared" ref="GM11:GM50" si="49">GC11</f>
        <v/>
      </c>
      <c r="GN11" s="9"/>
      <c r="GO11" s="9"/>
      <c r="GP11" s="21" t="str">
        <f t="shared" ref="GP11:GP50" si="50">IF(SUM(AS11,AY11,BE11,BK11,BQ11,BX11,CD11,CJ11,CP11,CV11)=0,"",MAX(AS11,AY11,BE11,BK11,BQ11,BX11,CD11,CJ11,CP11,CV11))</f>
        <v/>
      </c>
      <c r="GQ11" s="21" t="str">
        <f t="shared" ref="GQ11:GQ50" si="51">IF(GP11="","",INDEX($GW$11:$GW$20,MATCH(GP11,CW11:DF11,0)))</f>
        <v/>
      </c>
      <c r="GR11" s="21" t="str">
        <f t="shared" ref="GR11:GR50" si="52">IF(SUM(AS11,AY11,BE11,BK11,BQ11,BX11,CD11,CJ11,CP11,CV11)=0,"",MIN(AS11,AY11,BE11,BK11,BQ11,BX11,CD11,CJ11,CP11,CV11))</f>
        <v/>
      </c>
      <c r="GS11" s="21" t="str">
        <f t="shared" ref="GS11:GS50" si="53">IF(GP11="","",INDEX($GW$11:$GW$20,MATCH(GR11,CW11:DF11,0)))</f>
        <v/>
      </c>
      <c r="GT11" s="23"/>
      <c r="GU11" s="23"/>
      <c r="GV11" s="23"/>
      <c r="GW11" s="21" t="str">
        <f>IF(AO8="","",AO8)</f>
        <v/>
      </c>
      <c r="GX11" s="21" t="str">
        <f t="shared" ref="GX11:GX50" si="54">IF(SUM(DQ11,DX11,EE11,EL11,ES11,FA11,FH11,FO11,FV11,GC11)=0,"",MAX(DQ11,DX11,EE11,EL11,ES11,FA11,FH11,FO11,FV11,GC11))</f>
        <v/>
      </c>
      <c r="GY11" s="21" t="str">
        <f t="shared" ref="GY11:GY50" si="55">IF(GX11="","",INDEX($HE$11:$HE$20,MATCH(GX11,GD11:GM11,0)))</f>
        <v/>
      </c>
      <c r="GZ11" s="21" t="str">
        <f t="shared" ref="GZ11:GZ50" si="56">IF(SUM(DQ11,DX11,EE11,EL11,ES11,FA11,FH11,FO11,FV11,GC11)=0,"",MIN(DQ11,DX11,EE11,EL11,ES11,FA11,FH11,FO11,FV11,GC11))</f>
        <v/>
      </c>
      <c r="HA11" s="21" t="str">
        <f t="shared" ref="HA11:HA50" si="57">IF(GZ11="","",INDEX($HE$11:$HE$20,MATCH(GZ11,GD11:GM11,0)))</f>
        <v/>
      </c>
      <c r="HB11" s="9"/>
      <c r="HC11" s="9"/>
      <c r="HD11" s="28"/>
      <c r="HE11" s="59" t="str">
        <f>IF(DL8="","",DL8)</f>
        <v/>
      </c>
      <c r="HF11" s="28"/>
      <c r="HG11" s="60"/>
      <c r="HH11" s="111" t="s">
        <v>53</v>
      </c>
      <c r="HI11" s="111"/>
      <c r="HJ11" s="111"/>
      <c r="HK11" s="9"/>
      <c r="HL11" s="28"/>
      <c r="HM11" s="28"/>
    </row>
    <row r="12" spans="1:221" ht="25.5" customHeight="1" x14ac:dyDescent="0.25">
      <c r="A12" s="10">
        <v>2</v>
      </c>
      <c r="B12" s="10">
        <v>5256</v>
      </c>
      <c r="C12" s="10" t="s">
        <v>147</v>
      </c>
      <c r="D12" s="9"/>
      <c r="E12" s="21" t="str">
        <f t="shared" si="0"/>
        <v/>
      </c>
      <c r="F12" s="21" t="str">
        <f t="shared" si="1"/>
        <v/>
      </c>
      <c r="G12" s="21" t="str">
        <f t="shared" si="2"/>
        <v/>
      </c>
      <c r="H12" s="21" t="str">
        <f t="shared" si="3"/>
        <v/>
      </c>
      <c r="I12" s="23"/>
      <c r="J12" s="24" t="str">
        <f t="shared" si="4"/>
        <v/>
      </c>
      <c r="K12" s="21" t="str">
        <f t="shared" si="5"/>
        <v/>
      </c>
      <c r="L12" s="21" t="str">
        <f t="shared" si="6"/>
        <v/>
      </c>
      <c r="M12" s="21" t="str">
        <f t="shared" si="7"/>
        <v/>
      </c>
      <c r="N12" s="21" t="str">
        <f t="shared" si="8"/>
        <v/>
      </c>
      <c r="O12" s="23"/>
      <c r="P12" s="24" t="str">
        <f t="shared" si="9"/>
        <v/>
      </c>
      <c r="Q12" s="28"/>
      <c r="R12" s="28"/>
      <c r="S12" s="28"/>
      <c r="T12" s="28"/>
      <c r="U12" s="28"/>
      <c r="V12" s="2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9"/>
      <c r="AL12" s="9"/>
      <c r="AM12" s="9"/>
      <c r="AN12" s="70"/>
      <c r="AO12" s="70"/>
      <c r="AP12" s="70"/>
      <c r="AQ12" s="35"/>
      <c r="AR12" s="35"/>
      <c r="AS12" s="38" t="str">
        <f t="shared" si="10"/>
        <v/>
      </c>
      <c r="AT12" s="70"/>
      <c r="AU12" s="70"/>
      <c r="AV12" s="70"/>
      <c r="AW12" s="35"/>
      <c r="AX12" s="35"/>
      <c r="AY12" s="38" t="str">
        <f t="shared" si="11"/>
        <v/>
      </c>
      <c r="AZ12" s="70"/>
      <c r="BA12" s="70"/>
      <c r="BB12" s="70"/>
      <c r="BC12" s="35"/>
      <c r="BD12" s="35"/>
      <c r="BE12" s="38" t="str">
        <f t="shared" si="12"/>
        <v/>
      </c>
      <c r="BF12" s="70"/>
      <c r="BG12" s="70"/>
      <c r="BH12" s="70"/>
      <c r="BI12" s="35"/>
      <c r="BJ12" s="35"/>
      <c r="BK12" s="38" t="str">
        <f t="shared" si="13"/>
        <v/>
      </c>
      <c r="BL12" s="70"/>
      <c r="BM12" s="70"/>
      <c r="BN12" s="70"/>
      <c r="BO12" s="35"/>
      <c r="BP12" s="35"/>
      <c r="BQ12" s="38" t="str">
        <f t="shared" si="14"/>
        <v/>
      </c>
      <c r="BR12" s="35"/>
      <c r="BS12" s="70"/>
      <c r="BT12" s="70"/>
      <c r="BU12" s="70"/>
      <c r="BV12" s="35"/>
      <c r="BW12" s="35"/>
      <c r="BX12" s="38" t="str">
        <f t="shared" si="15"/>
        <v/>
      </c>
      <c r="BY12" s="70"/>
      <c r="BZ12" s="70"/>
      <c r="CA12" s="70"/>
      <c r="CB12" s="35"/>
      <c r="CC12" s="35"/>
      <c r="CD12" s="38" t="str">
        <f t="shared" si="16"/>
        <v/>
      </c>
      <c r="CE12" s="70"/>
      <c r="CF12" s="70"/>
      <c r="CG12" s="70"/>
      <c r="CH12" s="35"/>
      <c r="CI12" s="35"/>
      <c r="CJ12" s="38" t="str">
        <f t="shared" si="17"/>
        <v/>
      </c>
      <c r="CK12" s="70"/>
      <c r="CL12" s="70"/>
      <c r="CM12" s="70"/>
      <c r="CN12" s="35"/>
      <c r="CO12" s="35"/>
      <c r="CP12" s="38" t="str">
        <f t="shared" si="18"/>
        <v/>
      </c>
      <c r="CQ12" s="70"/>
      <c r="CR12" s="70"/>
      <c r="CS12" s="70"/>
      <c r="CT12" s="35"/>
      <c r="CU12" s="35"/>
      <c r="CV12" s="38" t="str">
        <f t="shared" si="19"/>
        <v/>
      </c>
      <c r="CW12" s="44" t="str">
        <f t="shared" si="20"/>
        <v/>
      </c>
      <c r="CX12" s="44" t="str">
        <f t="shared" si="21"/>
        <v/>
      </c>
      <c r="CY12" s="44" t="str">
        <f t="shared" si="22"/>
        <v/>
      </c>
      <c r="CZ12" s="44" t="str">
        <f t="shared" si="23"/>
        <v/>
      </c>
      <c r="DA12" s="44" t="str">
        <f t="shared" si="24"/>
        <v/>
      </c>
      <c r="DB12" s="44" t="str">
        <f t="shared" si="25"/>
        <v/>
      </c>
      <c r="DC12" s="44" t="str">
        <f t="shared" si="26"/>
        <v/>
      </c>
      <c r="DD12" s="44" t="str">
        <f t="shared" si="27"/>
        <v/>
      </c>
      <c r="DE12" s="44" t="str">
        <f t="shared" si="28"/>
        <v/>
      </c>
      <c r="DF12" s="44" t="str">
        <f t="shared" si="29"/>
        <v/>
      </c>
      <c r="DG12" s="9"/>
      <c r="DH12" s="113"/>
      <c r="DI12" s="9"/>
      <c r="DJ12" s="9"/>
      <c r="DK12" s="70"/>
      <c r="DL12" s="70"/>
      <c r="DM12" s="70"/>
      <c r="DN12" s="70"/>
      <c r="DO12" s="35"/>
      <c r="DP12" s="35"/>
      <c r="DQ12" s="48" t="str">
        <f t="shared" si="30"/>
        <v/>
      </c>
      <c r="DR12" s="70"/>
      <c r="DS12" s="70"/>
      <c r="DT12" s="70"/>
      <c r="DU12" s="70"/>
      <c r="DV12" s="35"/>
      <c r="DW12" s="35"/>
      <c r="DX12" s="48" t="str">
        <f t="shared" si="31"/>
        <v/>
      </c>
      <c r="DY12" s="70"/>
      <c r="DZ12" s="70"/>
      <c r="EA12" s="70"/>
      <c r="EB12" s="70"/>
      <c r="EC12" s="35"/>
      <c r="ED12" s="35"/>
      <c r="EE12" s="48" t="str">
        <f t="shared" si="32"/>
        <v/>
      </c>
      <c r="EF12" s="70"/>
      <c r="EG12" s="70"/>
      <c r="EH12" s="70"/>
      <c r="EI12" s="70"/>
      <c r="EJ12" s="35"/>
      <c r="EK12" s="35"/>
      <c r="EL12" s="48" t="str">
        <f t="shared" si="33"/>
        <v/>
      </c>
      <c r="EM12" s="70"/>
      <c r="EN12" s="70"/>
      <c r="EO12" s="70"/>
      <c r="EP12" s="70"/>
      <c r="EQ12" s="35"/>
      <c r="ER12" s="35"/>
      <c r="ES12" s="48" t="str">
        <f t="shared" si="34"/>
        <v/>
      </c>
      <c r="ET12" s="35"/>
      <c r="EU12" s="70"/>
      <c r="EV12" s="70"/>
      <c r="EW12" s="70"/>
      <c r="EX12" s="70"/>
      <c r="EY12" s="35"/>
      <c r="EZ12" s="35"/>
      <c r="FA12" s="48" t="str">
        <f t="shared" si="35"/>
        <v/>
      </c>
      <c r="FB12" s="70"/>
      <c r="FC12" s="70"/>
      <c r="FD12" s="70"/>
      <c r="FE12" s="70"/>
      <c r="FF12" s="35"/>
      <c r="FG12" s="35"/>
      <c r="FH12" s="48" t="str">
        <f t="shared" si="36"/>
        <v/>
      </c>
      <c r="FI12" s="70"/>
      <c r="FJ12" s="70"/>
      <c r="FK12" s="70"/>
      <c r="FL12" s="70"/>
      <c r="FM12" s="35"/>
      <c r="FN12" s="35"/>
      <c r="FO12" s="48" t="str">
        <f t="shared" si="37"/>
        <v/>
      </c>
      <c r="FP12" s="70"/>
      <c r="FQ12" s="70"/>
      <c r="FR12" s="70"/>
      <c r="FS12" s="70"/>
      <c r="FT12" s="35"/>
      <c r="FU12" s="35"/>
      <c r="FV12" s="48" t="str">
        <f t="shared" si="38"/>
        <v/>
      </c>
      <c r="FW12" s="70"/>
      <c r="FX12" s="70"/>
      <c r="FY12" s="70"/>
      <c r="FZ12" s="70"/>
      <c r="GA12" s="35"/>
      <c r="GB12" s="35"/>
      <c r="GC12" s="48" t="str">
        <f t="shared" si="39"/>
        <v/>
      </c>
      <c r="GD12" s="53" t="str">
        <f t="shared" si="40"/>
        <v/>
      </c>
      <c r="GE12" s="53" t="str">
        <f t="shared" si="41"/>
        <v/>
      </c>
      <c r="GF12" s="53" t="str">
        <f t="shared" si="42"/>
        <v/>
      </c>
      <c r="GG12" s="53" t="str">
        <f t="shared" si="43"/>
        <v/>
      </c>
      <c r="GH12" s="53" t="str">
        <f t="shared" si="44"/>
        <v/>
      </c>
      <c r="GI12" s="53" t="str">
        <f t="shared" si="45"/>
        <v/>
      </c>
      <c r="GJ12" s="53" t="str">
        <f t="shared" si="46"/>
        <v/>
      </c>
      <c r="GK12" s="53" t="str">
        <f t="shared" si="47"/>
        <v/>
      </c>
      <c r="GL12" s="53" t="str">
        <f t="shared" si="48"/>
        <v/>
      </c>
      <c r="GM12" s="53" t="str">
        <f t="shared" si="49"/>
        <v/>
      </c>
      <c r="GN12" s="9"/>
      <c r="GO12" s="9"/>
      <c r="GP12" s="21" t="str">
        <f t="shared" si="50"/>
        <v/>
      </c>
      <c r="GQ12" s="21" t="str">
        <f t="shared" si="51"/>
        <v/>
      </c>
      <c r="GR12" s="21" t="str">
        <f t="shared" si="52"/>
        <v/>
      </c>
      <c r="GS12" s="21" t="str">
        <f t="shared" si="53"/>
        <v/>
      </c>
      <c r="GT12" s="23"/>
      <c r="GU12" s="23"/>
      <c r="GV12" s="23"/>
      <c r="GW12" s="21" t="str">
        <f>IF(AU8="","",AU8)</f>
        <v/>
      </c>
      <c r="GX12" s="21" t="str">
        <f t="shared" si="54"/>
        <v/>
      </c>
      <c r="GY12" s="21" t="str">
        <f t="shared" si="55"/>
        <v/>
      </c>
      <c r="GZ12" s="21" t="str">
        <f t="shared" si="56"/>
        <v/>
      </c>
      <c r="HA12" s="21" t="str">
        <f t="shared" si="57"/>
        <v/>
      </c>
      <c r="HB12" s="9"/>
      <c r="HC12" s="9"/>
      <c r="HD12" s="28"/>
      <c r="HE12" s="59" t="str">
        <f>IF(DS8="","",DS8)</f>
        <v/>
      </c>
      <c r="HF12" s="28"/>
      <c r="HG12" s="60"/>
      <c r="HH12" s="61" t="s">
        <v>55</v>
      </c>
      <c r="HI12" s="61" t="s">
        <v>56</v>
      </c>
      <c r="HJ12" s="61" t="s">
        <v>57</v>
      </c>
      <c r="HK12" s="9"/>
      <c r="HL12" s="28"/>
      <c r="HM12" s="28"/>
    </row>
    <row r="13" spans="1:221" ht="25.5" customHeight="1" x14ac:dyDescent="0.25">
      <c r="A13" s="10">
        <v>3</v>
      </c>
      <c r="B13" s="10">
        <v>5277</v>
      </c>
      <c r="C13" s="10" t="s">
        <v>148</v>
      </c>
      <c r="D13" s="9"/>
      <c r="E13" s="21" t="str">
        <f t="shared" si="0"/>
        <v/>
      </c>
      <c r="F13" s="21" t="str">
        <f t="shared" si="1"/>
        <v/>
      </c>
      <c r="G13" s="21" t="str">
        <f t="shared" si="2"/>
        <v/>
      </c>
      <c r="H13" s="21" t="str">
        <f t="shared" si="3"/>
        <v/>
      </c>
      <c r="I13" s="23"/>
      <c r="J13" s="24" t="str">
        <f t="shared" si="4"/>
        <v/>
      </c>
      <c r="K13" s="21" t="str">
        <f t="shared" si="5"/>
        <v/>
      </c>
      <c r="L13" s="21" t="str">
        <f t="shared" si="6"/>
        <v/>
      </c>
      <c r="M13" s="21" t="str">
        <f t="shared" si="7"/>
        <v/>
      </c>
      <c r="N13" s="21" t="str">
        <f t="shared" si="8"/>
        <v/>
      </c>
      <c r="O13" s="23"/>
      <c r="P13" s="24" t="str">
        <f t="shared" si="9"/>
        <v/>
      </c>
      <c r="Q13" s="28"/>
      <c r="R13" s="28"/>
      <c r="S13" s="28"/>
      <c r="T13" s="28"/>
      <c r="U13" s="28"/>
      <c r="V13" s="2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9"/>
      <c r="AL13" s="9"/>
      <c r="AM13" s="9"/>
      <c r="AN13" s="70"/>
      <c r="AO13" s="70"/>
      <c r="AP13" s="70"/>
      <c r="AQ13" s="35"/>
      <c r="AR13" s="35"/>
      <c r="AS13" s="38" t="str">
        <f t="shared" si="10"/>
        <v/>
      </c>
      <c r="AT13" s="70"/>
      <c r="AU13" s="70"/>
      <c r="AV13" s="70"/>
      <c r="AW13" s="35"/>
      <c r="AX13" s="35"/>
      <c r="AY13" s="38" t="str">
        <f t="shared" si="11"/>
        <v/>
      </c>
      <c r="AZ13" s="70"/>
      <c r="BA13" s="70"/>
      <c r="BB13" s="70"/>
      <c r="BC13" s="35"/>
      <c r="BD13" s="35"/>
      <c r="BE13" s="38" t="str">
        <f t="shared" si="12"/>
        <v/>
      </c>
      <c r="BF13" s="70"/>
      <c r="BG13" s="70"/>
      <c r="BH13" s="70"/>
      <c r="BI13" s="35"/>
      <c r="BJ13" s="35"/>
      <c r="BK13" s="38" t="str">
        <f t="shared" si="13"/>
        <v/>
      </c>
      <c r="BL13" s="70"/>
      <c r="BM13" s="70"/>
      <c r="BN13" s="70"/>
      <c r="BO13" s="35"/>
      <c r="BP13" s="35"/>
      <c r="BQ13" s="38" t="str">
        <f t="shared" si="14"/>
        <v/>
      </c>
      <c r="BR13" s="35"/>
      <c r="BS13" s="70"/>
      <c r="BT13" s="70"/>
      <c r="BU13" s="70"/>
      <c r="BV13" s="35"/>
      <c r="BW13" s="35"/>
      <c r="BX13" s="38" t="str">
        <f t="shared" si="15"/>
        <v/>
      </c>
      <c r="BY13" s="70"/>
      <c r="BZ13" s="70"/>
      <c r="CA13" s="70"/>
      <c r="CB13" s="35"/>
      <c r="CC13" s="35"/>
      <c r="CD13" s="38" t="str">
        <f t="shared" si="16"/>
        <v/>
      </c>
      <c r="CE13" s="70"/>
      <c r="CF13" s="70"/>
      <c r="CG13" s="70"/>
      <c r="CH13" s="35"/>
      <c r="CI13" s="35"/>
      <c r="CJ13" s="38" t="str">
        <f t="shared" si="17"/>
        <v/>
      </c>
      <c r="CK13" s="70"/>
      <c r="CL13" s="70"/>
      <c r="CM13" s="70"/>
      <c r="CN13" s="35"/>
      <c r="CO13" s="35"/>
      <c r="CP13" s="38" t="str">
        <f t="shared" si="18"/>
        <v/>
      </c>
      <c r="CQ13" s="70"/>
      <c r="CR13" s="70"/>
      <c r="CS13" s="70"/>
      <c r="CT13" s="35"/>
      <c r="CU13" s="35"/>
      <c r="CV13" s="38" t="str">
        <f t="shared" si="19"/>
        <v/>
      </c>
      <c r="CW13" s="44" t="str">
        <f t="shared" si="20"/>
        <v/>
      </c>
      <c r="CX13" s="44" t="str">
        <f t="shared" si="21"/>
        <v/>
      </c>
      <c r="CY13" s="44" t="str">
        <f t="shared" si="22"/>
        <v/>
      </c>
      <c r="CZ13" s="44" t="str">
        <f t="shared" si="23"/>
        <v/>
      </c>
      <c r="DA13" s="44" t="str">
        <f t="shared" si="24"/>
        <v/>
      </c>
      <c r="DB13" s="44" t="str">
        <f t="shared" si="25"/>
        <v/>
      </c>
      <c r="DC13" s="44" t="str">
        <f t="shared" si="26"/>
        <v/>
      </c>
      <c r="DD13" s="44" t="str">
        <f t="shared" si="27"/>
        <v/>
      </c>
      <c r="DE13" s="44" t="str">
        <f t="shared" si="28"/>
        <v/>
      </c>
      <c r="DF13" s="44" t="str">
        <f t="shared" si="29"/>
        <v/>
      </c>
      <c r="DG13" s="9"/>
      <c r="DH13" s="113"/>
      <c r="DI13" s="9"/>
      <c r="DJ13" s="9"/>
      <c r="DK13" s="70"/>
      <c r="DL13" s="70"/>
      <c r="DM13" s="70"/>
      <c r="DN13" s="70"/>
      <c r="DO13" s="35"/>
      <c r="DP13" s="35"/>
      <c r="DQ13" s="48" t="str">
        <f t="shared" si="30"/>
        <v/>
      </c>
      <c r="DR13" s="70"/>
      <c r="DS13" s="70"/>
      <c r="DT13" s="70"/>
      <c r="DU13" s="70"/>
      <c r="DV13" s="35"/>
      <c r="DW13" s="35"/>
      <c r="DX13" s="48" t="str">
        <f t="shared" si="31"/>
        <v/>
      </c>
      <c r="DY13" s="70"/>
      <c r="DZ13" s="70"/>
      <c r="EA13" s="70"/>
      <c r="EB13" s="70"/>
      <c r="EC13" s="35"/>
      <c r="ED13" s="35"/>
      <c r="EE13" s="48" t="str">
        <f t="shared" si="32"/>
        <v/>
      </c>
      <c r="EF13" s="70"/>
      <c r="EG13" s="70"/>
      <c r="EH13" s="70"/>
      <c r="EI13" s="70"/>
      <c r="EJ13" s="35"/>
      <c r="EK13" s="35"/>
      <c r="EL13" s="48" t="str">
        <f t="shared" si="33"/>
        <v/>
      </c>
      <c r="EM13" s="70"/>
      <c r="EN13" s="70"/>
      <c r="EO13" s="70"/>
      <c r="EP13" s="70"/>
      <c r="EQ13" s="35"/>
      <c r="ER13" s="35"/>
      <c r="ES13" s="48" t="str">
        <f t="shared" si="34"/>
        <v/>
      </c>
      <c r="ET13" s="35"/>
      <c r="EU13" s="70"/>
      <c r="EV13" s="70"/>
      <c r="EW13" s="70"/>
      <c r="EX13" s="70"/>
      <c r="EY13" s="35"/>
      <c r="EZ13" s="35"/>
      <c r="FA13" s="48" t="str">
        <f t="shared" si="35"/>
        <v/>
      </c>
      <c r="FB13" s="70"/>
      <c r="FC13" s="70"/>
      <c r="FD13" s="70"/>
      <c r="FE13" s="70"/>
      <c r="FF13" s="35"/>
      <c r="FG13" s="35"/>
      <c r="FH13" s="48" t="str">
        <f t="shared" si="36"/>
        <v/>
      </c>
      <c r="FI13" s="70"/>
      <c r="FJ13" s="70"/>
      <c r="FK13" s="70"/>
      <c r="FL13" s="70"/>
      <c r="FM13" s="35"/>
      <c r="FN13" s="35"/>
      <c r="FO13" s="48" t="str">
        <f t="shared" si="37"/>
        <v/>
      </c>
      <c r="FP13" s="70"/>
      <c r="FQ13" s="70"/>
      <c r="FR13" s="70"/>
      <c r="FS13" s="70"/>
      <c r="FT13" s="35"/>
      <c r="FU13" s="35"/>
      <c r="FV13" s="48" t="str">
        <f t="shared" si="38"/>
        <v/>
      </c>
      <c r="FW13" s="70"/>
      <c r="FX13" s="70"/>
      <c r="FY13" s="70"/>
      <c r="FZ13" s="70"/>
      <c r="GA13" s="35"/>
      <c r="GB13" s="35"/>
      <c r="GC13" s="48" t="str">
        <f t="shared" si="39"/>
        <v/>
      </c>
      <c r="GD13" s="53" t="str">
        <f t="shared" si="40"/>
        <v/>
      </c>
      <c r="GE13" s="53" t="str">
        <f t="shared" si="41"/>
        <v/>
      </c>
      <c r="GF13" s="53" t="str">
        <f t="shared" si="42"/>
        <v/>
      </c>
      <c r="GG13" s="53" t="str">
        <f t="shared" si="43"/>
        <v/>
      </c>
      <c r="GH13" s="53" t="str">
        <f t="shared" si="44"/>
        <v/>
      </c>
      <c r="GI13" s="53" t="str">
        <f t="shared" si="45"/>
        <v/>
      </c>
      <c r="GJ13" s="53" t="str">
        <f t="shared" si="46"/>
        <v/>
      </c>
      <c r="GK13" s="53" t="str">
        <f t="shared" si="47"/>
        <v/>
      </c>
      <c r="GL13" s="53" t="str">
        <f t="shared" si="48"/>
        <v/>
      </c>
      <c r="GM13" s="53" t="str">
        <f t="shared" si="49"/>
        <v/>
      </c>
      <c r="GN13" s="9"/>
      <c r="GO13" s="9"/>
      <c r="GP13" s="21" t="str">
        <f t="shared" si="50"/>
        <v/>
      </c>
      <c r="GQ13" s="21" t="str">
        <f t="shared" si="51"/>
        <v/>
      </c>
      <c r="GR13" s="21" t="str">
        <f t="shared" si="52"/>
        <v/>
      </c>
      <c r="GS13" s="21" t="str">
        <f t="shared" si="53"/>
        <v/>
      </c>
      <c r="GT13" s="23"/>
      <c r="GU13" s="23"/>
      <c r="GV13" s="23"/>
      <c r="GW13" s="21" t="str">
        <f>IF(BA8="","",BA8)</f>
        <v/>
      </c>
      <c r="GX13" s="21" t="str">
        <f t="shared" si="54"/>
        <v/>
      </c>
      <c r="GY13" s="21" t="str">
        <f t="shared" si="55"/>
        <v/>
      </c>
      <c r="GZ13" s="21" t="str">
        <f t="shared" si="56"/>
        <v/>
      </c>
      <c r="HA13" s="21" t="str">
        <f t="shared" si="57"/>
        <v/>
      </c>
      <c r="HB13" s="9"/>
      <c r="HC13" s="9"/>
      <c r="HD13" s="28"/>
      <c r="HE13" s="59" t="str">
        <f>IF(DZ8="","",DZ8)</f>
        <v/>
      </c>
      <c r="HF13" s="28"/>
      <c r="HG13" s="60"/>
      <c r="HH13" s="62">
        <v>0</v>
      </c>
      <c r="HI13" s="65" t="s">
        <v>59</v>
      </c>
      <c r="HJ13" s="67" t="s">
        <v>60</v>
      </c>
      <c r="HK13" s="9"/>
      <c r="HL13" s="28"/>
      <c r="HM13" s="28"/>
    </row>
    <row r="14" spans="1:221" ht="25.5" customHeight="1" x14ac:dyDescent="0.25">
      <c r="A14" s="10">
        <v>4</v>
      </c>
      <c r="B14" s="10">
        <v>5298</v>
      </c>
      <c r="C14" s="10" t="s">
        <v>149</v>
      </c>
      <c r="D14" s="9"/>
      <c r="E14" s="21" t="str">
        <f t="shared" si="0"/>
        <v/>
      </c>
      <c r="F14" s="21" t="str">
        <f t="shared" si="1"/>
        <v/>
      </c>
      <c r="G14" s="21" t="str">
        <f t="shared" si="2"/>
        <v/>
      </c>
      <c r="H14" s="21" t="str">
        <f t="shared" si="3"/>
        <v/>
      </c>
      <c r="I14" s="23"/>
      <c r="J14" s="24" t="str">
        <f t="shared" si="4"/>
        <v/>
      </c>
      <c r="K14" s="21" t="str">
        <f t="shared" si="5"/>
        <v/>
      </c>
      <c r="L14" s="21" t="str">
        <f t="shared" si="6"/>
        <v/>
      </c>
      <c r="M14" s="21" t="str">
        <f t="shared" si="7"/>
        <v/>
      </c>
      <c r="N14" s="21" t="str">
        <f t="shared" si="8"/>
        <v/>
      </c>
      <c r="O14" s="23"/>
      <c r="P14" s="24" t="str">
        <f t="shared" si="9"/>
        <v/>
      </c>
      <c r="Q14" s="28"/>
      <c r="R14" s="28"/>
      <c r="S14" s="28"/>
      <c r="T14" s="28"/>
      <c r="U14" s="28"/>
      <c r="V14" s="2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9"/>
      <c r="AL14" s="9"/>
      <c r="AM14" s="9"/>
      <c r="AN14" s="70"/>
      <c r="AO14" s="70"/>
      <c r="AP14" s="70"/>
      <c r="AQ14" s="35"/>
      <c r="AR14" s="35"/>
      <c r="AS14" s="38" t="str">
        <f t="shared" si="10"/>
        <v/>
      </c>
      <c r="AT14" s="70"/>
      <c r="AU14" s="70"/>
      <c r="AV14" s="70"/>
      <c r="AW14" s="35"/>
      <c r="AX14" s="35"/>
      <c r="AY14" s="38" t="str">
        <f t="shared" si="11"/>
        <v/>
      </c>
      <c r="AZ14" s="70"/>
      <c r="BA14" s="70"/>
      <c r="BB14" s="70"/>
      <c r="BC14" s="35"/>
      <c r="BD14" s="35"/>
      <c r="BE14" s="38" t="str">
        <f t="shared" si="12"/>
        <v/>
      </c>
      <c r="BF14" s="70"/>
      <c r="BG14" s="70"/>
      <c r="BH14" s="70"/>
      <c r="BI14" s="35"/>
      <c r="BJ14" s="35"/>
      <c r="BK14" s="38" t="str">
        <f t="shared" si="13"/>
        <v/>
      </c>
      <c r="BL14" s="70"/>
      <c r="BM14" s="70"/>
      <c r="BN14" s="70"/>
      <c r="BO14" s="35"/>
      <c r="BP14" s="35"/>
      <c r="BQ14" s="38" t="str">
        <f t="shared" si="14"/>
        <v/>
      </c>
      <c r="BR14" s="35"/>
      <c r="BS14" s="70"/>
      <c r="BT14" s="70"/>
      <c r="BU14" s="70"/>
      <c r="BV14" s="35"/>
      <c r="BW14" s="35"/>
      <c r="BX14" s="38" t="str">
        <f t="shared" si="15"/>
        <v/>
      </c>
      <c r="BY14" s="70"/>
      <c r="BZ14" s="70"/>
      <c r="CA14" s="70"/>
      <c r="CB14" s="35"/>
      <c r="CC14" s="35"/>
      <c r="CD14" s="38" t="str">
        <f t="shared" si="16"/>
        <v/>
      </c>
      <c r="CE14" s="70"/>
      <c r="CF14" s="70"/>
      <c r="CG14" s="70"/>
      <c r="CH14" s="35"/>
      <c r="CI14" s="35"/>
      <c r="CJ14" s="38" t="str">
        <f t="shared" si="17"/>
        <v/>
      </c>
      <c r="CK14" s="70"/>
      <c r="CL14" s="70"/>
      <c r="CM14" s="70"/>
      <c r="CN14" s="35"/>
      <c r="CO14" s="35"/>
      <c r="CP14" s="38" t="str">
        <f t="shared" si="18"/>
        <v/>
      </c>
      <c r="CQ14" s="70"/>
      <c r="CR14" s="70"/>
      <c r="CS14" s="70"/>
      <c r="CT14" s="35"/>
      <c r="CU14" s="35"/>
      <c r="CV14" s="38" t="str">
        <f t="shared" si="19"/>
        <v/>
      </c>
      <c r="CW14" s="44" t="str">
        <f t="shared" si="20"/>
        <v/>
      </c>
      <c r="CX14" s="44" t="str">
        <f t="shared" si="21"/>
        <v/>
      </c>
      <c r="CY14" s="44" t="str">
        <f t="shared" si="22"/>
        <v/>
      </c>
      <c r="CZ14" s="44" t="str">
        <f t="shared" si="23"/>
        <v/>
      </c>
      <c r="DA14" s="44" t="str">
        <f t="shared" si="24"/>
        <v/>
      </c>
      <c r="DB14" s="44" t="str">
        <f t="shared" si="25"/>
        <v/>
      </c>
      <c r="DC14" s="44" t="str">
        <f t="shared" si="26"/>
        <v/>
      </c>
      <c r="DD14" s="44" t="str">
        <f t="shared" si="27"/>
        <v/>
      </c>
      <c r="DE14" s="44" t="str">
        <f t="shared" si="28"/>
        <v/>
      </c>
      <c r="DF14" s="44" t="str">
        <f t="shared" si="29"/>
        <v/>
      </c>
      <c r="DG14" s="9"/>
      <c r="DH14" s="113"/>
      <c r="DI14" s="9"/>
      <c r="DJ14" s="9"/>
      <c r="DK14" s="70"/>
      <c r="DL14" s="70"/>
      <c r="DM14" s="70"/>
      <c r="DN14" s="70"/>
      <c r="DO14" s="35"/>
      <c r="DP14" s="35"/>
      <c r="DQ14" s="48" t="str">
        <f t="shared" si="30"/>
        <v/>
      </c>
      <c r="DR14" s="70"/>
      <c r="DS14" s="70"/>
      <c r="DT14" s="70"/>
      <c r="DU14" s="70"/>
      <c r="DV14" s="35"/>
      <c r="DW14" s="35"/>
      <c r="DX14" s="48" t="str">
        <f t="shared" si="31"/>
        <v/>
      </c>
      <c r="DY14" s="70"/>
      <c r="DZ14" s="70"/>
      <c r="EA14" s="70"/>
      <c r="EB14" s="70"/>
      <c r="EC14" s="35"/>
      <c r="ED14" s="35"/>
      <c r="EE14" s="48" t="str">
        <f t="shared" si="32"/>
        <v/>
      </c>
      <c r="EF14" s="70"/>
      <c r="EG14" s="70"/>
      <c r="EH14" s="70"/>
      <c r="EI14" s="70"/>
      <c r="EJ14" s="35"/>
      <c r="EK14" s="35"/>
      <c r="EL14" s="48" t="str">
        <f t="shared" si="33"/>
        <v/>
      </c>
      <c r="EM14" s="70"/>
      <c r="EN14" s="70"/>
      <c r="EO14" s="70"/>
      <c r="EP14" s="70"/>
      <c r="EQ14" s="35"/>
      <c r="ER14" s="35"/>
      <c r="ES14" s="48" t="str">
        <f t="shared" si="34"/>
        <v/>
      </c>
      <c r="ET14" s="35"/>
      <c r="EU14" s="70"/>
      <c r="EV14" s="70"/>
      <c r="EW14" s="70"/>
      <c r="EX14" s="70"/>
      <c r="EY14" s="35"/>
      <c r="EZ14" s="35"/>
      <c r="FA14" s="48" t="str">
        <f t="shared" si="35"/>
        <v/>
      </c>
      <c r="FB14" s="70"/>
      <c r="FC14" s="70"/>
      <c r="FD14" s="70"/>
      <c r="FE14" s="70"/>
      <c r="FF14" s="35"/>
      <c r="FG14" s="35"/>
      <c r="FH14" s="48" t="str">
        <f t="shared" si="36"/>
        <v/>
      </c>
      <c r="FI14" s="70"/>
      <c r="FJ14" s="70"/>
      <c r="FK14" s="70"/>
      <c r="FL14" s="70"/>
      <c r="FM14" s="35"/>
      <c r="FN14" s="35"/>
      <c r="FO14" s="48" t="str">
        <f t="shared" si="37"/>
        <v/>
      </c>
      <c r="FP14" s="70"/>
      <c r="FQ14" s="70"/>
      <c r="FR14" s="70"/>
      <c r="FS14" s="70"/>
      <c r="FT14" s="35"/>
      <c r="FU14" s="35"/>
      <c r="FV14" s="48" t="str">
        <f t="shared" si="38"/>
        <v/>
      </c>
      <c r="FW14" s="70"/>
      <c r="FX14" s="70"/>
      <c r="FY14" s="70"/>
      <c r="FZ14" s="70"/>
      <c r="GA14" s="35"/>
      <c r="GB14" s="35"/>
      <c r="GC14" s="48" t="str">
        <f t="shared" si="39"/>
        <v/>
      </c>
      <c r="GD14" s="53" t="str">
        <f t="shared" si="40"/>
        <v/>
      </c>
      <c r="GE14" s="53" t="str">
        <f t="shared" si="41"/>
        <v/>
      </c>
      <c r="GF14" s="53" t="str">
        <f t="shared" si="42"/>
        <v/>
      </c>
      <c r="GG14" s="53" t="str">
        <f t="shared" si="43"/>
        <v/>
      </c>
      <c r="GH14" s="53" t="str">
        <f t="shared" si="44"/>
        <v/>
      </c>
      <c r="GI14" s="53" t="str">
        <f t="shared" si="45"/>
        <v/>
      </c>
      <c r="GJ14" s="53" t="str">
        <f t="shared" si="46"/>
        <v/>
      </c>
      <c r="GK14" s="53" t="str">
        <f t="shared" si="47"/>
        <v/>
      </c>
      <c r="GL14" s="53" t="str">
        <f t="shared" si="48"/>
        <v/>
      </c>
      <c r="GM14" s="53" t="str">
        <f t="shared" si="49"/>
        <v/>
      </c>
      <c r="GN14" s="9"/>
      <c r="GO14" s="9"/>
      <c r="GP14" s="21" t="str">
        <f t="shared" si="50"/>
        <v/>
      </c>
      <c r="GQ14" s="21" t="str">
        <f t="shared" si="51"/>
        <v/>
      </c>
      <c r="GR14" s="21" t="str">
        <f t="shared" si="52"/>
        <v/>
      </c>
      <c r="GS14" s="21" t="str">
        <f t="shared" si="53"/>
        <v/>
      </c>
      <c r="GT14" s="23"/>
      <c r="GU14" s="23"/>
      <c r="GV14" s="23"/>
      <c r="GW14" s="21" t="str">
        <f>IF(BG8="","",BG8)</f>
        <v/>
      </c>
      <c r="GX14" s="21" t="str">
        <f t="shared" si="54"/>
        <v/>
      </c>
      <c r="GY14" s="21" t="str">
        <f t="shared" si="55"/>
        <v/>
      </c>
      <c r="GZ14" s="21" t="str">
        <f t="shared" si="56"/>
        <v/>
      </c>
      <c r="HA14" s="21" t="str">
        <f t="shared" si="57"/>
        <v/>
      </c>
      <c r="HB14" s="9"/>
      <c r="HC14" s="9"/>
      <c r="HD14" s="28"/>
      <c r="HE14" s="59" t="str">
        <f>IF(EG8="","",EG8)</f>
        <v/>
      </c>
      <c r="HF14" s="28"/>
      <c r="HG14" s="60"/>
      <c r="HH14" s="62">
        <v>65</v>
      </c>
      <c r="HI14" s="65" t="s">
        <v>62</v>
      </c>
      <c r="HJ14" s="67" t="s">
        <v>63</v>
      </c>
      <c r="HK14" s="9"/>
      <c r="HL14" s="28"/>
      <c r="HM14" s="28"/>
    </row>
    <row r="15" spans="1:221" ht="25.5" customHeight="1" x14ac:dyDescent="0.25">
      <c r="A15" s="10">
        <v>5</v>
      </c>
      <c r="B15" s="10">
        <v>5319</v>
      </c>
      <c r="C15" s="10" t="s">
        <v>150</v>
      </c>
      <c r="D15" s="9"/>
      <c r="E15" s="21" t="str">
        <f t="shared" si="0"/>
        <v/>
      </c>
      <c r="F15" s="21" t="str">
        <f t="shared" si="1"/>
        <v/>
      </c>
      <c r="G15" s="21" t="str">
        <f t="shared" si="2"/>
        <v/>
      </c>
      <c r="H15" s="21" t="str">
        <f t="shared" si="3"/>
        <v/>
      </c>
      <c r="I15" s="23"/>
      <c r="J15" s="24" t="str">
        <f t="shared" si="4"/>
        <v/>
      </c>
      <c r="K15" s="21" t="str">
        <f t="shared" si="5"/>
        <v/>
      </c>
      <c r="L15" s="21" t="str">
        <f t="shared" si="6"/>
        <v/>
      </c>
      <c r="M15" s="21" t="str">
        <f t="shared" si="7"/>
        <v/>
      </c>
      <c r="N15" s="21" t="str">
        <f t="shared" si="8"/>
        <v/>
      </c>
      <c r="O15" s="23"/>
      <c r="P15" s="24" t="str">
        <f t="shared" si="9"/>
        <v/>
      </c>
      <c r="Q15" s="28"/>
      <c r="R15" s="28"/>
      <c r="S15" s="28"/>
      <c r="T15" s="28"/>
      <c r="U15" s="28"/>
      <c r="V15" s="2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9"/>
      <c r="AL15" s="9"/>
      <c r="AM15" s="9"/>
      <c r="AN15" s="70"/>
      <c r="AO15" s="70"/>
      <c r="AP15" s="70"/>
      <c r="AQ15" s="35"/>
      <c r="AR15" s="35"/>
      <c r="AS15" s="38" t="str">
        <f t="shared" si="10"/>
        <v/>
      </c>
      <c r="AT15" s="70"/>
      <c r="AU15" s="70"/>
      <c r="AV15" s="70"/>
      <c r="AW15" s="35"/>
      <c r="AX15" s="35"/>
      <c r="AY15" s="38" t="str">
        <f t="shared" si="11"/>
        <v/>
      </c>
      <c r="AZ15" s="70"/>
      <c r="BA15" s="70"/>
      <c r="BB15" s="70"/>
      <c r="BC15" s="35"/>
      <c r="BD15" s="35"/>
      <c r="BE15" s="38" t="str">
        <f t="shared" si="12"/>
        <v/>
      </c>
      <c r="BF15" s="70"/>
      <c r="BG15" s="70"/>
      <c r="BH15" s="70"/>
      <c r="BI15" s="35"/>
      <c r="BJ15" s="35"/>
      <c r="BK15" s="38" t="str">
        <f t="shared" si="13"/>
        <v/>
      </c>
      <c r="BL15" s="70"/>
      <c r="BM15" s="70"/>
      <c r="BN15" s="70"/>
      <c r="BO15" s="35"/>
      <c r="BP15" s="35"/>
      <c r="BQ15" s="38" t="str">
        <f t="shared" si="14"/>
        <v/>
      </c>
      <c r="BR15" s="35"/>
      <c r="BS15" s="70"/>
      <c r="BT15" s="70"/>
      <c r="BU15" s="70"/>
      <c r="BV15" s="35"/>
      <c r="BW15" s="35"/>
      <c r="BX15" s="38" t="str">
        <f t="shared" si="15"/>
        <v/>
      </c>
      <c r="BY15" s="70"/>
      <c r="BZ15" s="70"/>
      <c r="CA15" s="70"/>
      <c r="CB15" s="35"/>
      <c r="CC15" s="35"/>
      <c r="CD15" s="38" t="str">
        <f t="shared" si="16"/>
        <v/>
      </c>
      <c r="CE15" s="70"/>
      <c r="CF15" s="70"/>
      <c r="CG15" s="70"/>
      <c r="CH15" s="35"/>
      <c r="CI15" s="35"/>
      <c r="CJ15" s="38" t="str">
        <f t="shared" si="17"/>
        <v/>
      </c>
      <c r="CK15" s="70"/>
      <c r="CL15" s="70"/>
      <c r="CM15" s="70"/>
      <c r="CN15" s="35"/>
      <c r="CO15" s="35"/>
      <c r="CP15" s="38" t="str">
        <f t="shared" si="18"/>
        <v/>
      </c>
      <c r="CQ15" s="70"/>
      <c r="CR15" s="70"/>
      <c r="CS15" s="70"/>
      <c r="CT15" s="35"/>
      <c r="CU15" s="35"/>
      <c r="CV15" s="38" t="str">
        <f t="shared" si="19"/>
        <v/>
      </c>
      <c r="CW15" s="44" t="str">
        <f t="shared" si="20"/>
        <v/>
      </c>
      <c r="CX15" s="44" t="str">
        <f t="shared" si="21"/>
        <v/>
      </c>
      <c r="CY15" s="44" t="str">
        <f t="shared" si="22"/>
        <v/>
      </c>
      <c r="CZ15" s="44" t="str">
        <f t="shared" si="23"/>
        <v/>
      </c>
      <c r="DA15" s="44" t="str">
        <f t="shared" si="24"/>
        <v/>
      </c>
      <c r="DB15" s="44" t="str">
        <f t="shared" si="25"/>
        <v/>
      </c>
      <c r="DC15" s="44" t="str">
        <f t="shared" si="26"/>
        <v/>
      </c>
      <c r="DD15" s="44" t="str">
        <f t="shared" si="27"/>
        <v/>
      </c>
      <c r="DE15" s="44" t="str">
        <f t="shared" si="28"/>
        <v/>
      </c>
      <c r="DF15" s="44" t="str">
        <f t="shared" si="29"/>
        <v/>
      </c>
      <c r="DG15" s="9"/>
      <c r="DH15" s="113"/>
      <c r="DI15" s="9"/>
      <c r="DJ15" s="9"/>
      <c r="DK15" s="70"/>
      <c r="DL15" s="70"/>
      <c r="DM15" s="70"/>
      <c r="DN15" s="70"/>
      <c r="DO15" s="35"/>
      <c r="DP15" s="35"/>
      <c r="DQ15" s="48" t="str">
        <f t="shared" si="30"/>
        <v/>
      </c>
      <c r="DR15" s="70"/>
      <c r="DS15" s="70"/>
      <c r="DT15" s="70"/>
      <c r="DU15" s="70"/>
      <c r="DV15" s="35"/>
      <c r="DW15" s="35"/>
      <c r="DX15" s="48" t="str">
        <f t="shared" si="31"/>
        <v/>
      </c>
      <c r="DY15" s="70"/>
      <c r="DZ15" s="70"/>
      <c r="EA15" s="70"/>
      <c r="EB15" s="70"/>
      <c r="EC15" s="35"/>
      <c r="ED15" s="35"/>
      <c r="EE15" s="48" t="str">
        <f t="shared" si="32"/>
        <v/>
      </c>
      <c r="EF15" s="70"/>
      <c r="EG15" s="70"/>
      <c r="EH15" s="70"/>
      <c r="EI15" s="70"/>
      <c r="EJ15" s="35"/>
      <c r="EK15" s="35"/>
      <c r="EL15" s="48" t="str">
        <f t="shared" si="33"/>
        <v/>
      </c>
      <c r="EM15" s="70"/>
      <c r="EN15" s="70"/>
      <c r="EO15" s="70"/>
      <c r="EP15" s="70"/>
      <c r="EQ15" s="35"/>
      <c r="ER15" s="35"/>
      <c r="ES15" s="48" t="str">
        <f t="shared" si="34"/>
        <v/>
      </c>
      <c r="ET15" s="35"/>
      <c r="EU15" s="70"/>
      <c r="EV15" s="70"/>
      <c r="EW15" s="70"/>
      <c r="EX15" s="70"/>
      <c r="EY15" s="35"/>
      <c r="EZ15" s="35"/>
      <c r="FA15" s="48" t="str">
        <f t="shared" si="35"/>
        <v/>
      </c>
      <c r="FB15" s="70"/>
      <c r="FC15" s="70"/>
      <c r="FD15" s="70"/>
      <c r="FE15" s="70"/>
      <c r="FF15" s="35"/>
      <c r="FG15" s="35"/>
      <c r="FH15" s="48" t="str">
        <f t="shared" si="36"/>
        <v/>
      </c>
      <c r="FI15" s="70"/>
      <c r="FJ15" s="70"/>
      <c r="FK15" s="70"/>
      <c r="FL15" s="70"/>
      <c r="FM15" s="35"/>
      <c r="FN15" s="35"/>
      <c r="FO15" s="48" t="str">
        <f t="shared" si="37"/>
        <v/>
      </c>
      <c r="FP15" s="70"/>
      <c r="FQ15" s="70"/>
      <c r="FR15" s="70"/>
      <c r="FS15" s="70"/>
      <c r="FT15" s="35"/>
      <c r="FU15" s="35"/>
      <c r="FV15" s="48" t="str">
        <f t="shared" si="38"/>
        <v/>
      </c>
      <c r="FW15" s="70"/>
      <c r="FX15" s="70"/>
      <c r="FY15" s="70"/>
      <c r="FZ15" s="70"/>
      <c r="GA15" s="35"/>
      <c r="GB15" s="35"/>
      <c r="GC15" s="48" t="str">
        <f t="shared" si="39"/>
        <v/>
      </c>
      <c r="GD15" s="53" t="str">
        <f t="shared" si="40"/>
        <v/>
      </c>
      <c r="GE15" s="53" t="str">
        <f t="shared" si="41"/>
        <v/>
      </c>
      <c r="GF15" s="53" t="str">
        <f t="shared" si="42"/>
        <v/>
      </c>
      <c r="GG15" s="53" t="str">
        <f t="shared" si="43"/>
        <v/>
      </c>
      <c r="GH15" s="53" t="str">
        <f t="shared" si="44"/>
        <v/>
      </c>
      <c r="GI15" s="53" t="str">
        <f t="shared" si="45"/>
        <v/>
      </c>
      <c r="GJ15" s="53" t="str">
        <f t="shared" si="46"/>
        <v/>
      </c>
      <c r="GK15" s="53" t="str">
        <f t="shared" si="47"/>
        <v/>
      </c>
      <c r="GL15" s="53" t="str">
        <f t="shared" si="48"/>
        <v/>
      </c>
      <c r="GM15" s="53" t="str">
        <f t="shared" si="49"/>
        <v/>
      </c>
      <c r="GN15" s="9"/>
      <c r="GO15" s="9"/>
      <c r="GP15" s="21" t="str">
        <f t="shared" si="50"/>
        <v/>
      </c>
      <c r="GQ15" s="21" t="str">
        <f t="shared" si="51"/>
        <v/>
      </c>
      <c r="GR15" s="21" t="str">
        <f t="shared" si="52"/>
        <v/>
      </c>
      <c r="GS15" s="21" t="str">
        <f t="shared" si="53"/>
        <v/>
      </c>
      <c r="GT15" s="23"/>
      <c r="GU15" s="23"/>
      <c r="GV15" s="23"/>
      <c r="GW15" s="21" t="str">
        <f>IF(BM8="","",BM8)</f>
        <v/>
      </c>
      <c r="GX15" s="21" t="str">
        <f t="shared" si="54"/>
        <v/>
      </c>
      <c r="GY15" s="21" t="str">
        <f t="shared" si="55"/>
        <v/>
      </c>
      <c r="GZ15" s="21" t="str">
        <f t="shared" si="56"/>
        <v/>
      </c>
      <c r="HA15" s="21" t="str">
        <f t="shared" si="57"/>
        <v/>
      </c>
      <c r="HB15" s="9"/>
      <c r="HC15" s="9"/>
      <c r="HD15" s="28"/>
      <c r="HE15" s="59" t="str">
        <f>IF(EN8="","",EN8)</f>
        <v/>
      </c>
      <c r="HF15" s="28"/>
      <c r="HG15" s="60"/>
      <c r="HH15" s="62">
        <v>77</v>
      </c>
      <c r="HI15" s="65" t="s">
        <v>65</v>
      </c>
      <c r="HJ15" s="67" t="s">
        <v>66</v>
      </c>
      <c r="HK15" s="9"/>
      <c r="HL15" s="28"/>
      <c r="HM15" s="28"/>
    </row>
    <row r="16" spans="1:221" ht="25.5" customHeight="1" x14ac:dyDescent="0.25">
      <c r="A16" s="10">
        <v>6</v>
      </c>
      <c r="B16" s="10">
        <v>5340</v>
      </c>
      <c r="C16" s="10" t="s">
        <v>151</v>
      </c>
      <c r="D16" s="9"/>
      <c r="E16" s="21" t="str">
        <f t="shared" si="0"/>
        <v/>
      </c>
      <c r="F16" s="21" t="str">
        <f t="shared" si="1"/>
        <v/>
      </c>
      <c r="G16" s="21" t="str">
        <f t="shared" si="2"/>
        <v/>
      </c>
      <c r="H16" s="21" t="str">
        <f t="shared" si="3"/>
        <v/>
      </c>
      <c r="I16" s="23"/>
      <c r="J16" s="24" t="str">
        <f t="shared" si="4"/>
        <v/>
      </c>
      <c r="K16" s="21" t="str">
        <f t="shared" si="5"/>
        <v/>
      </c>
      <c r="L16" s="21" t="str">
        <f t="shared" si="6"/>
        <v/>
      </c>
      <c r="M16" s="21" t="str">
        <f t="shared" si="7"/>
        <v/>
      </c>
      <c r="N16" s="21" t="str">
        <f t="shared" si="8"/>
        <v/>
      </c>
      <c r="O16" s="23"/>
      <c r="P16" s="24" t="str">
        <f t="shared" si="9"/>
        <v/>
      </c>
      <c r="Q16" s="28"/>
      <c r="R16" s="28"/>
      <c r="S16" s="28"/>
      <c r="T16" s="28"/>
      <c r="U16" s="28"/>
      <c r="V16" s="2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9"/>
      <c r="AL16" s="9"/>
      <c r="AM16" s="9"/>
      <c r="AN16" s="70"/>
      <c r="AO16" s="70"/>
      <c r="AP16" s="70"/>
      <c r="AQ16" s="35"/>
      <c r="AR16" s="35"/>
      <c r="AS16" s="38" t="str">
        <f t="shared" si="10"/>
        <v/>
      </c>
      <c r="AT16" s="70"/>
      <c r="AU16" s="70"/>
      <c r="AV16" s="70"/>
      <c r="AW16" s="35"/>
      <c r="AX16" s="35"/>
      <c r="AY16" s="38" t="str">
        <f t="shared" si="11"/>
        <v/>
      </c>
      <c r="AZ16" s="70"/>
      <c r="BA16" s="70"/>
      <c r="BB16" s="70"/>
      <c r="BC16" s="35"/>
      <c r="BD16" s="35"/>
      <c r="BE16" s="38" t="str">
        <f t="shared" si="12"/>
        <v/>
      </c>
      <c r="BF16" s="70"/>
      <c r="BG16" s="70"/>
      <c r="BH16" s="70"/>
      <c r="BI16" s="35"/>
      <c r="BJ16" s="35"/>
      <c r="BK16" s="38" t="str">
        <f t="shared" si="13"/>
        <v/>
      </c>
      <c r="BL16" s="70"/>
      <c r="BM16" s="70"/>
      <c r="BN16" s="70"/>
      <c r="BO16" s="35"/>
      <c r="BP16" s="35"/>
      <c r="BQ16" s="38" t="str">
        <f t="shared" si="14"/>
        <v/>
      </c>
      <c r="BR16" s="35"/>
      <c r="BS16" s="70"/>
      <c r="BT16" s="70"/>
      <c r="BU16" s="70"/>
      <c r="BV16" s="35"/>
      <c r="BW16" s="35"/>
      <c r="BX16" s="38" t="str">
        <f t="shared" si="15"/>
        <v/>
      </c>
      <c r="BY16" s="70"/>
      <c r="BZ16" s="70"/>
      <c r="CA16" s="70"/>
      <c r="CB16" s="35"/>
      <c r="CC16" s="35"/>
      <c r="CD16" s="38" t="str">
        <f t="shared" si="16"/>
        <v/>
      </c>
      <c r="CE16" s="70"/>
      <c r="CF16" s="70"/>
      <c r="CG16" s="70"/>
      <c r="CH16" s="35"/>
      <c r="CI16" s="35"/>
      <c r="CJ16" s="38" t="str">
        <f t="shared" si="17"/>
        <v/>
      </c>
      <c r="CK16" s="70"/>
      <c r="CL16" s="70"/>
      <c r="CM16" s="70"/>
      <c r="CN16" s="35"/>
      <c r="CO16" s="35"/>
      <c r="CP16" s="38" t="str">
        <f t="shared" si="18"/>
        <v/>
      </c>
      <c r="CQ16" s="70"/>
      <c r="CR16" s="70"/>
      <c r="CS16" s="70"/>
      <c r="CT16" s="35"/>
      <c r="CU16" s="35"/>
      <c r="CV16" s="38" t="str">
        <f t="shared" si="19"/>
        <v/>
      </c>
      <c r="CW16" s="44" t="str">
        <f t="shared" si="20"/>
        <v/>
      </c>
      <c r="CX16" s="44" t="str">
        <f t="shared" si="21"/>
        <v/>
      </c>
      <c r="CY16" s="44" t="str">
        <f t="shared" si="22"/>
        <v/>
      </c>
      <c r="CZ16" s="44" t="str">
        <f t="shared" si="23"/>
        <v/>
      </c>
      <c r="DA16" s="44" t="str">
        <f t="shared" si="24"/>
        <v/>
      </c>
      <c r="DB16" s="44" t="str">
        <f t="shared" si="25"/>
        <v/>
      </c>
      <c r="DC16" s="44" t="str">
        <f t="shared" si="26"/>
        <v/>
      </c>
      <c r="DD16" s="44" t="str">
        <f t="shared" si="27"/>
        <v/>
      </c>
      <c r="DE16" s="44" t="str">
        <f t="shared" si="28"/>
        <v/>
      </c>
      <c r="DF16" s="44" t="str">
        <f t="shared" si="29"/>
        <v/>
      </c>
      <c r="DG16" s="9"/>
      <c r="DH16" s="113"/>
      <c r="DI16" s="9"/>
      <c r="DJ16" s="9"/>
      <c r="DK16" s="70"/>
      <c r="DL16" s="70"/>
      <c r="DM16" s="70"/>
      <c r="DN16" s="70"/>
      <c r="DO16" s="35"/>
      <c r="DP16" s="35"/>
      <c r="DQ16" s="48" t="str">
        <f t="shared" si="30"/>
        <v/>
      </c>
      <c r="DR16" s="70"/>
      <c r="DS16" s="70"/>
      <c r="DT16" s="70"/>
      <c r="DU16" s="70"/>
      <c r="DV16" s="35"/>
      <c r="DW16" s="35"/>
      <c r="DX16" s="48" t="str">
        <f t="shared" si="31"/>
        <v/>
      </c>
      <c r="DY16" s="70"/>
      <c r="DZ16" s="70"/>
      <c r="EA16" s="70"/>
      <c r="EB16" s="70"/>
      <c r="EC16" s="35"/>
      <c r="ED16" s="35"/>
      <c r="EE16" s="48" t="str">
        <f t="shared" si="32"/>
        <v/>
      </c>
      <c r="EF16" s="70"/>
      <c r="EG16" s="70"/>
      <c r="EH16" s="70"/>
      <c r="EI16" s="70"/>
      <c r="EJ16" s="35"/>
      <c r="EK16" s="35"/>
      <c r="EL16" s="48" t="str">
        <f t="shared" si="33"/>
        <v/>
      </c>
      <c r="EM16" s="70"/>
      <c r="EN16" s="70"/>
      <c r="EO16" s="70"/>
      <c r="EP16" s="70"/>
      <c r="EQ16" s="35"/>
      <c r="ER16" s="35"/>
      <c r="ES16" s="48" t="str">
        <f t="shared" si="34"/>
        <v/>
      </c>
      <c r="ET16" s="35"/>
      <c r="EU16" s="70"/>
      <c r="EV16" s="70"/>
      <c r="EW16" s="70"/>
      <c r="EX16" s="70"/>
      <c r="EY16" s="35"/>
      <c r="EZ16" s="35"/>
      <c r="FA16" s="48" t="str">
        <f t="shared" si="35"/>
        <v/>
      </c>
      <c r="FB16" s="70"/>
      <c r="FC16" s="70"/>
      <c r="FD16" s="70"/>
      <c r="FE16" s="70"/>
      <c r="FF16" s="35"/>
      <c r="FG16" s="35"/>
      <c r="FH16" s="48" t="str">
        <f t="shared" si="36"/>
        <v/>
      </c>
      <c r="FI16" s="70"/>
      <c r="FJ16" s="70"/>
      <c r="FK16" s="70"/>
      <c r="FL16" s="70"/>
      <c r="FM16" s="35"/>
      <c r="FN16" s="35"/>
      <c r="FO16" s="48" t="str">
        <f t="shared" si="37"/>
        <v/>
      </c>
      <c r="FP16" s="70"/>
      <c r="FQ16" s="70"/>
      <c r="FR16" s="70"/>
      <c r="FS16" s="70"/>
      <c r="FT16" s="35"/>
      <c r="FU16" s="35"/>
      <c r="FV16" s="48" t="str">
        <f t="shared" si="38"/>
        <v/>
      </c>
      <c r="FW16" s="70"/>
      <c r="FX16" s="70"/>
      <c r="FY16" s="70"/>
      <c r="FZ16" s="70"/>
      <c r="GA16" s="35"/>
      <c r="GB16" s="35"/>
      <c r="GC16" s="48" t="str">
        <f t="shared" si="39"/>
        <v/>
      </c>
      <c r="GD16" s="53" t="str">
        <f t="shared" si="40"/>
        <v/>
      </c>
      <c r="GE16" s="53" t="str">
        <f t="shared" si="41"/>
        <v/>
      </c>
      <c r="GF16" s="53" t="str">
        <f t="shared" si="42"/>
        <v/>
      </c>
      <c r="GG16" s="53" t="str">
        <f t="shared" si="43"/>
        <v/>
      </c>
      <c r="GH16" s="53" t="str">
        <f t="shared" si="44"/>
        <v/>
      </c>
      <c r="GI16" s="53" t="str">
        <f t="shared" si="45"/>
        <v/>
      </c>
      <c r="GJ16" s="53" t="str">
        <f t="shared" si="46"/>
        <v/>
      </c>
      <c r="GK16" s="53" t="str">
        <f t="shared" si="47"/>
        <v/>
      </c>
      <c r="GL16" s="53" t="str">
        <f t="shared" si="48"/>
        <v/>
      </c>
      <c r="GM16" s="53" t="str">
        <f t="shared" si="49"/>
        <v/>
      </c>
      <c r="GN16" s="9"/>
      <c r="GO16" s="9"/>
      <c r="GP16" s="21" t="str">
        <f t="shared" si="50"/>
        <v/>
      </c>
      <c r="GQ16" s="21" t="str">
        <f t="shared" si="51"/>
        <v/>
      </c>
      <c r="GR16" s="21" t="str">
        <f t="shared" si="52"/>
        <v/>
      </c>
      <c r="GS16" s="21" t="str">
        <f t="shared" si="53"/>
        <v/>
      </c>
      <c r="GT16" s="23"/>
      <c r="GU16" s="23"/>
      <c r="GV16" s="23"/>
      <c r="GW16" s="21" t="str">
        <f>IF(BT8="","",BT8)</f>
        <v/>
      </c>
      <c r="GX16" s="21" t="str">
        <f t="shared" si="54"/>
        <v/>
      </c>
      <c r="GY16" s="21" t="str">
        <f t="shared" si="55"/>
        <v/>
      </c>
      <c r="GZ16" s="21" t="str">
        <f t="shared" si="56"/>
        <v/>
      </c>
      <c r="HA16" s="21" t="str">
        <f t="shared" si="57"/>
        <v/>
      </c>
      <c r="HB16" s="9"/>
      <c r="HC16" s="9"/>
      <c r="HD16" s="28"/>
      <c r="HE16" s="59" t="str">
        <f>IF(EV8="","",EV8)</f>
        <v/>
      </c>
      <c r="HF16" s="28"/>
      <c r="HG16" s="60"/>
      <c r="HH16" s="62">
        <v>89</v>
      </c>
      <c r="HI16" s="35" t="s">
        <v>68</v>
      </c>
      <c r="HJ16" s="68" t="s">
        <v>69</v>
      </c>
      <c r="HK16" s="9"/>
      <c r="HL16" s="28"/>
      <c r="HM16" s="28"/>
    </row>
    <row r="17" spans="1:221" ht="25.5" customHeight="1" x14ac:dyDescent="0.25">
      <c r="A17" s="10">
        <v>7</v>
      </c>
      <c r="B17" s="10">
        <v>5361</v>
      </c>
      <c r="C17" s="10" t="s">
        <v>152</v>
      </c>
      <c r="D17" s="9"/>
      <c r="E17" s="21" t="str">
        <f t="shared" si="0"/>
        <v/>
      </c>
      <c r="F17" s="21" t="str">
        <f t="shared" si="1"/>
        <v/>
      </c>
      <c r="G17" s="21" t="str">
        <f t="shared" si="2"/>
        <v/>
      </c>
      <c r="H17" s="21" t="str">
        <f t="shared" si="3"/>
        <v/>
      </c>
      <c r="I17" s="23"/>
      <c r="J17" s="24" t="str">
        <f t="shared" si="4"/>
        <v/>
      </c>
      <c r="K17" s="21" t="str">
        <f t="shared" si="5"/>
        <v/>
      </c>
      <c r="L17" s="21" t="str">
        <f t="shared" si="6"/>
        <v/>
      </c>
      <c r="M17" s="21" t="str">
        <f t="shared" si="7"/>
        <v/>
      </c>
      <c r="N17" s="21" t="str">
        <f t="shared" si="8"/>
        <v/>
      </c>
      <c r="O17" s="23"/>
      <c r="P17" s="24" t="str">
        <f t="shared" si="9"/>
        <v/>
      </c>
      <c r="Q17" s="28"/>
      <c r="R17" s="28"/>
      <c r="S17" s="28"/>
      <c r="T17" s="28"/>
      <c r="U17" s="28"/>
      <c r="V17" s="2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9"/>
      <c r="AL17" s="9"/>
      <c r="AM17" s="9"/>
      <c r="AN17" s="70"/>
      <c r="AO17" s="70"/>
      <c r="AP17" s="70"/>
      <c r="AQ17" s="35"/>
      <c r="AR17" s="35"/>
      <c r="AS17" s="38" t="str">
        <f t="shared" si="10"/>
        <v/>
      </c>
      <c r="AT17" s="70"/>
      <c r="AU17" s="70"/>
      <c r="AV17" s="70"/>
      <c r="AW17" s="35"/>
      <c r="AX17" s="35"/>
      <c r="AY17" s="38" t="str">
        <f t="shared" si="11"/>
        <v/>
      </c>
      <c r="AZ17" s="70"/>
      <c r="BA17" s="70"/>
      <c r="BB17" s="70"/>
      <c r="BC17" s="35"/>
      <c r="BD17" s="35"/>
      <c r="BE17" s="38" t="str">
        <f t="shared" si="12"/>
        <v/>
      </c>
      <c r="BF17" s="70"/>
      <c r="BG17" s="70"/>
      <c r="BH17" s="70"/>
      <c r="BI17" s="35"/>
      <c r="BJ17" s="35"/>
      <c r="BK17" s="38" t="str">
        <f t="shared" si="13"/>
        <v/>
      </c>
      <c r="BL17" s="70"/>
      <c r="BM17" s="70"/>
      <c r="BN17" s="70"/>
      <c r="BO17" s="35"/>
      <c r="BP17" s="35"/>
      <c r="BQ17" s="38" t="str">
        <f t="shared" si="14"/>
        <v/>
      </c>
      <c r="BR17" s="35"/>
      <c r="BS17" s="70"/>
      <c r="BT17" s="70"/>
      <c r="BU17" s="70"/>
      <c r="BV17" s="35"/>
      <c r="BW17" s="35"/>
      <c r="BX17" s="38" t="str">
        <f t="shared" si="15"/>
        <v/>
      </c>
      <c r="BY17" s="70"/>
      <c r="BZ17" s="70"/>
      <c r="CA17" s="70"/>
      <c r="CB17" s="35"/>
      <c r="CC17" s="35"/>
      <c r="CD17" s="38" t="str">
        <f t="shared" si="16"/>
        <v/>
      </c>
      <c r="CE17" s="70"/>
      <c r="CF17" s="70"/>
      <c r="CG17" s="70"/>
      <c r="CH17" s="35"/>
      <c r="CI17" s="35"/>
      <c r="CJ17" s="38" t="str">
        <f t="shared" si="17"/>
        <v/>
      </c>
      <c r="CK17" s="70"/>
      <c r="CL17" s="70"/>
      <c r="CM17" s="70"/>
      <c r="CN17" s="35"/>
      <c r="CO17" s="35"/>
      <c r="CP17" s="38" t="str">
        <f t="shared" si="18"/>
        <v/>
      </c>
      <c r="CQ17" s="70"/>
      <c r="CR17" s="70"/>
      <c r="CS17" s="70"/>
      <c r="CT17" s="35"/>
      <c r="CU17" s="35"/>
      <c r="CV17" s="38" t="str">
        <f t="shared" si="19"/>
        <v/>
      </c>
      <c r="CW17" s="44" t="str">
        <f t="shared" si="20"/>
        <v/>
      </c>
      <c r="CX17" s="44" t="str">
        <f t="shared" si="21"/>
        <v/>
      </c>
      <c r="CY17" s="44" t="str">
        <f t="shared" si="22"/>
        <v/>
      </c>
      <c r="CZ17" s="44" t="str">
        <f t="shared" si="23"/>
        <v/>
      </c>
      <c r="DA17" s="44" t="str">
        <f t="shared" si="24"/>
        <v/>
      </c>
      <c r="DB17" s="44" t="str">
        <f t="shared" si="25"/>
        <v/>
      </c>
      <c r="DC17" s="44" t="str">
        <f t="shared" si="26"/>
        <v/>
      </c>
      <c r="DD17" s="44" t="str">
        <f t="shared" si="27"/>
        <v/>
      </c>
      <c r="DE17" s="44" t="str">
        <f t="shared" si="28"/>
        <v/>
      </c>
      <c r="DF17" s="44" t="str">
        <f t="shared" si="29"/>
        <v/>
      </c>
      <c r="DG17" s="9"/>
      <c r="DH17" s="113"/>
      <c r="DI17" s="9"/>
      <c r="DJ17" s="9"/>
      <c r="DK17" s="70"/>
      <c r="DL17" s="70"/>
      <c r="DM17" s="70"/>
      <c r="DN17" s="70"/>
      <c r="DO17" s="35"/>
      <c r="DP17" s="35"/>
      <c r="DQ17" s="48" t="str">
        <f t="shared" si="30"/>
        <v/>
      </c>
      <c r="DR17" s="70"/>
      <c r="DS17" s="70"/>
      <c r="DT17" s="70"/>
      <c r="DU17" s="70"/>
      <c r="DV17" s="35"/>
      <c r="DW17" s="35"/>
      <c r="DX17" s="48" t="str">
        <f t="shared" si="31"/>
        <v/>
      </c>
      <c r="DY17" s="70"/>
      <c r="DZ17" s="70"/>
      <c r="EA17" s="70"/>
      <c r="EB17" s="70"/>
      <c r="EC17" s="35"/>
      <c r="ED17" s="35"/>
      <c r="EE17" s="48" t="str">
        <f t="shared" si="32"/>
        <v/>
      </c>
      <c r="EF17" s="70"/>
      <c r="EG17" s="70"/>
      <c r="EH17" s="70"/>
      <c r="EI17" s="70"/>
      <c r="EJ17" s="35"/>
      <c r="EK17" s="35"/>
      <c r="EL17" s="48" t="str">
        <f t="shared" si="33"/>
        <v/>
      </c>
      <c r="EM17" s="70"/>
      <c r="EN17" s="70"/>
      <c r="EO17" s="70"/>
      <c r="EP17" s="70"/>
      <c r="EQ17" s="35"/>
      <c r="ER17" s="35"/>
      <c r="ES17" s="48" t="str">
        <f t="shared" si="34"/>
        <v/>
      </c>
      <c r="ET17" s="35"/>
      <c r="EU17" s="70"/>
      <c r="EV17" s="70"/>
      <c r="EW17" s="70"/>
      <c r="EX17" s="70"/>
      <c r="EY17" s="35"/>
      <c r="EZ17" s="35"/>
      <c r="FA17" s="48" t="str">
        <f t="shared" si="35"/>
        <v/>
      </c>
      <c r="FB17" s="70"/>
      <c r="FC17" s="70"/>
      <c r="FD17" s="70"/>
      <c r="FE17" s="70"/>
      <c r="FF17" s="35"/>
      <c r="FG17" s="35"/>
      <c r="FH17" s="48" t="str">
        <f t="shared" si="36"/>
        <v/>
      </c>
      <c r="FI17" s="70"/>
      <c r="FJ17" s="70"/>
      <c r="FK17" s="70"/>
      <c r="FL17" s="70"/>
      <c r="FM17" s="35"/>
      <c r="FN17" s="35"/>
      <c r="FO17" s="48" t="str">
        <f t="shared" si="37"/>
        <v/>
      </c>
      <c r="FP17" s="70"/>
      <c r="FQ17" s="70"/>
      <c r="FR17" s="70"/>
      <c r="FS17" s="70"/>
      <c r="FT17" s="35"/>
      <c r="FU17" s="35"/>
      <c r="FV17" s="48" t="str">
        <f t="shared" si="38"/>
        <v/>
      </c>
      <c r="FW17" s="70"/>
      <c r="FX17" s="70"/>
      <c r="FY17" s="70"/>
      <c r="FZ17" s="70"/>
      <c r="GA17" s="35"/>
      <c r="GB17" s="35"/>
      <c r="GC17" s="48" t="str">
        <f t="shared" si="39"/>
        <v/>
      </c>
      <c r="GD17" s="53" t="str">
        <f t="shared" si="40"/>
        <v/>
      </c>
      <c r="GE17" s="53" t="str">
        <f t="shared" si="41"/>
        <v/>
      </c>
      <c r="GF17" s="53" t="str">
        <f t="shared" si="42"/>
        <v/>
      </c>
      <c r="GG17" s="53" t="str">
        <f t="shared" si="43"/>
        <v/>
      </c>
      <c r="GH17" s="53" t="str">
        <f t="shared" si="44"/>
        <v/>
      </c>
      <c r="GI17" s="53" t="str">
        <f t="shared" si="45"/>
        <v/>
      </c>
      <c r="GJ17" s="53" t="str">
        <f t="shared" si="46"/>
        <v/>
      </c>
      <c r="GK17" s="53" t="str">
        <f t="shared" si="47"/>
        <v/>
      </c>
      <c r="GL17" s="53" t="str">
        <f t="shared" si="48"/>
        <v/>
      </c>
      <c r="GM17" s="53" t="str">
        <f t="shared" si="49"/>
        <v/>
      </c>
      <c r="GN17" s="9"/>
      <c r="GO17" s="9"/>
      <c r="GP17" s="21" t="str">
        <f t="shared" si="50"/>
        <v/>
      </c>
      <c r="GQ17" s="21" t="str">
        <f t="shared" si="51"/>
        <v/>
      </c>
      <c r="GR17" s="21" t="str">
        <f t="shared" si="52"/>
        <v/>
      </c>
      <c r="GS17" s="21" t="str">
        <f t="shared" si="53"/>
        <v/>
      </c>
      <c r="GT17" s="23"/>
      <c r="GU17" s="23"/>
      <c r="GV17" s="23"/>
      <c r="GW17" s="21" t="str">
        <f>IF(BZ8="","",BZ8)</f>
        <v/>
      </c>
      <c r="GX17" s="21" t="str">
        <f t="shared" si="54"/>
        <v/>
      </c>
      <c r="GY17" s="21" t="str">
        <f t="shared" si="55"/>
        <v/>
      </c>
      <c r="GZ17" s="21" t="str">
        <f t="shared" si="56"/>
        <v/>
      </c>
      <c r="HA17" s="21" t="str">
        <f t="shared" si="57"/>
        <v/>
      </c>
      <c r="HB17" s="9"/>
      <c r="HC17" s="9"/>
      <c r="HD17" s="28"/>
      <c r="HE17" s="59" t="str">
        <f>IF(FC8="","",FC8)</f>
        <v/>
      </c>
      <c r="HF17" s="28"/>
      <c r="HG17" s="60"/>
      <c r="HH17" s="63"/>
      <c r="HI17" s="66"/>
      <c r="HJ17" s="28"/>
      <c r="HK17" s="9"/>
      <c r="HL17" s="28"/>
      <c r="HM17" s="28"/>
    </row>
    <row r="18" spans="1:221" ht="25.5" customHeight="1" x14ac:dyDescent="0.25">
      <c r="A18" s="10">
        <v>8</v>
      </c>
      <c r="B18" s="10">
        <v>5382</v>
      </c>
      <c r="C18" s="10" t="s">
        <v>153</v>
      </c>
      <c r="D18" s="9"/>
      <c r="E18" s="21" t="str">
        <f t="shared" si="0"/>
        <v/>
      </c>
      <c r="F18" s="21" t="str">
        <f t="shared" si="1"/>
        <v/>
      </c>
      <c r="G18" s="21" t="str">
        <f t="shared" si="2"/>
        <v/>
      </c>
      <c r="H18" s="21" t="str">
        <f t="shared" si="3"/>
        <v/>
      </c>
      <c r="I18" s="23"/>
      <c r="J18" s="24" t="str">
        <f t="shared" si="4"/>
        <v/>
      </c>
      <c r="K18" s="21" t="str">
        <f t="shared" si="5"/>
        <v/>
      </c>
      <c r="L18" s="21" t="str">
        <f t="shared" si="6"/>
        <v/>
      </c>
      <c r="M18" s="21" t="str">
        <f t="shared" si="7"/>
        <v/>
      </c>
      <c r="N18" s="21" t="str">
        <f t="shared" si="8"/>
        <v/>
      </c>
      <c r="O18" s="23"/>
      <c r="P18" s="24" t="str">
        <f t="shared" si="9"/>
        <v/>
      </c>
      <c r="Q18" s="28"/>
      <c r="R18" s="28"/>
      <c r="S18" s="28"/>
      <c r="T18" s="28"/>
      <c r="U18" s="28"/>
      <c r="V18" s="2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9"/>
      <c r="AL18" s="9"/>
      <c r="AM18" s="9"/>
      <c r="AN18" s="70"/>
      <c r="AO18" s="70"/>
      <c r="AP18" s="70"/>
      <c r="AQ18" s="35"/>
      <c r="AR18" s="35"/>
      <c r="AS18" s="38" t="str">
        <f t="shared" si="10"/>
        <v/>
      </c>
      <c r="AT18" s="70"/>
      <c r="AU18" s="70"/>
      <c r="AV18" s="70"/>
      <c r="AW18" s="35"/>
      <c r="AX18" s="35"/>
      <c r="AY18" s="38" t="str">
        <f t="shared" si="11"/>
        <v/>
      </c>
      <c r="AZ18" s="70"/>
      <c r="BA18" s="70"/>
      <c r="BB18" s="70"/>
      <c r="BC18" s="35"/>
      <c r="BD18" s="35"/>
      <c r="BE18" s="38" t="str">
        <f t="shared" si="12"/>
        <v/>
      </c>
      <c r="BF18" s="70"/>
      <c r="BG18" s="70"/>
      <c r="BH18" s="70"/>
      <c r="BI18" s="35"/>
      <c r="BJ18" s="35"/>
      <c r="BK18" s="38" t="str">
        <f t="shared" si="13"/>
        <v/>
      </c>
      <c r="BL18" s="70"/>
      <c r="BM18" s="70"/>
      <c r="BN18" s="70"/>
      <c r="BO18" s="35"/>
      <c r="BP18" s="35"/>
      <c r="BQ18" s="38" t="str">
        <f t="shared" si="14"/>
        <v/>
      </c>
      <c r="BR18" s="35"/>
      <c r="BS18" s="70"/>
      <c r="BT18" s="70"/>
      <c r="BU18" s="70"/>
      <c r="BV18" s="35"/>
      <c r="BW18" s="35"/>
      <c r="BX18" s="38" t="str">
        <f t="shared" si="15"/>
        <v/>
      </c>
      <c r="BY18" s="70"/>
      <c r="BZ18" s="70"/>
      <c r="CA18" s="70"/>
      <c r="CB18" s="35"/>
      <c r="CC18" s="35"/>
      <c r="CD18" s="38" t="str">
        <f t="shared" si="16"/>
        <v/>
      </c>
      <c r="CE18" s="70"/>
      <c r="CF18" s="70"/>
      <c r="CG18" s="70"/>
      <c r="CH18" s="35"/>
      <c r="CI18" s="35"/>
      <c r="CJ18" s="38" t="str">
        <f t="shared" si="17"/>
        <v/>
      </c>
      <c r="CK18" s="70"/>
      <c r="CL18" s="70"/>
      <c r="CM18" s="70"/>
      <c r="CN18" s="35"/>
      <c r="CO18" s="35"/>
      <c r="CP18" s="38" t="str">
        <f t="shared" si="18"/>
        <v/>
      </c>
      <c r="CQ18" s="70"/>
      <c r="CR18" s="70"/>
      <c r="CS18" s="70"/>
      <c r="CT18" s="35"/>
      <c r="CU18" s="35"/>
      <c r="CV18" s="38" t="str">
        <f t="shared" si="19"/>
        <v/>
      </c>
      <c r="CW18" s="44" t="str">
        <f t="shared" si="20"/>
        <v/>
      </c>
      <c r="CX18" s="44" t="str">
        <f t="shared" si="21"/>
        <v/>
      </c>
      <c r="CY18" s="44" t="str">
        <f t="shared" si="22"/>
        <v/>
      </c>
      <c r="CZ18" s="44" t="str">
        <f t="shared" si="23"/>
        <v/>
      </c>
      <c r="DA18" s="44" t="str">
        <f t="shared" si="24"/>
        <v/>
      </c>
      <c r="DB18" s="44" t="str">
        <f t="shared" si="25"/>
        <v/>
      </c>
      <c r="DC18" s="44" t="str">
        <f t="shared" si="26"/>
        <v/>
      </c>
      <c r="DD18" s="44" t="str">
        <f t="shared" si="27"/>
        <v/>
      </c>
      <c r="DE18" s="44" t="str">
        <f t="shared" si="28"/>
        <v/>
      </c>
      <c r="DF18" s="44" t="str">
        <f t="shared" si="29"/>
        <v/>
      </c>
      <c r="DG18" s="9"/>
      <c r="DH18" s="113"/>
      <c r="DI18" s="9"/>
      <c r="DJ18" s="9"/>
      <c r="DK18" s="70"/>
      <c r="DL18" s="70"/>
      <c r="DM18" s="70"/>
      <c r="DN18" s="70"/>
      <c r="DO18" s="35"/>
      <c r="DP18" s="35"/>
      <c r="DQ18" s="48" t="str">
        <f t="shared" si="30"/>
        <v/>
      </c>
      <c r="DR18" s="70"/>
      <c r="DS18" s="70"/>
      <c r="DT18" s="70"/>
      <c r="DU18" s="70"/>
      <c r="DV18" s="35"/>
      <c r="DW18" s="35"/>
      <c r="DX18" s="48" t="str">
        <f t="shared" si="31"/>
        <v/>
      </c>
      <c r="DY18" s="70"/>
      <c r="DZ18" s="70"/>
      <c r="EA18" s="70"/>
      <c r="EB18" s="70"/>
      <c r="EC18" s="35"/>
      <c r="ED18" s="35"/>
      <c r="EE18" s="48" t="str">
        <f t="shared" si="32"/>
        <v/>
      </c>
      <c r="EF18" s="70"/>
      <c r="EG18" s="70"/>
      <c r="EH18" s="70"/>
      <c r="EI18" s="70"/>
      <c r="EJ18" s="35"/>
      <c r="EK18" s="35"/>
      <c r="EL18" s="48" t="str">
        <f t="shared" si="33"/>
        <v/>
      </c>
      <c r="EM18" s="70"/>
      <c r="EN18" s="70"/>
      <c r="EO18" s="70"/>
      <c r="EP18" s="70"/>
      <c r="EQ18" s="35"/>
      <c r="ER18" s="35"/>
      <c r="ES18" s="48" t="str">
        <f t="shared" si="34"/>
        <v/>
      </c>
      <c r="ET18" s="35"/>
      <c r="EU18" s="70"/>
      <c r="EV18" s="70"/>
      <c r="EW18" s="70"/>
      <c r="EX18" s="70"/>
      <c r="EY18" s="35"/>
      <c r="EZ18" s="35"/>
      <c r="FA18" s="48" t="str">
        <f t="shared" si="35"/>
        <v/>
      </c>
      <c r="FB18" s="70"/>
      <c r="FC18" s="70"/>
      <c r="FD18" s="70"/>
      <c r="FE18" s="70"/>
      <c r="FF18" s="35"/>
      <c r="FG18" s="35"/>
      <c r="FH18" s="48" t="str">
        <f t="shared" si="36"/>
        <v/>
      </c>
      <c r="FI18" s="70"/>
      <c r="FJ18" s="70"/>
      <c r="FK18" s="70"/>
      <c r="FL18" s="70"/>
      <c r="FM18" s="35"/>
      <c r="FN18" s="35"/>
      <c r="FO18" s="48" t="str">
        <f t="shared" si="37"/>
        <v/>
      </c>
      <c r="FP18" s="70"/>
      <c r="FQ18" s="70"/>
      <c r="FR18" s="70"/>
      <c r="FS18" s="70"/>
      <c r="FT18" s="35"/>
      <c r="FU18" s="35"/>
      <c r="FV18" s="48" t="str">
        <f t="shared" si="38"/>
        <v/>
      </c>
      <c r="FW18" s="70"/>
      <c r="FX18" s="70"/>
      <c r="FY18" s="70"/>
      <c r="FZ18" s="70"/>
      <c r="GA18" s="35"/>
      <c r="GB18" s="35"/>
      <c r="GC18" s="48" t="str">
        <f t="shared" si="39"/>
        <v/>
      </c>
      <c r="GD18" s="53" t="str">
        <f t="shared" si="40"/>
        <v/>
      </c>
      <c r="GE18" s="53" t="str">
        <f t="shared" si="41"/>
        <v/>
      </c>
      <c r="GF18" s="53" t="str">
        <f t="shared" si="42"/>
        <v/>
      </c>
      <c r="GG18" s="53" t="str">
        <f t="shared" si="43"/>
        <v/>
      </c>
      <c r="GH18" s="53" t="str">
        <f t="shared" si="44"/>
        <v/>
      </c>
      <c r="GI18" s="53" t="str">
        <f t="shared" si="45"/>
        <v/>
      </c>
      <c r="GJ18" s="53" t="str">
        <f t="shared" si="46"/>
        <v/>
      </c>
      <c r="GK18" s="53" t="str">
        <f t="shared" si="47"/>
        <v/>
      </c>
      <c r="GL18" s="53" t="str">
        <f t="shared" si="48"/>
        <v/>
      </c>
      <c r="GM18" s="53" t="str">
        <f t="shared" si="49"/>
        <v/>
      </c>
      <c r="GN18" s="9"/>
      <c r="GO18" s="9"/>
      <c r="GP18" s="21" t="str">
        <f t="shared" si="50"/>
        <v/>
      </c>
      <c r="GQ18" s="21" t="str">
        <f t="shared" si="51"/>
        <v/>
      </c>
      <c r="GR18" s="21" t="str">
        <f t="shared" si="52"/>
        <v/>
      </c>
      <c r="GS18" s="21" t="str">
        <f t="shared" si="53"/>
        <v/>
      </c>
      <c r="GT18" s="23"/>
      <c r="GU18" s="23"/>
      <c r="GV18" s="23"/>
      <c r="GW18" s="21" t="str">
        <f>IF(CF8="","",CF8)</f>
        <v/>
      </c>
      <c r="GX18" s="21" t="str">
        <f t="shared" si="54"/>
        <v/>
      </c>
      <c r="GY18" s="21" t="str">
        <f t="shared" si="55"/>
        <v/>
      </c>
      <c r="GZ18" s="21" t="str">
        <f t="shared" si="56"/>
        <v/>
      </c>
      <c r="HA18" s="21" t="str">
        <f t="shared" si="57"/>
        <v/>
      </c>
      <c r="HB18" s="9"/>
      <c r="HC18" s="9"/>
      <c r="HD18" s="28"/>
      <c r="HE18" s="59" t="str">
        <f>IF(FJ8="","",FJ8)</f>
        <v/>
      </c>
      <c r="HF18" s="28"/>
      <c r="HG18" s="60"/>
      <c r="HH18" s="63"/>
      <c r="HI18" s="66"/>
      <c r="HJ18" s="28"/>
      <c r="HK18" s="9"/>
      <c r="HL18" s="28"/>
      <c r="HM18" s="28"/>
    </row>
    <row r="19" spans="1:221" ht="25.5" customHeight="1" x14ac:dyDescent="0.25">
      <c r="A19" s="10">
        <v>9</v>
      </c>
      <c r="B19" s="10">
        <v>5403</v>
      </c>
      <c r="C19" s="10" t="s">
        <v>154</v>
      </c>
      <c r="D19" s="9"/>
      <c r="E19" s="21" t="str">
        <f t="shared" si="0"/>
        <v/>
      </c>
      <c r="F19" s="21" t="str">
        <f t="shared" si="1"/>
        <v/>
      </c>
      <c r="G19" s="21" t="str">
        <f t="shared" si="2"/>
        <v/>
      </c>
      <c r="H19" s="21" t="str">
        <f t="shared" si="3"/>
        <v/>
      </c>
      <c r="I19" s="23"/>
      <c r="J19" s="24" t="str">
        <f t="shared" si="4"/>
        <v/>
      </c>
      <c r="K19" s="21" t="str">
        <f t="shared" si="5"/>
        <v/>
      </c>
      <c r="L19" s="21" t="str">
        <f t="shared" si="6"/>
        <v/>
      </c>
      <c r="M19" s="21" t="str">
        <f t="shared" si="7"/>
        <v/>
      </c>
      <c r="N19" s="21" t="str">
        <f t="shared" si="8"/>
        <v/>
      </c>
      <c r="O19" s="23"/>
      <c r="P19" s="24" t="str">
        <f t="shared" si="9"/>
        <v/>
      </c>
      <c r="Q19" s="28"/>
      <c r="R19" s="28"/>
      <c r="S19" s="28"/>
      <c r="T19" s="28"/>
      <c r="U19" s="28"/>
      <c r="V19" s="2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9"/>
      <c r="AL19" s="9"/>
      <c r="AM19" s="9"/>
      <c r="AN19" s="70"/>
      <c r="AO19" s="70"/>
      <c r="AP19" s="70"/>
      <c r="AQ19" s="35"/>
      <c r="AR19" s="35"/>
      <c r="AS19" s="38" t="str">
        <f t="shared" si="10"/>
        <v/>
      </c>
      <c r="AT19" s="70"/>
      <c r="AU19" s="70"/>
      <c r="AV19" s="70"/>
      <c r="AW19" s="35"/>
      <c r="AX19" s="35"/>
      <c r="AY19" s="38" t="str">
        <f t="shared" si="11"/>
        <v/>
      </c>
      <c r="AZ19" s="70"/>
      <c r="BA19" s="70"/>
      <c r="BB19" s="70"/>
      <c r="BC19" s="35"/>
      <c r="BD19" s="35"/>
      <c r="BE19" s="38" t="str">
        <f t="shared" si="12"/>
        <v/>
      </c>
      <c r="BF19" s="70"/>
      <c r="BG19" s="70"/>
      <c r="BH19" s="70"/>
      <c r="BI19" s="35"/>
      <c r="BJ19" s="35"/>
      <c r="BK19" s="38" t="str">
        <f t="shared" si="13"/>
        <v/>
      </c>
      <c r="BL19" s="70"/>
      <c r="BM19" s="70"/>
      <c r="BN19" s="70"/>
      <c r="BO19" s="35"/>
      <c r="BP19" s="35"/>
      <c r="BQ19" s="38" t="str">
        <f t="shared" si="14"/>
        <v/>
      </c>
      <c r="BR19" s="35"/>
      <c r="BS19" s="70"/>
      <c r="BT19" s="70"/>
      <c r="BU19" s="70"/>
      <c r="BV19" s="35"/>
      <c r="BW19" s="35"/>
      <c r="BX19" s="38" t="str">
        <f t="shared" si="15"/>
        <v/>
      </c>
      <c r="BY19" s="70"/>
      <c r="BZ19" s="70"/>
      <c r="CA19" s="70"/>
      <c r="CB19" s="35"/>
      <c r="CC19" s="35"/>
      <c r="CD19" s="38" t="str">
        <f t="shared" si="16"/>
        <v/>
      </c>
      <c r="CE19" s="70"/>
      <c r="CF19" s="70"/>
      <c r="CG19" s="70"/>
      <c r="CH19" s="35"/>
      <c r="CI19" s="35"/>
      <c r="CJ19" s="38" t="str">
        <f t="shared" si="17"/>
        <v/>
      </c>
      <c r="CK19" s="70"/>
      <c r="CL19" s="70"/>
      <c r="CM19" s="70"/>
      <c r="CN19" s="35"/>
      <c r="CO19" s="35"/>
      <c r="CP19" s="38" t="str">
        <f t="shared" si="18"/>
        <v/>
      </c>
      <c r="CQ19" s="70"/>
      <c r="CR19" s="70"/>
      <c r="CS19" s="70"/>
      <c r="CT19" s="35"/>
      <c r="CU19" s="35"/>
      <c r="CV19" s="38" t="str">
        <f t="shared" si="19"/>
        <v/>
      </c>
      <c r="CW19" s="44" t="str">
        <f t="shared" si="20"/>
        <v/>
      </c>
      <c r="CX19" s="44" t="str">
        <f t="shared" si="21"/>
        <v/>
      </c>
      <c r="CY19" s="44" t="str">
        <f t="shared" si="22"/>
        <v/>
      </c>
      <c r="CZ19" s="44" t="str">
        <f t="shared" si="23"/>
        <v/>
      </c>
      <c r="DA19" s="44" t="str">
        <f t="shared" si="24"/>
        <v/>
      </c>
      <c r="DB19" s="44" t="str">
        <f t="shared" si="25"/>
        <v/>
      </c>
      <c r="DC19" s="44" t="str">
        <f t="shared" si="26"/>
        <v/>
      </c>
      <c r="DD19" s="44" t="str">
        <f t="shared" si="27"/>
        <v/>
      </c>
      <c r="DE19" s="44" t="str">
        <f t="shared" si="28"/>
        <v/>
      </c>
      <c r="DF19" s="44" t="str">
        <f t="shared" si="29"/>
        <v/>
      </c>
      <c r="DG19" s="9"/>
      <c r="DH19" s="113"/>
      <c r="DI19" s="9"/>
      <c r="DJ19" s="9"/>
      <c r="DK19" s="70"/>
      <c r="DL19" s="70"/>
      <c r="DM19" s="70"/>
      <c r="DN19" s="70"/>
      <c r="DO19" s="35"/>
      <c r="DP19" s="35"/>
      <c r="DQ19" s="48" t="str">
        <f t="shared" si="30"/>
        <v/>
      </c>
      <c r="DR19" s="70"/>
      <c r="DS19" s="70"/>
      <c r="DT19" s="70"/>
      <c r="DU19" s="70"/>
      <c r="DV19" s="35"/>
      <c r="DW19" s="35"/>
      <c r="DX19" s="48" t="str">
        <f t="shared" si="31"/>
        <v/>
      </c>
      <c r="DY19" s="70"/>
      <c r="DZ19" s="70"/>
      <c r="EA19" s="70"/>
      <c r="EB19" s="70"/>
      <c r="EC19" s="35"/>
      <c r="ED19" s="35"/>
      <c r="EE19" s="48" t="str">
        <f t="shared" si="32"/>
        <v/>
      </c>
      <c r="EF19" s="70"/>
      <c r="EG19" s="70"/>
      <c r="EH19" s="70"/>
      <c r="EI19" s="70"/>
      <c r="EJ19" s="35"/>
      <c r="EK19" s="35"/>
      <c r="EL19" s="48" t="str">
        <f t="shared" si="33"/>
        <v/>
      </c>
      <c r="EM19" s="70"/>
      <c r="EN19" s="70"/>
      <c r="EO19" s="70"/>
      <c r="EP19" s="70"/>
      <c r="EQ19" s="35"/>
      <c r="ER19" s="35"/>
      <c r="ES19" s="48" t="str">
        <f t="shared" si="34"/>
        <v/>
      </c>
      <c r="ET19" s="35"/>
      <c r="EU19" s="70"/>
      <c r="EV19" s="70"/>
      <c r="EW19" s="70"/>
      <c r="EX19" s="70"/>
      <c r="EY19" s="35"/>
      <c r="EZ19" s="35"/>
      <c r="FA19" s="48" t="str">
        <f t="shared" si="35"/>
        <v/>
      </c>
      <c r="FB19" s="70"/>
      <c r="FC19" s="70"/>
      <c r="FD19" s="70"/>
      <c r="FE19" s="70"/>
      <c r="FF19" s="35"/>
      <c r="FG19" s="35"/>
      <c r="FH19" s="48" t="str">
        <f t="shared" si="36"/>
        <v/>
      </c>
      <c r="FI19" s="70"/>
      <c r="FJ19" s="70"/>
      <c r="FK19" s="70"/>
      <c r="FL19" s="70"/>
      <c r="FM19" s="35"/>
      <c r="FN19" s="35"/>
      <c r="FO19" s="48" t="str">
        <f t="shared" si="37"/>
        <v/>
      </c>
      <c r="FP19" s="70"/>
      <c r="FQ19" s="70"/>
      <c r="FR19" s="70"/>
      <c r="FS19" s="70"/>
      <c r="FT19" s="35"/>
      <c r="FU19" s="35"/>
      <c r="FV19" s="48" t="str">
        <f t="shared" si="38"/>
        <v/>
      </c>
      <c r="FW19" s="70"/>
      <c r="FX19" s="70"/>
      <c r="FY19" s="70"/>
      <c r="FZ19" s="70"/>
      <c r="GA19" s="35"/>
      <c r="GB19" s="35"/>
      <c r="GC19" s="48" t="str">
        <f t="shared" si="39"/>
        <v/>
      </c>
      <c r="GD19" s="53" t="str">
        <f t="shared" si="40"/>
        <v/>
      </c>
      <c r="GE19" s="53" t="str">
        <f t="shared" si="41"/>
        <v/>
      </c>
      <c r="GF19" s="53" t="str">
        <f t="shared" si="42"/>
        <v/>
      </c>
      <c r="GG19" s="53" t="str">
        <f t="shared" si="43"/>
        <v/>
      </c>
      <c r="GH19" s="53" t="str">
        <f t="shared" si="44"/>
        <v/>
      </c>
      <c r="GI19" s="53" t="str">
        <f t="shared" si="45"/>
        <v/>
      </c>
      <c r="GJ19" s="53" t="str">
        <f t="shared" si="46"/>
        <v/>
      </c>
      <c r="GK19" s="53" t="str">
        <f t="shared" si="47"/>
        <v/>
      </c>
      <c r="GL19" s="53" t="str">
        <f t="shared" si="48"/>
        <v/>
      </c>
      <c r="GM19" s="53" t="str">
        <f t="shared" si="49"/>
        <v/>
      </c>
      <c r="GN19" s="9"/>
      <c r="GO19" s="9"/>
      <c r="GP19" s="21" t="str">
        <f t="shared" si="50"/>
        <v/>
      </c>
      <c r="GQ19" s="21" t="str">
        <f t="shared" si="51"/>
        <v/>
      </c>
      <c r="GR19" s="21" t="str">
        <f t="shared" si="52"/>
        <v/>
      </c>
      <c r="GS19" s="21" t="str">
        <f t="shared" si="53"/>
        <v/>
      </c>
      <c r="GT19" s="23"/>
      <c r="GU19" s="23"/>
      <c r="GV19" s="23"/>
      <c r="GW19" s="21" t="str">
        <f>IF(CL8="","",CL8)</f>
        <v/>
      </c>
      <c r="GX19" s="21" t="str">
        <f t="shared" si="54"/>
        <v/>
      </c>
      <c r="GY19" s="21" t="str">
        <f t="shared" si="55"/>
        <v/>
      </c>
      <c r="GZ19" s="21" t="str">
        <f t="shared" si="56"/>
        <v/>
      </c>
      <c r="HA19" s="21" t="str">
        <f t="shared" si="57"/>
        <v/>
      </c>
      <c r="HB19" s="9"/>
      <c r="HC19" s="9"/>
      <c r="HD19" s="28"/>
      <c r="HE19" s="59" t="str">
        <f>IF(FQ8="","",FQ8)</f>
        <v/>
      </c>
      <c r="HF19" s="28"/>
      <c r="HG19" s="60"/>
      <c r="HH19" s="105" t="s">
        <v>73</v>
      </c>
      <c r="HI19" s="105"/>
      <c r="HJ19" s="105"/>
      <c r="HK19" s="9"/>
      <c r="HL19" s="28"/>
      <c r="HM19" s="28"/>
    </row>
    <row r="20" spans="1:221" ht="25.5" customHeight="1" x14ac:dyDescent="0.25">
      <c r="A20" s="10">
        <v>10</v>
      </c>
      <c r="B20" s="10">
        <v>5424</v>
      </c>
      <c r="C20" s="10" t="s">
        <v>155</v>
      </c>
      <c r="D20" s="9"/>
      <c r="E20" s="21" t="str">
        <f t="shared" si="0"/>
        <v/>
      </c>
      <c r="F20" s="21" t="str">
        <f t="shared" si="1"/>
        <v/>
      </c>
      <c r="G20" s="21" t="str">
        <f t="shared" si="2"/>
        <v/>
      </c>
      <c r="H20" s="21" t="str">
        <f t="shared" si="3"/>
        <v/>
      </c>
      <c r="I20" s="23"/>
      <c r="J20" s="24" t="str">
        <f t="shared" si="4"/>
        <v/>
      </c>
      <c r="K20" s="21" t="str">
        <f t="shared" si="5"/>
        <v/>
      </c>
      <c r="L20" s="21" t="str">
        <f t="shared" si="6"/>
        <v/>
      </c>
      <c r="M20" s="21" t="str">
        <f t="shared" si="7"/>
        <v/>
      </c>
      <c r="N20" s="21" t="str">
        <f t="shared" si="8"/>
        <v/>
      </c>
      <c r="O20" s="23"/>
      <c r="P20" s="24" t="str">
        <f t="shared" si="9"/>
        <v/>
      </c>
      <c r="Q20" s="28"/>
      <c r="R20" s="28"/>
      <c r="S20" s="28"/>
      <c r="T20" s="28"/>
      <c r="U20" s="28"/>
      <c r="V20" s="2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9"/>
      <c r="AL20" s="9"/>
      <c r="AM20" s="9"/>
      <c r="AN20" s="70"/>
      <c r="AO20" s="70"/>
      <c r="AP20" s="70"/>
      <c r="AQ20" s="35"/>
      <c r="AR20" s="35"/>
      <c r="AS20" s="38" t="str">
        <f t="shared" si="10"/>
        <v/>
      </c>
      <c r="AT20" s="70"/>
      <c r="AU20" s="70"/>
      <c r="AV20" s="70"/>
      <c r="AW20" s="35"/>
      <c r="AX20" s="35"/>
      <c r="AY20" s="38" t="str">
        <f t="shared" si="11"/>
        <v/>
      </c>
      <c r="AZ20" s="70"/>
      <c r="BA20" s="70"/>
      <c r="BB20" s="70"/>
      <c r="BC20" s="35"/>
      <c r="BD20" s="35"/>
      <c r="BE20" s="38" t="str">
        <f t="shared" si="12"/>
        <v/>
      </c>
      <c r="BF20" s="70"/>
      <c r="BG20" s="70"/>
      <c r="BH20" s="70"/>
      <c r="BI20" s="35"/>
      <c r="BJ20" s="35"/>
      <c r="BK20" s="38" t="str">
        <f t="shared" si="13"/>
        <v/>
      </c>
      <c r="BL20" s="70"/>
      <c r="BM20" s="70"/>
      <c r="BN20" s="70"/>
      <c r="BO20" s="35"/>
      <c r="BP20" s="35"/>
      <c r="BQ20" s="38" t="str">
        <f t="shared" si="14"/>
        <v/>
      </c>
      <c r="BR20" s="35"/>
      <c r="BS20" s="70"/>
      <c r="BT20" s="70"/>
      <c r="BU20" s="70"/>
      <c r="BV20" s="35"/>
      <c r="BW20" s="35"/>
      <c r="BX20" s="38" t="str">
        <f t="shared" si="15"/>
        <v/>
      </c>
      <c r="BY20" s="70"/>
      <c r="BZ20" s="70"/>
      <c r="CA20" s="70"/>
      <c r="CB20" s="35"/>
      <c r="CC20" s="35"/>
      <c r="CD20" s="38" t="str">
        <f t="shared" si="16"/>
        <v/>
      </c>
      <c r="CE20" s="70"/>
      <c r="CF20" s="70"/>
      <c r="CG20" s="70"/>
      <c r="CH20" s="35"/>
      <c r="CI20" s="35"/>
      <c r="CJ20" s="38" t="str">
        <f t="shared" si="17"/>
        <v/>
      </c>
      <c r="CK20" s="70"/>
      <c r="CL20" s="70"/>
      <c r="CM20" s="70"/>
      <c r="CN20" s="35"/>
      <c r="CO20" s="35"/>
      <c r="CP20" s="38" t="str">
        <f t="shared" si="18"/>
        <v/>
      </c>
      <c r="CQ20" s="70"/>
      <c r="CR20" s="70"/>
      <c r="CS20" s="70"/>
      <c r="CT20" s="35"/>
      <c r="CU20" s="35"/>
      <c r="CV20" s="38" t="str">
        <f t="shared" si="19"/>
        <v/>
      </c>
      <c r="CW20" s="44" t="str">
        <f t="shared" si="20"/>
        <v/>
      </c>
      <c r="CX20" s="44" t="str">
        <f t="shared" si="21"/>
        <v/>
      </c>
      <c r="CY20" s="44" t="str">
        <f t="shared" si="22"/>
        <v/>
      </c>
      <c r="CZ20" s="44" t="str">
        <f t="shared" si="23"/>
        <v/>
      </c>
      <c r="DA20" s="44" t="str">
        <f t="shared" si="24"/>
        <v/>
      </c>
      <c r="DB20" s="44" t="str">
        <f t="shared" si="25"/>
        <v/>
      </c>
      <c r="DC20" s="44" t="str">
        <f t="shared" si="26"/>
        <v/>
      </c>
      <c r="DD20" s="44" t="str">
        <f t="shared" si="27"/>
        <v/>
      </c>
      <c r="DE20" s="44" t="str">
        <f t="shared" si="28"/>
        <v/>
      </c>
      <c r="DF20" s="44" t="str">
        <f t="shared" si="29"/>
        <v/>
      </c>
      <c r="DG20" s="9"/>
      <c r="DH20" s="113"/>
      <c r="DI20" s="9"/>
      <c r="DJ20" s="9"/>
      <c r="DK20" s="70"/>
      <c r="DL20" s="70"/>
      <c r="DM20" s="70"/>
      <c r="DN20" s="70"/>
      <c r="DO20" s="35"/>
      <c r="DP20" s="35"/>
      <c r="DQ20" s="48" t="str">
        <f t="shared" si="30"/>
        <v/>
      </c>
      <c r="DR20" s="70"/>
      <c r="DS20" s="70"/>
      <c r="DT20" s="70"/>
      <c r="DU20" s="70"/>
      <c r="DV20" s="35"/>
      <c r="DW20" s="35"/>
      <c r="DX20" s="48" t="str">
        <f t="shared" si="31"/>
        <v/>
      </c>
      <c r="DY20" s="70"/>
      <c r="DZ20" s="70"/>
      <c r="EA20" s="70"/>
      <c r="EB20" s="70"/>
      <c r="EC20" s="35"/>
      <c r="ED20" s="35"/>
      <c r="EE20" s="48" t="str">
        <f t="shared" si="32"/>
        <v/>
      </c>
      <c r="EF20" s="70"/>
      <c r="EG20" s="70"/>
      <c r="EH20" s="70"/>
      <c r="EI20" s="70"/>
      <c r="EJ20" s="35"/>
      <c r="EK20" s="35"/>
      <c r="EL20" s="48" t="str">
        <f t="shared" si="33"/>
        <v/>
      </c>
      <c r="EM20" s="70"/>
      <c r="EN20" s="70"/>
      <c r="EO20" s="70"/>
      <c r="EP20" s="70"/>
      <c r="EQ20" s="35"/>
      <c r="ER20" s="35"/>
      <c r="ES20" s="48" t="str">
        <f t="shared" si="34"/>
        <v/>
      </c>
      <c r="ET20" s="35"/>
      <c r="EU20" s="70"/>
      <c r="EV20" s="70"/>
      <c r="EW20" s="70"/>
      <c r="EX20" s="70"/>
      <c r="EY20" s="35"/>
      <c r="EZ20" s="35"/>
      <c r="FA20" s="48" t="str">
        <f t="shared" si="35"/>
        <v/>
      </c>
      <c r="FB20" s="70"/>
      <c r="FC20" s="70"/>
      <c r="FD20" s="70"/>
      <c r="FE20" s="70"/>
      <c r="FF20" s="35"/>
      <c r="FG20" s="35"/>
      <c r="FH20" s="48" t="str">
        <f t="shared" si="36"/>
        <v/>
      </c>
      <c r="FI20" s="70"/>
      <c r="FJ20" s="70"/>
      <c r="FK20" s="70"/>
      <c r="FL20" s="70"/>
      <c r="FM20" s="35"/>
      <c r="FN20" s="35"/>
      <c r="FO20" s="48" t="str">
        <f t="shared" si="37"/>
        <v/>
      </c>
      <c r="FP20" s="70"/>
      <c r="FQ20" s="70"/>
      <c r="FR20" s="70"/>
      <c r="FS20" s="70"/>
      <c r="FT20" s="35"/>
      <c r="FU20" s="35"/>
      <c r="FV20" s="48" t="str">
        <f t="shared" si="38"/>
        <v/>
      </c>
      <c r="FW20" s="70"/>
      <c r="FX20" s="70"/>
      <c r="FY20" s="70"/>
      <c r="FZ20" s="70"/>
      <c r="GA20" s="35"/>
      <c r="GB20" s="35"/>
      <c r="GC20" s="48" t="str">
        <f t="shared" si="39"/>
        <v/>
      </c>
      <c r="GD20" s="53" t="str">
        <f t="shared" si="40"/>
        <v/>
      </c>
      <c r="GE20" s="53" t="str">
        <f t="shared" si="41"/>
        <v/>
      </c>
      <c r="GF20" s="53" t="str">
        <f t="shared" si="42"/>
        <v/>
      </c>
      <c r="GG20" s="53" t="str">
        <f t="shared" si="43"/>
        <v/>
      </c>
      <c r="GH20" s="53" t="str">
        <f t="shared" si="44"/>
        <v/>
      </c>
      <c r="GI20" s="53" t="str">
        <f t="shared" si="45"/>
        <v/>
      </c>
      <c r="GJ20" s="53" t="str">
        <f t="shared" si="46"/>
        <v/>
      </c>
      <c r="GK20" s="53" t="str">
        <f t="shared" si="47"/>
        <v/>
      </c>
      <c r="GL20" s="53" t="str">
        <f t="shared" si="48"/>
        <v/>
      </c>
      <c r="GM20" s="53" t="str">
        <f t="shared" si="49"/>
        <v/>
      </c>
      <c r="GN20" s="9"/>
      <c r="GO20" s="9"/>
      <c r="GP20" s="21" t="str">
        <f t="shared" si="50"/>
        <v/>
      </c>
      <c r="GQ20" s="21" t="str">
        <f t="shared" si="51"/>
        <v/>
      </c>
      <c r="GR20" s="21" t="str">
        <f t="shared" si="52"/>
        <v/>
      </c>
      <c r="GS20" s="21" t="str">
        <f t="shared" si="53"/>
        <v/>
      </c>
      <c r="GT20" s="23"/>
      <c r="GU20" s="23"/>
      <c r="GV20" s="23"/>
      <c r="GW20" s="21" t="str">
        <f>IF(CR8="","",CR8)</f>
        <v/>
      </c>
      <c r="GX20" s="21" t="str">
        <f t="shared" si="54"/>
        <v/>
      </c>
      <c r="GY20" s="21" t="str">
        <f t="shared" si="55"/>
        <v/>
      </c>
      <c r="GZ20" s="21" t="str">
        <f t="shared" si="56"/>
        <v/>
      </c>
      <c r="HA20" s="21" t="str">
        <f t="shared" si="57"/>
        <v/>
      </c>
      <c r="HB20" s="9"/>
      <c r="HC20" s="9"/>
      <c r="HD20" s="28"/>
      <c r="HE20" s="59" t="str">
        <f>IF(FX8="","",FX8)</f>
        <v/>
      </c>
      <c r="HF20" s="28"/>
      <c r="HG20" s="60"/>
      <c r="HH20" s="64" t="s">
        <v>55</v>
      </c>
      <c r="HI20" s="64" t="s">
        <v>56</v>
      </c>
      <c r="HJ20" s="64" t="s">
        <v>57</v>
      </c>
      <c r="HK20" s="9"/>
      <c r="HL20" s="28"/>
      <c r="HM20" s="28"/>
    </row>
    <row r="21" spans="1:221" ht="25.5" customHeight="1" x14ac:dyDescent="0.25">
      <c r="A21" s="10">
        <v>11</v>
      </c>
      <c r="B21" s="10">
        <v>5445</v>
      </c>
      <c r="C21" s="10" t="s">
        <v>156</v>
      </c>
      <c r="D21" s="9"/>
      <c r="E21" s="21" t="str">
        <f t="shared" si="0"/>
        <v/>
      </c>
      <c r="F21" s="21" t="str">
        <f t="shared" si="1"/>
        <v/>
      </c>
      <c r="G21" s="21" t="str">
        <f t="shared" si="2"/>
        <v/>
      </c>
      <c r="H21" s="21" t="str">
        <f t="shared" si="3"/>
        <v/>
      </c>
      <c r="I21" s="23"/>
      <c r="J21" s="24" t="str">
        <f t="shared" si="4"/>
        <v/>
      </c>
      <c r="K21" s="21" t="str">
        <f t="shared" si="5"/>
        <v/>
      </c>
      <c r="L21" s="21" t="str">
        <f t="shared" si="6"/>
        <v/>
      </c>
      <c r="M21" s="21" t="str">
        <f t="shared" si="7"/>
        <v/>
      </c>
      <c r="N21" s="21" t="str">
        <f t="shared" si="8"/>
        <v/>
      </c>
      <c r="O21" s="23"/>
      <c r="P21" s="24" t="str">
        <f t="shared" si="9"/>
        <v/>
      </c>
      <c r="Q21" s="28"/>
      <c r="R21" s="28"/>
      <c r="S21" s="28"/>
      <c r="T21" s="28"/>
      <c r="U21" s="28"/>
      <c r="V21" s="2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9"/>
      <c r="AL21" s="9"/>
      <c r="AM21" s="9"/>
      <c r="AN21" s="70"/>
      <c r="AO21" s="70"/>
      <c r="AP21" s="70"/>
      <c r="AQ21" s="35"/>
      <c r="AR21" s="35"/>
      <c r="AS21" s="38" t="str">
        <f t="shared" si="10"/>
        <v/>
      </c>
      <c r="AT21" s="70"/>
      <c r="AU21" s="70"/>
      <c r="AV21" s="70"/>
      <c r="AW21" s="35"/>
      <c r="AX21" s="35"/>
      <c r="AY21" s="38" t="str">
        <f t="shared" si="11"/>
        <v/>
      </c>
      <c r="AZ21" s="70"/>
      <c r="BA21" s="70"/>
      <c r="BB21" s="70"/>
      <c r="BC21" s="35"/>
      <c r="BD21" s="35"/>
      <c r="BE21" s="38" t="str">
        <f t="shared" si="12"/>
        <v/>
      </c>
      <c r="BF21" s="70"/>
      <c r="BG21" s="70"/>
      <c r="BH21" s="70"/>
      <c r="BI21" s="35"/>
      <c r="BJ21" s="35"/>
      <c r="BK21" s="38" t="str">
        <f t="shared" si="13"/>
        <v/>
      </c>
      <c r="BL21" s="70"/>
      <c r="BM21" s="70"/>
      <c r="BN21" s="70"/>
      <c r="BO21" s="35"/>
      <c r="BP21" s="35"/>
      <c r="BQ21" s="38" t="str">
        <f t="shared" si="14"/>
        <v/>
      </c>
      <c r="BR21" s="35"/>
      <c r="BS21" s="70"/>
      <c r="BT21" s="70"/>
      <c r="BU21" s="70"/>
      <c r="BV21" s="35"/>
      <c r="BW21" s="35"/>
      <c r="BX21" s="38" t="str">
        <f t="shared" si="15"/>
        <v/>
      </c>
      <c r="BY21" s="70"/>
      <c r="BZ21" s="70"/>
      <c r="CA21" s="70"/>
      <c r="CB21" s="35"/>
      <c r="CC21" s="35"/>
      <c r="CD21" s="38" t="str">
        <f t="shared" si="16"/>
        <v/>
      </c>
      <c r="CE21" s="70"/>
      <c r="CF21" s="70"/>
      <c r="CG21" s="70"/>
      <c r="CH21" s="35"/>
      <c r="CI21" s="35"/>
      <c r="CJ21" s="38" t="str">
        <f t="shared" si="17"/>
        <v/>
      </c>
      <c r="CK21" s="70"/>
      <c r="CL21" s="70"/>
      <c r="CM21" s="70"/>
      <c r="CN21" s="35"/>
      <c r="CO21" s="35"/>
      <c r="CP21" s="38" t="str">
        <f t="shared" si="18"/>
        <v/>
      </c>
      <c r="CQ21" s="70"/>
      <c r="CR21" s="70"/>
      <c r="CS21" s="70"/>
      <c r="CT21" s="35"/>
      <c r="CU21" s="35"/>
      <c r="CV21" s="38" t="str">
        <f t="shared" si="19"/>
        <v/>
      </c>
      <c r="CW21" s="44" t="str">
        <f t="shared" si="20"/>
        <v/>
      </c>
      <c r="CX21" s="44" t="str">
        <f t="shared" si="21"/>
        <v/>
      </c>
      <c r="CY21" s="44" t="str">
        <f t="shared" si="22"/>
        <v/>
      </c>
      <c r="CZ21" s="44" t="str">
        <f t="shared" si="23"/>
        <v/>
      </c>
      <c r="DA21" s="44" t="str">
        <f t="shared" si="24"/>
        <v/>
      </c>
      <c r="DB21" s="44" t="str">
        <f t="shared" si="25"/>
        <v/>
      </c>
      <c r="DC21" s="44" t="str">
        <f t="shared" si="26"/>
        <v/>
      </c>
      <c r="DD21" s="44" t="str">
        <f t="shared" si="27"/>
        <v/>
      </c>
      <c r="DE21" s="44" t="str">
        <f t="shared" si="28"/>
        <v/>
      </c>
      <c r="DF21" s="44" t="str">
        <f t="shared" si="29"/>
        <v/>
      </c>
      <c r="DG21" s="9"/>
      <c r="DH21" s="113"/>
      <c r="DI21" s="9"/>
      <c r="DJ21" s="9"/>
      <c r="DK21" s="70"/>
      <c r="DL21" s="70"/>
      <c r="DM21" s="70"/>
      <c r="DN21" s="70"/>
      <c r="DO21" s="35"/>
      <c r="DP21" s="35"/>
      <c r="DQ21" s="48" t="str">
        <f t="shared" si="30"/>
        <v/>
      </c>
      <c r="DR21" s="70"/>
      <c r="DS21" s="70"/>
      <c r="DT21" s="70"/>
      <c r="DU21" s="70"/>
      <c r="DV21" s="35"/>
      <c r="DW21" s="35"/>
      <c r="DX21" s="48" t="str">
        <f t="shared" si="31"/>
        <v/>
      </c>
      <c r="DY21" s="70"/>
      <c r="DZ21" s="70"/>
      <c r="EA21" s="70"/>
      <c r="EB21" s="70"/>
      <c r="EC21" s="35"/>
      <c r="ED21" s="35"/>
      <c r="EE21" s="48" t="str">
        <f t="shared" si="32"/>
        <v/>
      </c>
      <c r="EF21" s="70"/>
      <c r="EG21" s="70"/>
      <c r="EH21" s="70"/>
      <c r="EI21" s="70"/>
      <c r="EJ21" s="35"/>
      <c r="EK21" s="35"/>
      <c r="EL21" s="48" t="str">
        <f t="shared" si="33"/>
        <v/>
      </c>
      <c r="EM21" s="70"/>
      <c r="EN21" s="70"/>
      <c r="EO21" s="70"/>
      <c r="EP21" s="70"/>
      <c r="EQ21" s="35"/>
      <c r="ER21" s="35"/>
      <c r="ES21" s="48" t="str">
        <f t="shared" si="34"/>
        <v/>
      </c>
      <c r="ET21" s="35"/>
      <c r="EU21" s="70"/>
      <c r="EV21" s="70"/>
      <c r="EW21" s="70"/>
      <c r="EX21" s="70"/>
      <c r="EY21" s="35"/>
      <c r="EZ21" s="35"/>
      <c r="FA21" s="48" t="str">
        <f t="shared" si="35"/>
        <v/>
      </c>
      <c r="FB21" s="70"/>
      <c r="FC21" s="70"/>
      <c r="FD21" s="70"/>
      <c r="FE21" s="70"/>
      <c r="FF21" s="35"/>
      <c r="FG21" s="35"/>
      <c r="FH21" s="48" t="str">
        <f t="shared" si="36"/>
        <v/>
      </c>
      <c r="FI21" s="70"/>
      <c r="FJ21" s="70"/>
      <c r="FK21" s="70"/>
      <c r="FL21" s="70"/>
      <c r="FM21" s="35"/>
      <c r="FN21" s="35"/>
      <c r="FO21" s="48" t="str">
        <f t="shared" si="37"/>
        <v/>
      </c>
      <c r="FP21" s="70"/>
      <c r="FQ21" s="70"/>
      <c r="FR21" s="70"/>
      <c r="FS21" s="70"/>
      <c r="FT21" s="35"/>
      <c r="FU21" s="35"/>
      <c r="FV21" s="48" t="str">
        <f t="shared" si="38"/>
        <v/>
      </c>
      <c r="FW21" s="70"/>
      <c r="FX21" s="70"/>
      <c r="FY21" s="70"/>
      <c r="FZ21" s="70"/>
      <c r="GA21" s="35"/>
      <c r="GB21" s="35"/>
      <c r="GC21" s="48" t="str">
        <f t="shared" si="39"/>
        <v/>
      </c>
      <c r="GD21" s="53" t="str">
        <f t="shared" si="40"/>
        <v/>
      </c>
      <c r="GE21" s="53" t="str">
        <f t="shared" si="41"/>
        <v/>
      </c>
      <c r="GF21" s="53" t="str">
        <f t="shared" si="42"/>
        <v/>
      </c>
      <c r="GG21" s="53" t="str">
        <f t="shared" si="43"/>
        <v/>
      </c>
      <c r="GH21" s="53" t="str">
        <f t="shared" si="44"/>
        <v/>
      </c>
      <c r="GI21" s="53" t="str">
        <f t="shared" si="45"/>
        <v/>
      </c>
      <c r="GJ21" s="53" t="str">
        <f t="shared" si="46"/>
        <v/>
      </c>
      <c r="GK21" s="53" t="str">
        <f t="shared" si="47"/>
        <v/>
      </c>
      <c r="GL21" s="53" t="str">
        <f t="shared" si="48"/>
        <v/>
      </c>
      <c r="GM21" s="53" t="str">
        <f t="shared" si="49"/>
        <v/>
      </c>
      <c r="GN21" s="9"/>
      <c r="GO21" s="9"/>
      <c r="GP21" s="21" t="str">
        <f t="shared" si="50"/>
        <v/>
      </c>
      <c r="GQ21" s="21" t="str">
        <f t="shared" si="51"/>
        <v/>
      </c>
      <c r="GR21" s="21" t="str">
        <f t="shared" si="52"/>
        <v/>
      </c>
      <c r="GS21" s="21" t="str">
        <f t="shared" si="53"/>
        <v/>
      </c>
      <c r="GT21" s="23"/>
      <c r="GU21" s="23"/>
      <c r="GV21" s="23"/>
      <c r="GW21" s="21"/>
      <c r="GX21" s="21" t="str">
        <f t="shared" si="54"/>
        <v/>
      </c>
      <c r="GY21" s="21" t="str">
        <f t="shared" si="55"/>
        <v/>
      </c>
      <c r="GZ21" s="21" t="str">
        <f t="shared" si="56"/>
        <v/>
      </c>
      <c r="HA21" s="21" t="str">
        <f t="shared" si="57"/>
        <v/>
      </c>
      <c r="HB21" s="9"/>
      <c r="HC21" s="9"/>
      <c r="HD21" s="28"/>
      <c r="HE21" s="9"/>
      <c r="HF21" s="28"/>
      <c r="HG21" s="60"/>
      <c r="HH21" s="62">
        <v>0</v>
      </c>
      <c r="HI21" s="65" t="s">
        <v>59</v>
      </c>
      <c r="HJ21" s="67" t="s">
        <v>60</v>
      </c>
      <c r="HK21" s="9"/>
      <c r="HL21" s="28"/>
      <c r="HM21" s="28"/>
    </row>
    <row r="22" spans="1:221" ht="25.5" customHeight="1" x14ac:dyDescent="0.25">
      <c r="A22" s="10">
        <v>12</v>
      </c>
      <c r="B22" s="10">
        <v>5466</v>
      </c>
      <c r="C22" s="10" t="s">
        <v>157</v>
      </c>
      <c r="D22" s="9"/>
      <c r="E22" s="21" t="str">
        <f t="shared" si="0"/>
        <v/>
      </c>
      <c r="F22" s="21" t="str">
        <f t="shared" si="1"/>
        <v/>
      </c>
      <c r="G22" s="21" t="str">
        <f t="shared" si="2"/>
        <v/>
      </c>
      <c r="H22" s="21" t="str">
        <f t="shared" si="3"/>
        <v/>
      </c>
      <c r="I22" s="23"/>
      <c r="J22" s="24" t="str">
        <f t="shared" si="4"/>
        <v/>
      </c>
      <c r="K22" s="21" t="str">
        <f t="shared" si="5"/>
        <v/>
      </c>
      <c r="L22" s="21" t="str">
        <f t="shared" si="6"/>
        <v/>
      </c>
      <c r="M22" s="21" t="str">
        <f t="shared" si="7"/>
        <v/>
      </c>
      <c r="N22" s="21" t="str">
        <f t="shared" si="8"/>
        <v/>
      </c>
      <c r="O22" s="23"/>
      <c r="P22" s="24" t="str">
        <f t="shared" si="9"/>
        <v/>
      </c>
      <c r="Q22" s="28"/>
      <c r="R22" s="28"/>
      <c r="S22" s="28"/>
      <c r="T22" s="28"/>
      <c r="U22" s="28"/>
      <c r="V22" s="2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9"/>
      <c r="AL22" s="9"/>
      <c r="AM22" s="9"/>
      <c r="AN22" s="70"/>
      <c r="AO22" s="70"/>
      <c r="AP22" s="70"/>
      <c r="AQ22" s="35"/>
      <c r="AR22" s="35"/>
      <c r="AS22" s="38" t="str">
        <f t="shared" si="10"/>
        <v/>
      </c>
      <c r="AT22" s="70"/>
      <c r="AU22" s="70"/>
      <c r="AV22" s="70"/>
      <c r="AW22" s="35"/>
      <c r="AX22" s="35"/>
      <c r="AY22" s="38" t="str">
        <f t="shared" si="11"/>
        <v/>
      </c>
      <c r="AZ22" s="70"/>
      <c r="BA22" s="70"/>
      <c r="BB22" s="70"/>
      <c r="BC22" s="35"/>
      <c r="BD22" s="35"/>
      <c r="BE22" s="38" t="str">
        <f t="shared" si="12"/>
        <v/>
      </c>
      <c r="BF22" s="70"/>
      <c r="BG22" s="70"/>
      <c r="BH22" s="70"/>
      <c r="BI22" s="35"/>
      <c r="BJ22" s="35"/>
      <c r="BK22" s="38" t="str">
        <f t="shared" si="13"/>
        <v/>
      </c>
      <c r="BL22" s="70"/>
      <c r="BM22" s="70"/>
      <c r="BN22" s="70"/>
      <c r="BO22" s="35"/>
      <c r="BP22" s="35"/>
      <c r="BQ22" s="38" t="str">
        <f t="shared" si="14"/>
        <v/>
      </c>
      <c r="BR22" s="35"/>
      <c r="BS22" s="70"/>
      <c r="BT22" s="70"/>
      <c r="BU22" s="70"/>
      <c r="BV22" s="35"/>
      <c r="BW22" s="35"/>
      <c r="BX22" s="38" t="str">
        <f t="shared" si="15"/>
        <v/>
      </c>
      <c r="BY22" s="70"/>
      <c r="BZ22" s="70"/>
      <c r="CA22" s="70"/>
      <c r="CB22" s="35"/>
      <c r="CC22" s="35"/>
      <c r="CD22" s="38" t="str">
        <f t="shared" si="16"/>
        <v/>
      </c>
      <c r="CE22" s="70"/>
      <c r="CF22" s="70"/>
      <c r="CG22" s="70"/>
      <c r="CH22" s="35"/>
      <c r="CI22" s="35"/>
      <c r="CJ22" s="38" t="str">
        <f t="shared" si="17"/>
        <v/>
      </c>
      <c r="CK22" s="70"/>
      <c r="CL22" s="70"/>
      <c r="CM22" s="70"/>
      <c r="CN22" s="35"/>
      <c r="CO22" s="35"/>
      <c r="CP22" s="38" t="str">
        <f t="shared" si="18"/>
        <v/>
      </c>
      <c r="CQ22" s="70"/>
      <c r="CR22" s="70"/>
      <c r="CS22" s="70"/>
      <c r="CT22" s="35"/>
      <c r="CU22" s="35"/>
      <c r="CV22" s="38" t="str">
        <f t="shared" si="19"/>
        <v/>
      </c>
      <c r="CW22" s="44" t="str">
        <f t="shared" si="20"/>
        <v/>
      </c>
      <c r="CX22" s="44" t="str">
        <f t="shared" si="21"/>
        <v/>
      </c>
      <c r="CY22" s="44" t="str">
        <f t="shared" si="22"/>
        <v/>
      </c>
      <c r="CZ22" s="44" t="str">
        <f t="shared" si="23"/>
        <v/>
      </c>
      <c r="DA22" s="44" t="str">
        <f t="shared" si="24"/>
        <v/>
      </c>
      <c r="DB22" s="44" t="str">
        <f t="shared" si="25"/>
        <v/>
      </c>
      <c r="DC22" s="44" t="str">
        <f t="shared" si="26"/>
        <v/>
      </c>
      <c r="DD22" s="44" t="str">
        <f t="shared" si="27"/>
        <v/>
      </c>
      <c r="DE22" s="44" t="str">
        <f t="shared" si="28"/>
        <v/>
      </c>
      <c r="DF22" s="44" t="str">
        <f t="shared" si="29"/>
        <v/>
      </c>
      <c r="DG22" s="9"/>
      <c r="DH22" s="113"/>
      <c r="DI22" s="9"/>
      <c r="DJ22" s="9"/>
      <c r="DK22" s="70"/>
      <c r="DL22" s="70"/>
      <c r="DM22" s="70"/>
      <c r="DN22" s="70"/>
      <c r="DO22" s="35"/>
      <c r="DP22" s="35"/>
      <c r="DQ22" s="48" t="str">
        <f t="shared" si="30"/>
        <v/>
      </c>
      <c r="DR22" s="70"/>
      <c r="DS22" s="70"/>
      <c r="DT22" s="70"/>
      <c r="DU22" s="70"/>
      <c r="DV22" s="35"/>
      <c r="DW22" s="35"/>
      <c r="DX22" s="48" t="str">
        <f t="shared" si="31"/>
        <v/>
      </c>
      <c r="DY22" s="70"/>
      <c r="DZ22" s="70"/>
      <c r="EA22" s="70"/>
      <c r="EB22" s="70"/>
      <c r="EC22" s="35"/>
      <c r="ED22" s="35"/>
      <c r="EE22" s="48" t="str">
        <f t="shared" si="32"/>
        <v/>
      </c>
      <c r="EF22" s="70"/>
      <c r="EG22" s="70"/>
      <c r="EH22" s="70"/>
      <c r="EI22" s="70"/>
      <c r="EJ22" s="35"/>
      <c r="EK22" s="35"/>
      <c r="EL22" s="48" t="str">
        <f t="shared" si="33"/>
        <v/>
      </c>
      <c r="EM22" s="70"/>
      <c r="EN22" s="70"/>
      <c r="EO22" s="70"/>
      <c r="EP22" s="70"/>
      <c r="EQ22" s="35"/>
      <c r="ER22" s="35"/>
      <c r="ES22" s="48" t="str">
        <f t="shared" si="34"/>
        <v/>
      </c>
      <c r="ET22" s="35"/>
      <c r="EU22" s="70"/>
      <c r="EV22" s="70"/>
      <c r="EW22" s="70"/>
      <c r="EX22" s="70"/>
      <c r="EY22" s="35"/>
      <c r="EZ22" s="35"/>
      <c r="FA22" s="48" t="str">
        <f t="shared" si="35"/>
        <v/>
      </c>
      <c r="FB22" s="70"/>
      <c r="FC22" s="70"/>
      <c r="FD22" s="70"/>
      <c r="FE22" s="70"/>
      <c r="FF22" s="35"/>
      <c r="FG22" s="35"/>
      <c r="FH22" s="48" t="str">
        <f t="shared" si="36"/>
        <v/>
      </c>
      <c r="FI22" s="70"/>
      <c r="FJ22" s="70"/>
      <c r="FK22" s="70"/>
      <c r="FL22" s="70"/>
      <c r="FM22" s="35"/>
      <c r="FN22" s="35"/>
      <c r="FO22" s="48" t="str">
        <f t="shared" si="37"/>
        <v/>
      </c>
      <c r="FP22" s="70"/>
      <c r="FQ22" s="70"/>
      <c r="FR22" s="70"/>
      <c r="FS22" s="70"/>
      <c r="FT22" s="35"/>
      <c r="FU22" s="35"/>
      <c r="FV22" s="48" t="str">
        <f t="shared" si="38"/>
        <v/>
      </c>
      <c r="FW22" s="70"/>
      <c r="FX22" s="70"/>
      <c r="FY22" s="70"/>
      <c r="FZ22" s="70"/>
      <c r="GA22" s="35"/>
      <c r="GB22" s="35"/>
      <c r="GC22" s="48" t="str">
        <f t="shared" si="39"/>
        <v/>
      </c>
      <c r="GD22" s="53" t="str">
        <f t="shared" si="40"/>
        <v/>
      </c>
      <c r="GE22" s="53" t="str">
        <f t="shared" si="41"/>
        <v/>
      </c>
      <c r="GF22" s="53" t="str">
        <f t="shared" si="42"/>
        <v/>
      </c>
      <c r="GG22" s="53" t="str">
        <f t="shared" si="43"/>
        <v/>
      </c>
      <c r="GH22" s="53" t="str">
        <f t="shared" si="44"/>
        <v/>
      </c>
      <c r="GI22" s="53" t="str">
        <f t="shared" si="45"/>
        <v/>
      </c>
      <c r="GJ22" s="53" t="str">
        <f t="shared" si="46"/>
        <v/>
      </c>
      <c r="GK22" s="53" t="str">
        <f t="shared" si="47"/>
        <v/>
      </c>
      <c r="GL22" s="53" t="str">
        <f t="shared" si="48"/>
        <v/>
      </c>
      <c r="GM22" s="53" t="str">
        <f t="shared" si="49"/>
        <v/>
      </c>
      <c r="GN22" s="9"/>
      <c r="GO22" s="9"/>
      <c r="GP22" s="21" t="str">
        <f t="shared" si="50"/>
        <v/>
      </c>
      <c r="GQ22" s="21" t="str">
        <f t="shared" si="51"/>
        <v/>
      </c>
      <c r="GR22" s="21" t="str">
        <f t="shared" si="52"/>
        <v/>
      </c>
      <c r="GS22" s="21" t="str">
        <f t="shared" si="53"/>
        <v/>
      </c>
      <c r="GT22" s="23"/>
      <c r="GU22" s="23"/>
      <c r="GV22" s="23"/>
      <c r="GW22" s="21"/>
      <c r="GX22" s="21" t="str">
        <f t="shared" si="54"/>
        <v/>
      </c>
      <c r="GY22" s="21" t="str">
        <f t="shared" si="55"/>
        <v/>
      </c>
      <c r="GZ22" s="21" t="str">
        <f t="shared" si="56"/>
        <v/>
      </c>
      <c r="HA22" s="21" t="str">
        <f t="shared" si="57"/>
        <v/>
      </c>
      <c r="HB22" s="9"/>
      <c r="HC22" s="9"/>
      <c r="HD22" s="28"/>
      <c r="HE22" s="9"/>
      <c r="HF22" s="28"/>
      <c r="HG22" s="60"/>
      <c r="HH22" s="62">
        <v>65</v>
      </c>
      <c r="HI22" s="65" t="s">
        <v>62</v>
      </c>
      <c r="HJ22" s="67" t="s">
        <v>63</v>
      </c>
      <c r="HK22" s="9"/>
      <c r="HL22" s="28"/>
      <c r="HM22" s="28"/>
    </row>
    <row r="23" spans="1:221" ht="25.5" customHeight="1" x14ac:dyDescent="0.25">
      <c r="A23" s="10">
        <v>13</v>
      </c>
      <c r="B23" s="10">
        <v>5487</v>
      </c>
      <c r="C23" s="10" t="s">
        <v>158</v>
      </c>
      <c r="D23" s="9"/>
      <c r="E23" s="21" t="str">
        <f t="shared" si="0"/>
        <v/>
      </c>
      <c r="F23" s="21" t="str">
        <f t="shared" si="1"/>
        <v/>
      </c>
      <c r="G23" s="21" t="str">
        <f t="shared" si="2"/>
        <v/>
      </c>
      <c r="H23" s="21" t="str">
        <f t="shared" si="3"/>
        <v/>
      </c>
      <c r="I23" s="23"/>
      <c r="J23" s="24" t="str">
        <f t="shared" si="4"/>
        <v/>
      </c>
      <c r="K23" s="21" t="str">
        <f t="shared" si="5"/>
        <v/>
      </c>
      <c r="L23" s="21" t="str">
        <f t="shared" si="6"/>
        <v/>
      </c>
      <c r="M23" s="21" t="str">
        <f t="shared" si="7"/>
        <v/>
      </c>
      <c r="N23" s="21" t="str">
        <f t="shared" si="8"/>
        <v/>
      </c>
      <c r="O23" s="23"/>
      <c r="P23" s="24" t="str">
        <f t="shared" si="9"/>
        <v/>
      </c>
      <c r="Q23" s="28"/>
      <c r="R23" s="28"/>
      <c r="S23" s="28"/>
      <c r="T23" s="28"/>
      <c r="U23" s="28"/>
      <c r="V23" s="2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9"/>
      <c r="AL23" s="9"/>
      <c r="AM23" s="9"/>
      <c r="AN23" s="70"/>
      <c r="AO23" s="70"/>
      <c r="AP23" s="70"/>
      <c r="AQ23" s="35"/>
      <c r="AR23" s="35"/>
      <c r="AS23" s="38" t="str">
        <f t="shared" si="10"/>
        <v/>
      </c>
      <c r="AT23" s="70"/>
      <c r="AU23" s="70"/>
      <c r="AV23" s="70"/>
      <c r="AW23" s="35"/>
      <c r="AX23" s="35"/>
      <c r="AY23" s="38" t="str">
        <f t="shared" si="11"/>
        <v/>
      </c>
      <c r="AZ23" s="70"/>
      <c r="BA23" s="70"/>
      <c r="BB23" s="70"/>
      <c r="BC23" s="35"/>
      <c r="BD23" s="35"/>
      <c r="BE23" s="38" t="str">
        <f t="shared" si="12"/>
        <v/>
      </c>
      <c r="BF23" s="70"/>
      <c r="BG23" s="70"/>
      <c r="BH23" s="70"/>
      <c r="BI23" s="35"/>
      <c r="BJ23" s="35"/>
      <c r="BK23" s="38" t="str">
        <f t="shared" si="13"/>
        <v/>
      </c>
      <c r="BL23" s="70"/>
      <c r="BM23" s="70"/>
      <c r="BN23" s="70"/>
      <c r="BO23" s="35"/>
      <c r="BP23" s="35"/>
      <c r="BQ23" s="38" t="str">
        <f t="shared" si="14"/>
        <v/>
      </c>
      <c r="BR23" s="35"/>
      <c r="BS23" s="70"/>
      <c r="BT23" s="70"/>
      <c r="BU23" s="70"/>
      <c r="BV23" s="35"/>
      <c r="BW23" s="35"/>
      <c r="BX23" s="38" t="str">
        <f t="shared" si="15"/>
        <v/>
      </c>
      <c r="BY23" s="70"/>
      <c r="BZ23" s="70"/>
      <c r="CA23" s="70"/>
      <c r="CB23" s="35"/>
      <c r="CC23" s="35"/>
      <c r="CD23" s="38" t="str">
        <f t="shared" si="16"/>
        <v/>
      </c>
      <c r="CE23" s="70"/>
      <c r="CF23" s="70"/>
      <c r="CG23" s="70"/>
      <c r="CH23" s="35"/>
      <c r="CI23" s="35"/>
      <c r="CJ23" s="38" t="str">
        <f t="shared" si="17"/>
        <v/>
      </c>
      <c r="CK23" s="70"/>
      <c r="CL23" s="70"/>
      <c r="CM23" s="70"/>
      <c r="CN23" s="35"/>
      <c r="CO23" s="35"/>
      <c r="CP23" s="38" t="str">
        <f t="shared" si="18"/>
        <v/>
      </c>
      <c r="CQ23" s="70"/>
      <c r="CR23" s="70"/>
      <c r="CS23" s="70"/>
      <c r="CT23" s="35"/>
      <c r="CU23" s="35"/>
      <c r="CV23" s="38" t="str">
        <f t="shared" si="19"/>
        <v/>
      </c>
      <c r="CW23" s="44" t="str">
        <f t="shared" si="20"/>
        <v/>
      </c>
      <c r="CX23" s="44" t="str">
        <f t="shared" si="21"/>
        <v/>
      </c>
      <c r="CY23" s="44" t="str">
        <f t="shared" si="22"/>
        <v/>
      </c>
      <c r="CZ23" s="44" t="str">
        <f t="shared" si="23"/>
        <v/>
      </c>
      <c r="DA23" s="44" t="str">
        <f t="shared" si="24"/>
        <v/>
      </c>
      <c r="DB23" s="44" t="str">
        <f t="shared" si="25"/>
        <v/>
      </c>
      <c r="DC23" s="44" t="str">
        <f t="shared" si="26"/>
        <v/>
      </c>
      <c r="DD23" s="44" t="str">
        <f t="shared" si="27"/>
        <v/>
      </c>
      <c r="DE23" s="44" t="str">
        <f t="shared" si="28"/>
        <v/>
      </c>
      <c r="DF23" s="44" t="str">
        <f t="shared" si="29"/>
        <v/>
      </c>
      <c r="DG23" s="9"/>
      <c r="DH23" s="113"/>
      <c r="DI23" s="9"/>
      <c r="DJ23" s="9"/>
      <c r="DK23" s="70"/>
      <c r="DL23" s="70"/>
      <c r="DM23" s="70"/>
      <c r="DN23" s="70"/>
      <c r="DO23" s="35"/>
      <c r="DP23" s="35"/>
      <c r="DQ23" s="48" t="str">
        <f t="shared" si="30"/>
        <v/>
      </c>
      <c r="DR23" s="70"/>
      <c r="DS23" s="70"/>
      <c r="DT23" s="70"/>
      <c r="DU23" s="70"/>
      <c r="DV23" s="35"/>
      <c r="DW23" s="35"/>
      <c r="DX23" s="48" t="str">
        <f t="shared" si="31"/>
        <v/>
      </c>
      <c r="DY23" s="70"/>
      <c r="DZ23" s="70"/>
      <c r="EA23" s="70"/>
      <c r="EB23" s="70"/>
      <c r="EC23" s="35"/>
      <c r="ED23" s="35"/>
      <c r="EE23" s="48" t="str">
        <f t="shared" si="32"/>
        <v/>
      </c>
      <c r="EF23" s="70"/>
      <c r="EG23" s="70"/>
      <c r="EH23" s="70"/>
      <c r="EI23" s="70"/>
      <c r="EJ23" s="35"/>
      <c r="EK23" s="35"/>
      <c r="EL23" s="48" t="str">
        <f t="shared" si="33"/>
        <v/>
      </c>
      <c r="EM23" s="70"/>
      <c r="EN23" s="70"/>
      <c r="EO23" s="70"/>
      <c r="EP23" s="70"/>
      <c r="EQ23" s="35"/>
      <c r="ER23" s="35"/>
      <c r="ES23" s="48" t="str">
        <f t="shared" si="34"/>
        <v/>
      </c>
      <c r="ET23" s="35"/>
      <c r="EU23" s="70"/>
      <c r="EV23" s="70"/>
      <c r="EW23" s="70"/>
      <c r="EX23" s="70"/>
      <c r="EY23" s="35"/>
      <c r="EZ23" s="35"/>
      <c r="FA23" s="48" t="str">
        <f t="shared" si="35"/>
        <v/>
      </c>
      <c r="FB23" s="70"/>
      <c r="FC23" s="70"/>
      <c r="FD23" s="70"/>
      <c r="FE23" s="70"/>
      <c r="FF23" s="35"/>
      <c r="FG23" s="35"/>
      <c r="FH23" s="48" t="str">
        <f t="shared" si="36"/>
        <v/>
      </c>
      <c r="FI23" s="70"/>
      <c r="FJ23" s="70"/>
      <c r="FK23" s="70"/>
      <c r="FL23" s="70"/>
      <c r="FM23" s="35"/>
      <c r="FN23" s="35"/>
      <c r="FO23" s="48" t="str">
        <f t="shared" si="37"/>
        <v/>
      </c>
      <c r="FP23" s="70"/>
      <c r="FQ23" s="70"/>
      <c r="FR23" s="70"/>
      <c r="FS23" s="70"/>
      <c r="FT23" s="35"/>
      <c r="FU23" s="35"/>
      <c r="FV23" s="48" t="str">
        <f t="shared" si="38"/>
        <v/>
      </c>
      <c r="FW23" s="70"/>
      <c r="FX23" s="70"/>
      <c r="FY23" s="70"/>
      <c r="FZ23" s="70"/>
      <c r="GA23" s="35"/>
      <c r="GB23" s="35"/>
      <c r="GC23" s="48" t="str">
        <f t="shared" si="39"/>
        <v/>
      </c>
      <c r="GD23" s="53" t="str">
        <f t="shared" si="40"/>
        <v/>
      </c>
      <c r="GE23" s="53" t="str">
        <f t="shared" si="41"/>
        <v/>
      </c>
      <c r="GF23" s="53" t="str">
        <f t="shared" si="42"/>
        <v/>
      </c>
      <c r="GG23" s="53" t="str">
        <f t="shared" si="43"/>
        <v/>
      </c>
      <c r="GH23" s="53" t="str">
        <f t="shared" si="44"/>
        <v/>
      </c>
      <c r="GI23" s="53" t="str">
        <f t="shared" si="45"/>
        <v/>
      </c>
      <c r="GJ23" s="53" t="str">
        <f t="shared" si="46"/>
        <v/>
      </c>
      <c r="GK23" s="53" t="str">
        <f t="shared" si="47"/>
        <v/>
      </c>
      <c r="GL23" s="53" t="str">
        <f t="shared" si="48"/>
        <v/>
      </c>
      <c r="GM23" s="53" t="str">
        <f t="shared" si="49"/>
        <v/>
      </c>
      <c r="GN23" s="9"/>
      <c r="GO23" s="9"/>
      <c r="GP23" s="21" t="str">
        <f t="shared" si="50"/>
        <v/>
      </c>
      <c r="GQ23" s="21" t="str">
        <f t="shared" si="51"/>
        <v/>
      </c>
      <c r="GR23" s="21" t="str">
        <f t="shared" si="52"/>
        <v/>
      </c>
      <c r="GS23" s="21" t="str">
        <f t="shared" si="53"/>
        <v/>
      </c>
      <c r="GT23" s="23"/>
      <c r="GU23" s="23"/>
      <c r="GV23" s="23"/>
      <c r="GW23" s="21"/>
      <c r="GX23" s="21" t="str">
        <f t="shared" si="54"/>
        <v/>
      </c>
      <c r="GY23" s="21" t="str">
        <f t="shared" si="55"/>
        <v/>
      </c>
      <c r="GZ23" s="21" t="str">
        <f t="shared" si="56"/>
        <v/>
      </c>
      <c r="HA23" s="21" t="str">
        <f t="shared" si="57"/>
        <v/>
      </c>
      <c r="HB23" s="9"/>
      <c r="HC23" s="9"/>
      <c r="HD23" s="28"/>
      <c r="HE23" s="9"/>
      <c r="HF23" s="28"/>
      <c r="HG23" s="60"/>
      <c r="HH23" s="62">
        <v>77</v>
      </c>
      <c r="HI23" s="65" t="s">
        <v>65</v>
      </c>
      <c r="HJ23" s="67" t="s">
        <v>66</v>
      </c>
      <c r="HK23" s="9"/>
      <c r="HL23" s="28"/>
      <c r="HM23" s="28"/>
    </row>
    <row r="24" spans="1:221" ht="25.5" customHeight="1" x14ac:dyDescent="0.25">
      <c r="A24" s="10">
        <v>14</v>
      </c>
      <c r="B24" s="10">
        <v>5508</v>
      </c>
      <c r="C24" s="10" t="s">
        <v>159</v>
      </c>
      <c r="D24" s="9"/>
      <c r="E24" s="21" t="str">
        <f t="shared" si="0"/>
        <v/>
      </c>
      <c r="F24" s="21" t="str">
        <f t="shared" si="1"/>
        <v/>
      </c>
      <c r="G24" s="21" t="str">
        <f t="shared" si="2"/>
        <v/>
      </c>
      <c r="H24" s="21" t="str">
        <f t="shared" si="3"/>
        <v/>
      </c>
      <c r="I24" s="23"/>
      <c r="J24" s="24" t="str">
        <f t="shared" si="4"/>
        <v/>
      </c>
      <c r="K24" s="21" t="str">
        <f t="shared" si="5"/>
        <v/>
      </c>
      <c r="L24" s="21" t="str">
        <f t="shared" si="6"/>
        <v/>
      </c>
      <c r="M24" s="21" t="str">
        <f t="shared" si="7"/>
        <v/>
      </c>
      <c r="N24" s="21" t="str">
        <f t="shared" si="8"/>
        <v/>
      </c>
      <c r="O24" s="23"/>
      <c r="P24" s="24" t="str">
        <f t="shared" si="9"/>
        <v/>
      </c>
      <c r="Q24" s="28"/>
      <c r="R24" s="28"/>
      <c r="S24" s="28"/>
      <c r="T24" s="28"/>
      <c r="U24" s="28"/>
      <c r="V24" s="2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9"/>
      <c r="AL24" s="9"/>
      <c r="AM24" s="9"/>
      <c r="AN24" s="70"/>
      <c r="AO24" s="70"/>
      <c r="AP24" s="70"/>
      <c r="AQ24" s="35"/>
      <c r="AR24" s="35"/>
      <c r="AS24" s="38" t="str">
        <f t="shared" si="10"/>
        <v/>
      </c>
      <c r="AT24" s="70"/>
      <c r="AU24" s="70"/>
      <c r="AV24" s="70"/>
      <c r="AW24" s="35"/>
      <c r="AX24" s="35"/>
      <c r="AY24" s="38" t="str">
        <f t="shared" si="11"/>
        <v/>
      </c>
      <c r="AZ24" s="70"/>
      <c r="BA24" s="70"/>
      <c r="BB24" s="70"/>
      <c r="BC24" s="35"/>
      <c r="BD24" s="35"/>
      <c r="BE24" s="38" t="str">
        <f t="shared" si="12"/>
        <v/>
      </c>
      <c r="BF24" s="70"/>
      <c r="BG24" s="70"/>
      <c r="BH24" s="70"/>
      <c r="BI24" s="35"/>
      <c r="BJ24" s="35"/>
      <c r="BK24" s="38" t="str">
        <f t="shared" si="13"/>
        <v/>
      </c>
      <c r="BL24" s="70"/>
      <c r="BM24" s="70"/>
      <c r="BN24" s="70"/>
      <c r="BO24" s="35"/>
      <c r="BP24" s="35"/>
      <c r="BQ24" s="38" t="str">
        <f t="shared" si="14"/>
        <v/>
      </c>
      <c r="BR24" s="35"/>
      <c r="BS24" s="70"/>
      <c r="BT24" s="70"/>
      <c r="BU24" s="70"/>
      <c r="BV24" s="35"/>
      <c r="BW24" s="35"/>
      <c r="BX24" s="38" t="str">
        <f t="shared" si="15"/>
        <v/>
      </c>
      <c r="BY24" s="70"/>
      <c r="BZ24" s="70"/>
      <c r="CA24" s="70"/>
      <c r="CB24" s="35"/>
      <c r="CC24" s="35"/>
      <c r="CD24" s="38" t="str">
        <f t="shared" si="16"/>
        <v/>
      </c>
      <c r="CE24" s="70"/>
      <c r="CF24" s="70"/>
      <c r="CG24" s="70"/>
      <c r="CH24" s="35"/>
      <c r="CI24" s="35"/>
      <c r="CJ24" s="38" t="str">
        <f t="shared" si="17"/>
        <v/>
      </c>
      <c r="CK24" s="70"/>
      <c r="CL24" s="70"/>
      <c r="CM24" s="70"/>
      <c r="CN24" s="35"/>
      <c r="CO24" s="35"/>
      <c r="CP24" s="38" t="str">
        <f t="shared" si="18"/>
        <v/>
      </c>
      <c r="CQ24" s="70"/>
      <c r="CR24" s="70"/>
      <c r="CS24" s="70"/>
      <c r="CT24" s="35"/>
      <c r="CU24" s="35"/>
      <c r="CV24" s="38" t="str">
        <f t="shared" si="19"/>
        <v/>
      </c>
      <c r="CW24" s="44" t="str">
        <f t="shared" si="20"/>
        <v/>
      </c>
      <c r="CX24" s="44" t="str">
        <f t="shared" si="21"/>
        <v/>
      </c>
      <c r="CY24" s="44" t="str">
        <f t="shared" si="22"/>
        <v/>
      </c>
      <c r="CZ24" s="44" t="str">
        <f t="shared" si="23"/>
        <v/>
      </c>
      <c r="DA24" s="44" t="str">
        <f t="shared" si="24"/>
        <v/>
      </c>
      <c r="DB24" s="44" t="str">
        <f t="shared" si="25"/>
        <v/>
      </c>
      <c r="DC24" s="44" t="str">
        <f t="shared" si="26"/>
        <v/>
      </c>
      <c r="DD24" s="44" t="str">
        <f t="shared" si="27"/>
        <v/>
      </c>
      <c r="DE24" s="44" t="str">
        <f t="shared" si="28"/>
        <v/>
      </c>
      <c r="DF24" s="44" t="str">
        <f t="shared" si="29"/>
        <v/>
      </c>
      <c r="DG24" s="9"/>
      <c r="DH24" s="113"/>
      <c r="DI24" s="9"/>
      <c r="DJ24" s="9"/>
      <c r="DK24" s="70"/>
      <c r="DL24" s="70"/>
      <c r="DM24" s="70"/>
      <c r="DN24" s="70"/>
      <c r="DO24" s="35"/>
      <c r="DP24" s="35"/>
      <c r="DQ24" s="48" t="str">
        <f t="shared" si="30"/>
        <v/>
      </c>
      <c r="DR24" s="70"/>
      <c r="DS24" s="70"/>
      <c r="DT24" s="70"/>
      <c r="DU24" s="70"/>
      <c r="DV24" s="35"/>
      <c r="DW24" s="35"/>
      <c r="DX24" s="48" t="str">
        <f t="shared" si="31"/>
        <v/>
      </c>
      <c r="DY24" s="70"/>
      <c r="DZ24" s="70"/>
      <c r="EA24" s="70"/>
      <c r="EB24" s="70"/>
      <c r="EC24" s="35"/>
      <c r="ED24" s="35"/>
      <c r="EE24" s="48" t="str">
        <f t="shared" si="32"/>
        <v/>
      </c>
      <c r="EF24" s="70"/>
      <c r="EG24" s="70"/>
      <c r="EH24" s="70"/>
      <c r="EI24" s="70"/>
      <c r="EJ24" s="35"/>
      <c r="EK24" s="35"/>
      <c r="EL24" s="48" t="str">
        <f t="shared" si="33"/>
        <v/>
      </c>
      <c r="EM24" s="70"/>
      <c r="EN24" s="70"/>
      <c r="EO24" s="70"/>
      <c r="EP24" s="70"/>
      <c r="EQ24" s="35"/>
      <c r="ER24" s="35"/>
      <c r="ES24" s="48" t="str">
        <f t="shared" si="34"/>
        <v/>
      </c>
      <c r="ET24" s="35"/>
      <c r="EU24" s="70"/>
      <c r="EV24" s="70"/>
      <c r="EW24" s="70"/>
      <c r="EX24" s="70"/>
      <c r="EY24" s="35"/>
      <c r="EZ24" s="35"/>
      <c r="FA24" s="48" t="str">
        <f t="shared" si="35"/>
        <v/>
      </c>
      <c r="FB24" s="70"/>
      <c r="FC24" s="70"/>
      <c r="FD24" s="70"/>
      <c r="FE24" s="70"/>
      <c r="FF24" s="35"/>
      <c r="FG24" s="35"/>
      <c r="FH24" s="48" t="str">
        <f t="shared" si="36"/>
        <v/>
      </c>
      <c r="FI24" s="70"/>
      <c r="FJ24" s="70"/>
      <c r="FK24" s="70"/>
      <c r="FL24" s="70"/>
      <c r="FM24" s="35"/>
      <c r="FN24" s="35"/>
      <c r="FO24" s="48" t="str">
        <f t="shared" si="37"/>
        <v/>
      </c>
      <c r="FP24" s="70"/>
      <c r="FQ24" s="70"/>
      <c r="FR24" s="70"/>
      <c r="FS24" s="70"/>
      <c r="FT24" s="35"/>
      <c r="FU24" s="35"/>
      <c r="FV24" s="48" t="str">
        <f t="shared" si="38"/>
        <v/>
      </c>
      <c r="FW24" s="70"/>
      <c r="FX24" s="70"/>
      <c r="FY24" s="70"/>
      <c r="FZ24" s="70"/>
      <c r="GA24" s="35"/>
      <c r="GB24" s="35"/>
      <c r="GC24" s="48" t="str">
        <f t="shared" si="39"/>
        <v/>
      </c>
      <c r="GD24" s="53" t="str">
        <f t="shared" si="40"/>
        <v/>
      </c>
      <c r="GE24" s="53" t="str">
        <f t="shared" si="41"/>
        <v/>
      </c>
      <c r="GF24" s="53" t="str">
        <f t="shared" si="42"/>
        <v/>
      </c>
      <c r="GG24" s="53" t="str">
        <f t="shared" si="43"/>
        <v/>
      </c>
      <c r="GH24" s="53" t="str">
        <f t="shared" si="44"/>
        <v/>
      </c>
      <c r="GI24" s="53" t="str">
        <f t="shared" si="45"/>
        <v/>
      </c>
      <c r="GJ24" s="53" t="str">
        <f t="shared" si="46"/>
        <v/>
      </c>
      <c r="GK24" s="53" t="str">
        <f t="shared" si="47"/>
        <v/>
      </c>
      <c r="GL24" s="53" t="str">
        <f t="shared" si="48"/>
        <v/>
      </c>
      <c r="GM24" s="53" t="str">
        <f t="shared" si="49"/>
        <v/>
      </c>
      <c r="GN24" s="9"/>
      <c r="GO24" s="9"/>
      <c r="GP24" s="21" t="str">
        <f t="shared" si="50"/>
        <v/>
      </c>
      <c r="GQ24" s="21" t="str">
        <f t="shared" si="51"/>
        <v/>
      </c>
      <c r="GR24" s="21" t="str">
        <f t="shared" si="52"/>
        <v/>
      </c>
      <c r="GS24" s="21" t="str">
        <f t="shared" si="53"/>
        <v/>
      </c>
      <c r="GT24" s="23"/>
      <c r="GU24" s="23"/>
      <c r="GV24" s="23"/>
      <c r="GW24" s="21"/>
      <c r="GX24" s="21" t="str">
        <f t="shared" si="54"/>
        <v/>
      </c>
      <c r="GY24" s="21" t="str">
        <f t="shared" si="55"/>
        <v/>
      </c>
      <c r="GZ24" s="21" t="str">
        <f t="shared" si="56"/>
        <v/>
      </c>
      <c r="HA24" s="21" t="str">
        <f t="shared" si="57"/>
        <v/>
      </c>
      <c r="HB24" s="9"/>
      <c r="HC24" s="9"/>
      <c r="HD24" s="28"/>
      <c r="HE24" s="9"/>
      <c r="HF24" s="28"/>
      <c r="HG24" s="60"/>
      <c r="HH24" s="62">
        <v>89</v>
      </c>
      <c r="HI24" s="35" t="s">
        <v>68</v>
      </c>
      <c r="HJ24" s="68" t="s">
        <v>69</v>
      </c>
      <c r="HK24" s="9"/>
      <c r="HL24" s="28"/>
      <c r="HM24" s="28"/>
    </row>
    <row r="25" spans="1:221" ht="25.5" customHeight="1" x14ac:dyDescent="0.25">
      <c r="A25" s="10">
        <v>15</v>
      </c>
      <c r="B25" s="10">
        <v>5529</v>
      </c>
      <c r="C25" s="10" t="s">
        <v>160</v>
      </c>
      <c r="D25" s="9"/>
      <c r="E25" s="21" t="str">
        <f t="shared" si="0"/>
        <v/>
      </c>
      <c r="F25" s="21" t="str">
        <f t="shared" si="1"/>
        <v/>
      </c>
      <c r="G25" s="21" t="str">
        <f t="shared" si="2"/>
        <v/>
      </c>
      <c r="H25" s="21" t="str">
        <f t="shared" si="3"/>
        <v/>
      </c>
      <c r="I25" s="23"/>
      <c r="J25" s="24" t="str">
        <f t="shared" si="4"/>
        <v/>
      </c>
      <c r="K25" s="21" t="str">
        <f t="shared" si="5"/>
        <v/>
      </c>
      <c r="L25" s="21" t="str">
        <f t="shared" si="6"/>
        <v/>
      </c>
      <c r="M25" s="21" t="str">
        <f t="shared" si="7"/>
        <v/>
      </c>
      <c r="N25" s="21" t="str">
        <f t="shared" si="8"/>
        <v/>
      </c>
      <c r="O25" s="23"/>
      <c r="P25" s="24" t="str">
        <f t="shared" si="9"/>
        <v/>
      </c>
      <c r="Q25" s="28"/>
      <c r="R25" s="28"/>
      <c r="S25" s="28"/>
      <c r="T25" s="28"/>
      <c r="U25" s="28"/>
      <c r="V25" s="2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9"/>
      <c r="AL25" s="9"/>
      <c r="AM25" s="9"/>
      <c r="AN25" s="70"/>
      <c r="AO25" s="70"/>
      <c r="AP25" s="70"/>
      <c r="AQ25" s="35"/>
      <c r="AR25" s="35"/>
      <c r="AS25" s="38" t="str">
        <f t="shared" si="10"/>
        <v/>
      </c>
      <c r="AT25" s="70"/>
      <c r="AU25" s="70"/>
      <c r="AV25" s="70"/>
      <c r="AW25" s="35"/>
      <c r="AX25" s="35"/>
      <c r="AY25" s="38" t="str">
        <f t="shared" si="11"/>
        <v/>
      </c>
      <c r="AZ25" s="70"/>
      <c r="BA25" s="70"/>
      <c r="BB25" s="70"/>
      <c r="BC25" s="35"/>
      <c r="BD25" s="35"/>
      <c r="BE25" s="38" t="str">
        <f t="shared" si="12"/>
        <v/>
      </c>
      <c r="BF25" s="70"/>
      <c r="BG25" s="70"/>
      <c r="BH25" s="70"/>
      <c r="BI25" s="35"/>
      <c r="BJ25" s="35"/>
      <c r="BK25" s="38" t="str">
        <f t="shared" si="13"/>
        <v/>
      </c>
      <c r="BL25" s="70"/>
      <c r="BM25" s="70"/>
      <c r="BN25" s="70"/>
      <c r="BO25" s="35"/>
      <c r="BP25" s="35"/>
      <c r="BQ25" s="38" t="str">
        <f t="shared" si="14"/>
        <v/>
      </c>
      <c r="BR25" s="35"/>
      <c r="BS25" s="70"/>
      <c r="BT25" s="70"/>
      <c r="BU25" s="70"/>
      <c r="BV25" s="35"/>
      <c r="BW25" s="35"/>
      <c r="BX25" s="38" t="str">
        <f t="shared" si="15"/>
        <v/>
      </c>
      <c r="BY25" s="70"/>
      <c r="BZ25" s="70"/>
      <c r="CA25" s="70"/>
      <c r="CB25" s="35"/>
      <c r="CC25" s="35"/>
      <c r="CD25" s="38" t="str">
        <f t="shared" si="16"/>
        <v/>
      </c>
      <c r="CE25" s="70"/>
      <c r="CF25" s="70"/>
      <c r="CG25" s="70"/>
      <c r="CH25" s="35"/>
      <c r="CI25" s="35"/>
      <c r="CJ25" s="38" t="str">
        <f t="shared" si="17"/>
        <v/>
      </c>
      <c r="CK25" s="70"/>
      <c r="CL25" s="70"/>
      <c r="CM25" s="70"/>
      <c r="CN25" s="35"/>
      <c r="CO25" s="35"/>
      <c r="CP25" s="38" t="str">
        <f t="shared" si="18"/>
        <v/>
      </c>
      <c r="CQ25" s="70"/>
      <c r="CR25" s="70"/>
      <c r="CS25" s="70"/>
      <c r="CT25" s="35"/>
      <c r="CU25" s="35"/>
      <c r="CV25" s="38" t="str">
        <f t="shared" si="19"/>
        <v/>
      </c>
      <c r="CW25" s="44" t="str">
        <f t="shared" si="20"/>
        <v/>
      </c>
      <c r="CX25" s="44" t="str">
        <f t="shared" si="21"/>
        <v/>
      </c>
      <c r="CY25" s="44" t="str">
        <f t="shared" si="22"/>
        <v/>
      </c>
      <c r="CZ25" s="44" t="str">
        <f t="shared" si="23"/>
        <v/>
      </c>
      <c r="DA25" s="44" t="str">
        <f t="shared" si="24"/>
        <v/>
      </c>
      <c r="DB25" s="44" t="str">
        <f t="shared" si="25"/>
        <v/>
      </c>
      <c r="DC25" s="44" t="str">
        <f t="shared" si="26"/>
        <v/>
      </c>
      <c r="DD25" s="44" t="str">
        <f t="shared" si="27"/>
        <v/>
      </c>
      <c r="DE25" s="44" t="str">
        <f t="shared" si="28"/>
        <v/>
      </c>
      <c r="DF25" s="44" t="str">
        <f t="shared" si="29"/>
        <v/>
      </c>
      <c r="DG25" s="9"/>
      <c r="DH25" s="113"/>
      <c r="DI25" s="9"/>
      <c r="DJ25" s="9"/>
      <c r="DK25" s="70"/>
      <c r="DL25" s="70"/>
      <c r="DM25" s="70"/>
      <c r="DN25" s="70"/>
      <c r="DO25" s="35"/>
      <c r="DP25" s="35"/>
      <c r="DQ25" s="48" t="str">
        <f t="shared" si="30"/>
        <v/>
      </c>
      <c r="DR25" s="70"/>
      <c r="DS25" s="70"/>
      <c r="DT25" s="70"/>
      <c r="DU25" s="70"/>
      <c r="DV25" s="35"/>
      <c r="DW25" s="35"/>
      <c r="DX25" s="48" t="str">
        <f t="shared" si="31"/>
        <v/>
      </c>
      <c r="DY25" s="70"/>
      <c r="DZ25" s="70"/>
      <c r="EA25" s="70"/>
      <c r="EB25" s="70"/>
      <c r="EC25" s="35"/>
      <c r="ED25" s="35"/>
      <c r="EE25" s="48" t="str">
        <f t="shared" si="32"/>
        <v/>
      </c>
      <c r="EF25" s="70"/>
      <c r="EG25" s="70"/>
      <c r="EH25" s="70"/>
      <c r="EI25" s="70"/>
      <c r="EJ25" s="35"/>
      <c r="EK25" s="35"/>
      <c r="EL25" s="48" t="str">
        <f t="shared" si="33"/>
        <v/>
      </c>
      <c r="EM25" s="70"/>
      <c r="EN25" s="70"/>
      <c r="EO25" s="70"/>
      <c r="EP25" s="70"/>
      <c r="EQ25" s="35"/>
      <c r="ER25" s="35"/>
      <c r="ES25" s="48" t="str">
        <f t="shared" si="34"/>
        <v/>
      </c>
      <c r="ET25" s="35"/>
      <c r="EU25" s="70"/>
      <c r="EV25" s="70"/>
      <c r="EW25" s="70"/>
      <c r="EX25" s="70"/>
      <c r="EY25" s="35"/>
      <c r="EZ25" s="35"/>
      <c r="FA25" s="48" t="str">
        <f t="shared" si="35"/>
        <v/>
      </c>
      <c r="FB25" s="70"/>
      <c r="FC25" s="70"/>
      <c r="FD25" s="70"/>
      <c r="FE25" s="70"/>
      <c r="FF25" s="35"/>
      <c r="FG25" s="35"/>
      <c r="FH25" s="48" t="str">
        <f t="shared" si="36"/>
        <v/>
      </c>
      <c r="FI25" s="70"/>
      <c r="FJ25" s="70"/>
      <c r="FK25" s="70"/>
      <c r="FL25" s="70"/>
      <c r="FM25" s="35"/>
      <c r="FN25" s="35"/>
      <c r="FO25" s="48" t="str">
        <f t="shared" si="37"/>
        <v/>
      </c>
      <c r="FP25" s="70"/>
      <c r="FQ25" s="70"/>
      <c r="FR25" s="70"/>
      <c r="FS25" s="70"/>
      <c r="FT25" s="35"/>
      <c r="FU25" s="35"/>
      <c r="FV25" s="48" t="str">
        <f t="shared" si="38"/>
        <v/>
      </c>
      <c r="FW25" s="70"/>
      <c r="FX25" s="70"/>
      <c r="FY25" s="70"/>
      <c r="FZ25" s="70"/>
      <c r="GA25" s="35"/>
      <c r="GB25" s="35"/>
      <c r="GC25" s="48" t="str">
        <f t="shared" si="39"/>
        <v/>
      </c>
      <c r="GD25" s="53" t="str">
        <f t="shared" si="40"/>
        <v/>
      </c>
      <c r="GE25" s="53" t="str">
        <f t="shared" si="41"/>
        <v/>
      </c>
      <c r="GF25" s="53" t="str">
        <f t="shared" si="42"/>
        <v/>
      </c>
      <c r="GG25" s="53" t="str">
        <f t="shared" si="43"/>
        <v/>
      </c>
      <c r="GH25" s="53" t="str">
        <f t="shared" si="44"/>
        <v/>
      </c>
      <c r="GI25" s="53" t="str">
        <f t="shared" si="45"/>
        <v/>
      </c>
      <c r="GJ25" s="53" t="str">
        <f t="shared" si="46"/>
        <v/>
      </c>
      <c r="GK25" s="53" t="str">
        <f t="shared" si="47"/>
        <v/>
      </c>
      <c r="GL25" s="53" t="str">
        <f t="shared" si="48"/>
        <v/>
      </c>
      <c r="GM25" s="53" t="str">
        <f t="shared" si="49"/>
        <v/>
      </c>
      <c r="GN25" s="9"/>
      <c r="GO25" s="9"/>
      <c r="GP25" s="21" t="str">
        <f t="shared" si="50"/>
        <v/>
      </c>
      <c r="GQ25" s="21" t="str">
        <f t="shared" si="51"/>
        <v/>
      </c>
      <c r="GR25" s="21" t="str">
        <f t="shared" si="52"/>
        <v/>
      </c>
      <c r="GS25" s="21" t="str">
        <f t="shared" si="53"/>
        <v/>
      </c>
      <c r="GT25" s="23"/>
      <c r="GU25" s="23"/>
      <c r="GV25" s="23"/>
      <c r="GW25" s="21"/>
      <c r="GX25" s="21" t="str">
        <f t="shared" si="54"/>
        <v/>
      </c>
      <c r="GY25" s="21" t="str">
        <f t="shared" si="55"/>
        <v/>
      </c>
      <c r="GZ25" s="21" t="str">
        <f t="shared" si="56"/>
        <v/>
      </c>
      <c r="HA25" s="21" t="str">
        <f t="shared" si="57"/>
        <v/>
      </c>
      <c r="HB25" s="9"/>
      <c r="HC25" s="9"/>
      <c r="HD25" s="28"/>
      <c r="HE25" s="9"/>
      <c r="HF25" s="28"/>
      <c r="HG25" s="60"/>
      <c r="HH25" s="60"/>
      <c r="HI25" s="60"/>
      <c r="HJ25" s="60"/>
      <c r="HK25" s="9"/>
      <c r="HL25" s="28"/>
      <c r="HM25" s="28"/>
    </row>
    <row r="26" spans="1:221" ht="25.5" customHeight="1" x14ac:dyDescent="0.25">
      <c r="A26" s="10">
        <v>16</v>
      </c>
      <c r="B26" s="10">
        <v>5550</v>
      </c>
      <c r="C26" s="10" t="s">
        <v>161</v>
      </c>
      <c r="D26" s="9"/>
      <c r="E26" s="21" t="str">
        <f t="shared" si="0"/>
        <v/>
      </c>
      <c r="F26" s="21" t="str">
        <f t="shared" si="1"/>
        <v/>
      </c>
      <c r="G26" s="21" t="str">
        <f t="shared" si="2"/>
        <v/>
      </c>
      <c r="H26" s="21" t="str">
        <f t="shared" si="3"/>
        <v/>
      </c>
      <c r="I26" s="23"/>
      <c r="J26" s="24" t="str">
        <f t="shared" si="4"/>
        <v/>
      </c>
      <c r="K26" s="21" t="str">
        <f t="shared" si="5"/>
        <v/>
      </c>
      <c r="L26" s="21" t="str">
        <f t="shared" si="6"/>
        <v/>
      </c>
      <c r="M26" s="21" t="str">
        <f t="shared" si="7"/>
        <v/>
      </c>
      <c r="N26" s="21" t="str">
        <f t="shared" si="8"/>
        <v/>
      </c>
      <c r="O26" s="23"/>
      <c r="P26" s="24" t="str">
        <f t="shared" si="9"/>
        <v/>
      </c>
      <c r="Q26" s="28"/>
      <c r="R26" s="28"/>
      <c r="S26" s="28"/>
      <c r="T26" s="28"/>
      <c r="U26" s="28"/>
      <c r="V26" s="2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9"/>
      <c r="AL26" s="9"/>
      <c r="AM26" s="9"/>
      <c r="AN26" s="70"/>
      <c r="AO26" s="70"/>
      <c r="AP26" s="70"/>
      <c r="AQ26" s="35"/>
      <c r="AR26" s="35"/>
      <c r="AS26" s="38" t="str">
        <f t="shared" si="10"/>
        <v/>
      </c>
      <c r="AT26" s="70"/>
      <c r="AU26" s="70"/>
      <c r="AV26" s="70"/>
      <c r="AW26" s="35"/>
      <c r="AX26" s="35"/>
      <c r="AY26" s="38" t="str">
        <f t="shared" si="11"/>
        <v/>
      </c>
      <c r="AZ26" s="70"/>
      <c r="BA26" s="70"/>
      <c r="BB26" s="70"/>
      <c r="BC26" s="35"/>
      <c r="BD26" s="35"/>
      <c r="BE26" s="38" t="str">
        <f t="shared" si="12"/>
        <v/>
      </c>
      <c r="BF26" s="70"/>
      <c r="BG26" s="70"/>
      <c r="BH26" s="70"/>
      <c r="BI26" s="35"/>
      <c r="BJ26" s="35"/>
      <c r="BK26" s="38" t="str">
        <f t="shared" si="13"/>
        <v/>
      </c>
      <c r="BL26" s="70"/>
      <c r="BM26" s="70"/>
      <c r="BN26" s="70"/>
      <c r="BO26" s="35"/>
      <c r="BP26" s="35"/>
      <c r="BQ26" s="38" t="str">
        <f t="shared" si="14"/>
        <v/>
      </c>
      <c r="BR26" s="35"/>
      <c r="BS26" s="70"/>
      <c r="BT26" s="70"/>
      <c r="BU26" s="70"/>
      <c r="BV26" s="35"/>
      <c r="BW26" s="35"/>
      <c r="BX26" s="38" t="str">
        <f t="shared" si="15"/>
        <v/>
      </c>
      <c r="BY26" s="70"/>
      <c r="BZ26" s="70"/>
      <c r="CA26" s="70"/>
      <c r="CB26" s="35"/>
      <c r="CC26" s="35"/>
      <c r="CD26" s="38" t="str">
        <f t="shared" si="16"/>
        <v/>
      </c>
      <c r="CE26" s="70"/>
      <c r="CF26" s="70"/>
      <c r="CG26" s="70"/>
      <c r="CH26" s="35"/>
      <c r="CI26" s="35"/>
      <c r="CJ26" s="38" t="str">
        <f t="shared" si="17"/>
        <v/>
      </c>
      <c r="CK26" s="70"/>
      <c r="CL26" s="70"/>
      <c r="CM26" s="70"/>
      <c r="CN26" s="35"/>
      <c r="CO26" s="35"/>
      <c r="CP26" s="38" t="str">
        <f t="shared" si="18"/>
        <v/>
      </c>
      <c r="CQ26" s="70"/>
      <c r="CR26" s="70"/>
      <c r="CS26" s="70"/>
      <c r="CT26" s="35"/>
      <c r="CU26" s="35"/>
      <c r="CV26" s="38" t="str">
        <f t="shared" si="19"/>
        <v/>
      </c>
      <c r="CW26" s="44" t="str">
        <f t="shared" si="20"/>
        <v/>
      </c>
      <c r="CX26" s="44" t="str">
        <f t="shared" si="21"/>
        <v/>
      </c>
      <c r="CY26" s="44" t="str">
        <f t="shared" si="22"/>
        <v/>
      </c>
      <c r="CZ26" s="44" t="str">
        <f t="shared" si="23"/>
        <v/>
      </c>
      <c r="DA26" s="44" t="str">
        <f t="shared" si="24"/>
        <v/>
      </c>
      <c r="DB26" s="44" t="str">
        <f t="shared" si="25"/>
        <v/>
      </c>
      <c r="DC26" s="44" t="str">
        <f t="shared" si="26"/>
        <v/>
      </c>
      <c r="DD26" s="44" t="str">
        <f t="shared" si="27"/>
        <v/>
      </c>
      <c r="DE26" s="44" t="str">
        <f t="shared" si="28"/>
        <v/>
      </c>
      <c r="DF26" s="44" t="str">
        <f t="shared" si="29"/>
        <v/>
      </c>
      <c r="DG26" s="9"/>
      <c r="DH26" s="113"/>
      <c r="DI26" s="9"/>
      <c r="DJ26" s="9"/>
      <c r="DK26" s="70"/>
      <c r="DL26" s="70"/>
      <c r="DM26" s="70"/>
      <c r="DN26" s="70"/>
      <c r="DO26" s="35"/>
      <c r="DP26" s="35"/>
      <c r="DQ26" s="48" t="str">
        <f t="shared" si="30"/>
        <v/>
      </c>
      <c r="DR26" s="70"/>
      <c r="DS26" s="70"/>
      <c r="DT26" s="70"/>
      <c r="DU26" s="70"/>
      <c r="DV26" s="35"/>
      <c r="DW26" s="35"/>
      <c r="DX26" s="48" t="str">
        <f t="shared" si="31"/>
        <v/>
      </c>
      <c r="DY26" s="70"/>
      <c r="DZ26" s="70"/>
      <c r="EA26" s="70"/>
      <c r="EB26" s="70"/>
      <c r="EC26" s="35"/>
      <c r="ED26" s="35"/>
      <c r="EE26" s="48" t="str">
        <f t="shared" si="32"/>
        <v/>
      </c>
      <c r="EF26" s="70"/>
      <c r="EG26" s="70"/>
      <c r="EH26" s="70"/>
      <c r="EI26" s="70"/>
      <c r="EJ26" s="35"/>
      <c r="EK26" s="35"/>
      <c r="EL26" s="48" t="str">
        <f t="shared" si="33"/>
        <v/>
      </c>
      <c r="EM26" s="70"/>
      <c r="EN26" s="70"/>
      <c r="EO26" s="70"/>
      <c r="EP26" s="70"/>
      <c r="EQ26" s="35"/>
      <c r="ER26" s="35"/>
      <c r="ES26" s="48" t="str">
        <f t="shared" si="34"/>
        <v/>
      </c>
      <c r="ET26" s="35"/>
      <c r="EU26" s="70"/>
      <c r="EV26" s="70"/>
      <c r="EW26" s="70"/>
      <c r="EX26" s="70"/>
      <c r="EY26" s="35"/>
      <c r="EZ26" s="35"/>
      <c r="FA26" s="48" t="str">
        <f t="shared" si="35"/>
        <v/>
      </c>
      <c r="FB26" s="70"/>
      <c r="FC26" s="70"/>
      <c r="FD26" s="70"/>
      <c r="FE26" s="70"/>
      <c r="FF26" s="35"/>
      <c r="FG26" s="35"/>
      <c r="FH26" s="48" t="str">
        <f t="shared" si="36"/>
        <v/>
      </c>
      <c r="FI26" s="70"/>
      <c r="FJ26" s="70"/>
      <c r="FK26" s="70"/>
      <c r="FL26" s="70"/>
      <c r="FM26" s="35"/>
      <c r="FN26" s="35"/>
      <c r="FO26" s="48" t="str">
        <f t="shared" si="37"/>
        <v/>
      </c>
      <c r="FP26" s="70"/>
      <c r="FQ26" s="70"/>
      <c r="FR26" s="70"/>
      <c r="FS26" s="70"/>
      <c r="FT26" s="35"/>
      <c r="FU26" s="35"/>
      <c r="FV26" s="48" t="str">
        <f t="shared" si="38"/>
        <v/>
      </c>
      <c r="FW26" s="70"/>
      <c r="FX26" s="70"/>
      <c r="FY26" s="70"/>
      <c r="FZ26" s="70"/>
      <c r="GA26" s="35"/>
      <c r="GB26" s="35"/>
      <c r="GC26" s="48" t="str">
        <f t="shared" si="39"/>
        <v/>
      </c>
      <c r="GD26" s="53" t="str">
        <f t="shared" si="40"/>
        <v/>
      </c>
      <c r="GE26" s="53" t="str">
        <f t="shared" si="41"/>
        <v/>
      </c>
      <c r="GF26" s="53" t="str">
        <f t="shared" si="42"/>
        <v/>
      </c>
      <c r="GG26" s="53" t="str">
        <f t="shared" si="43"/>
        <v/>
      </c>
      <c r="GH26" s="53" t="str">
        <f t="shared" si="44"/>
        <v/>
      </c>
      <c r="GI26" s="53" t="str">
        <f t="shared" si="45"/>
        <v/>
      </c>
      <c r="GJ26" s="53" t="str">
        <f t="shared" si="46"/>
        <v/>
      </c>
      <c r="GK26" s="53" t="str">
        <f t="shared" si="47"/>
        <v/>
      </c>
      <c r="GL26" s="53" t="str">
        <f t="shared" si="48"/>
        <v/>
      </c>
      <c r="GM26" s="53" t="str">
        <f t="shared" si="49"/>
        <v/>
      </c>
      <c r="GN26" s="9"/>
      <c r="GO26" s="9"/>
      <c r="GP26" s="21" t="str">
        <f t="shared" si="50"/>
        <v/>
      </c>
      <c r="GQ26" s="21" t="str">
        <f t="shared" si="51"/>
        <v/>
      </c>
      <c r="GR26" s="21" t="str">
        <f t="shared" si="52"/>
        <v/>
      </c>
      <c r="GS26" s="21" t="str">
        <f t="shared" si="53"/>
        <v/>
      </c>
      <c r="GT26" s="23"/>
      <c r="GU26" s="23"/>
      <c r="GV26" s="23"/>
      <c r="GW26" s="21"/>
      <c r="GX26" s="21" t="str">
        <f t="shared" si="54"/>
        <v/>
      </c>
      <c r="GY26" s="21" t="str">
        <f t="shared" si="55"/>
        <v/>
      </c>
      <c r="GZ26" s="21" t="str">
        <f t="shared" si="56"/>
        <v/>
      </c>
      <c r="HA26" s="21" t="str">
        <f t="shared" si="57"/>
        <v/>
      </c>
      <c r="HB26" s="9"/>
      <c r="HC26" s="9"/>
      <c r="HD26" s="28"/>
      <c r="HE26" s="9"/>
      <c r="HF26" s="28"/>
      <c r="HG26" s="60"/>
      <c r="HH26" s="9"/>
      <c r="HI26" s="9"/>
      <c r="HJ26" s="9"/>
      <c r="HK26" s="9"/>
      <c r="HL26" s="28"/>
      <c r="HM26" s="28"/>
    </row>
    <row r="27" spans="1:221" ht="25.5" customHeight="1" x14ac:dyDescent="0.25">
      <c r="A27" s="10">
        <v>17</v>
      </c>
      <c r="B27" s="10">
        <v>5571</v>
      </c>
      <c r="C27" s="10" t="s">
        <v>162</v>
      </c>
      <c r="D27" s="9"/>
      <c r="E27" s="21" t="str">
        <f t="shared" si="0"/>
        <v/>
      </c>
      <c r="F27" s="21" t="str">
        <f t="shared" si="1"/>
        <v/>
      </c>
      <c r="G27" s="21" t="str">
        <f t="shared" si="2"/>
        <v/>
      </c>
      <c r="H27" s="21" t="str">
        <f t="shared" si="3"/>
        <v/>
      </c>
      <c r="I27" s="23"/>
      <c r="J27" s="24" t="str">
        <f t="shared" si="4"/>
        <v/>
      </c>
      <c r="K27" s="21" t="str">
        <f t="shared" si="5"/>
        <v/>
      </c>
      <c r="L27" s="21" t="str">
        <f t="shared" si="6"/>
        <v/>
      </c>
      <c r="M27" s="21" t="str">
        <f t="shared" si="7"/>
        <v/>
      </c>
      <c r="N27" s="21" t="str">
        <f t="shared" si="8"/>
        <v/>
      </c>
      <c r="O27" s="23"/>
      <c r="P27" s="24" t="str">
        <f t="shared" si="9"/>
        <v/>
      </c>
      <c r="Q27" s="28"/>
      <c r="R27" s="28"/>
      <c r="S27" s="28"/>
      <c r="T27" s="28"/>
      <c r="U27" s="28"/>
      <c r="V27" s="2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9"/>
      <c r="AL27" s="9"/>
      <c r="AM27" s="9"/>
      <c r="AN27" s="70"/>
      <c r="AO27" s="70"/>
      <c r="AP27" s="70"/>
      <c r="AQ27" s="35"/>
      <c r="AR27" s="35"/>
      <c r="AS27" s="38" t="str">
        <f t="shared" si="10"/>
        <v/>
      </c>
      <c r="AT27" s="70"/>
      <c r="AU27" s="70"/>
      <c r="AV27" s="70"/>
      <c r="AW27" s="35"/>
      <c r="AX27" s="35"/>
      <c r="AY27" s="38" t="str">
        <f t="shared" si="11"/>
        <v/>
      </c>
      <c r="AZ27" s="70"/>
      <c r="BA27" s="70"/>
      <c r="BB27" s="70"/>
      <c r="BC27" s="35"/>
      <c r="BD27" s="35"/>
      <c r="BE27" s="38" t="str">
        <f t="shared" si="12"/>
        <v/>
      </c>
      <c r="BF27" s="70"/>
      <c r="BG27" s="70"/>
      <c r="BH27" s="70"/>
      <c r="BI27" s="35"/>
      <c r="BJ27" s="35"/>
      <c r="BK27" s="38" t="str">
        <f t="shared" si="13"/>
        <v/>
      </c>
      <c r="BL27" s="70"/>
      <c r="BM27" s="70"/>
      <c r="BN27" s="70"/>
      <c r="BO27" s="35"/>
      <c r="BP27" s="35"/>
      <c r="BQ27" s="38" t="str">
        <f t="shared" si="14"/>
        <v/>
      </c>
      <c r="BR27" s="35"/>
      <c r="BS27" s="70"/>
      <c r="BT27" s="70"/>
      <c r="BU27" s="70"/>
      <c r="BV27" s="35"/>
      <c r="BW27" s="35"/>
      <c r="BX27" s="38" t="str">
        <f t="shared" si="15"/>
        <v/>
      </c>
      <c r="BY27" s="70"/>
      <c r="BZ27" s="70"/>
      <c r="CA27" s="70"/>
      <c r="CB27" s="35"/>
      <c r="CC27" s="35"/>
      <c r="CD27" s="38" t="str">
        <f t="shared" si="16"/>
        <v/>
      </c>
      <c r="CE27" s="70"/>
      <c r="CF27" s="70"/>
      <c r="CG27" s="70"/>
      <c r="CH27" s="35"/>
      <c r="CI27" s="35"/>
      <c r="CJ27" s="38" t="str">
        <f t="shared" si="17"/>
        <v/>
      </c>
      <c r="CK27" s="70"/>
      <c r="CL27" s="70"/>
      <c r="CM27" s="70"/>
      <c r="CN27" s="35"/>
      <c r="CO27" s="35"/>
      <c r="CP27" s="38" t="str">
        <f t="shared" si="18"/>
        <v/>
      </c>
      <c r="CQ27" s="70"/>
      <c r="CR27" s="70"/>
      <c r="CS27" s="70"/>
      <c r="CT27" s="35"/>
      <c r="CU27" s="35"/>
      <c r="CV27" s="38" t="str">
        <f t="shared" si="19"/>
        <v/>
      </c>
      <c r="CW27" s="44" t="str">
        <f t="shared" si="20"/>
        <v/>
      </c>
      <c r="CX27" s="44" t="str">
        <f t="shared" si="21"/>
        <v/>
      </c>
      <c r="CY27" s="44" t="str">
        <f t="shared" si="22"/>
        <v/>
      </c>
      <c r="CZ27" s="44" t="str">
        <f t="shared" si="23"/>
        <v/>
      </c>
      <c r="DA27" s="44" t="str">
        <f t="shared" si="24"/>
        <v/>
      </c>
      <c r="DB27" s="44" t="str">
        <f t="shared" si="25"/>
        <v/>
      </c>
      <c r="DC27" s="44" t="str">
        <f t="shared" si="26"/>
        <v/>
      </c>
      <c r="DD27" s="44" t="str">
        <f t="shared" si="27"/>
        <v/>
      </c>
      <c r="DE27" s="44" t="str">
        <f t="shared" si="28"/>
        <v/>
      </c>
      <c r="DF27" s="44" t="str">
        <f t="shared" si="29"/>
        <v/>
      </c>
      <c r="DG27" s="9"/>
      <c r="DH27" s="113"/>
      <c r="DI27" s="9"/>
      <c r="DJ27" s="9"/>
      <c r="DK27" s="70"/>
      <c r="DL27" s="70"/>
      <c r="DM27" s="70"/>
      <c r="DN27" s="70"/>
      <c r="DO27" s="35"/>
      <c r="DP27" s="35"/>
      <c r="DQ27" s="48" t="str">
        <f t="shared" si="30"/>
        <v/>
      </c>
      <c r="DR27" s="70"/>
      <c r="DS27" s="70"/>
      <c r="DT27" s="70"/>
      <c r="DU27" s="70"/>
      <c r="DV27" s="35"/>
      <c r="DW27" s="35"/>
      <c r="DX27" s="48" t="str">
        <f t="shared" si="31"/>
        <v/>
      </c>
      <c r="DY27" s="70"/>
      <c r="DZ27" s="70"/>
      <c r="EA27" s="70"/>
      <c r="EB27" s="70"/>
      <c r="EC27" s="35"/>
      <c r="ED27" s="35"/>
      <c r="EE27" s="48" t="str">
        <f t="shared" si="32"/>
        <v/>
      </c>
      <c r="EF27" s="70"/>
      <c r="EG27" s="70"/>
      <c r="EH27" s="70"/>
      <c r="EI27" s="70"/>
      <c r="EJ27" s="35"/>
      <c r="EK27" s="35"/>
      <c r="EL27" s="48" t="str">
        <f t="shared" si="33"/>
        <v/>
      </c>
      <c r="EM27" s="70"/>
      <c r="EN27" s="70"/>
      <c r="EO27" s="70"/>
      <c r="EP27" s="70"/>
      <c r="EQ27" s="35"/>
      <c r="ER27" s="35"/>
      <c r="ES27" s="48" t="str">
        <f t="shared" si="34"/>
        <v/>
      </c>
      <c r="ET27" s="35"/>
      <c r="EU27" s="70"/>
      <c r="EV27" s="70"/>
      <c r="EW27" s="70"/>
      <c r="EX27" s="70"/>
      <c r="EY27" s="35"/>
      <c r="EZ27" s="35"/>
      <c r="FA27" s="48" t="str">
        <f t="shared" si="35"/>
        <v/>
      </c>
      <c r="FB27" s="70"/>
      <c r="FC27" s="70"/>
      <c r="FD27" s="70"/>
      <c r="FE27" s="70"/>
      <c r="FF27" s="35"/>
      <c r="FG27" s="35"/>
      <c r="FH27" s="48" t="str">
        <f t="shared" si="36"/>
        <v/>
      </c>
      <c r="FI27" s="70"/>
      <c r="FJ27" s="70"/>
      <c r="FK27" s="70"/>
      <c r="FL27" s="70"/>
      <c r="FM27" s="35"/>
      <c r="FN27" s="35"/>
      <c r="FO27" s="48" t="str">
        <f t="shared" si="37"/>
        <v/>
      </c>
      <c r="FP27" s="70"/>
      <c r="FQ27" s="70"/>
      <c r="FR27" s="70"/>
      <c r="FS27" s="70"/>
      <c r="FT27" s="35"/>
      <c r="FU27" s="35"/>
      <c r="FV27" s="48" t="str">
        <f t="shared" si="38"/>
        <v/>
      </c>
      <c r="FW27" s="70"/>
      <c r="FX27" s="70"/>
      <c r="FY27" s="70"/>
      <c r="FZ27" s="70"/>
      <c r="GA27" s="35"/>
      <c r="GB27" s="35"/>
      <c r="GC27" s="48" t="str">
        <f t="shared" si="39"/>
        <v/>
      </c>
      <c r="GD27" s="53" t="str">
        <f t="shared" si="40"/>
        <v/>
      </c>
      <c r="GE27" s="53" t="str">
        <f t="shared" si="41"/>
        <v/>
      </c>
      <c r="GF27" s="53" t="str">
        <f t="shared" si="42"/>
        <v/>
      </c>
      <c r="GG27" s="53" t="str">
        <f t="shared" si="43"/>
        <v/>
      </c>
      <c r="GH27" s="53" t="str">
        <f t="shared" si="44"/>
        <v/>
      </c>
      <c r="GI27" s="53" t="str">
        <f t="shared" si="45"/>
        <v/>
      </c>
      <c r="GJ27" s="53" t="str">
        <f t="shared" si="46"/>
        <v/>
      </c>
      <c r="GK27" s="53" t="str">
        <f t="shared" si="47"/>
        <v/>
      </c>
      <c r="GL27" s="53" t="str">
        <f t="shared" si="48"/>
        <v/>
      </c>
      <c r="GM27" s="53" t="str">
        <f t="shared" si="49"/>
        <v/>
      </c>
      <c r="GN27" s="9"/>
      <c r="GO27" s="9"/>
      <c r="GP27" s="21" t="str">
        <f t="shared" si="50"/>
        <v/>
      </c>
      <c r="GQ27" s="21" t="str">
        <f t="shared" si="51"/>
        <v/>
      </c>
      <c r="GR27" s="21" t="str">
        <f t="shared" si="52"/>
        <v/>
      </c>
      <c r="GS27" s="21" t="str">
        <f t="shared" si="53"/>
        <v/>
      </c>
      <c r="GT27" s="23"/>
      <c r="GU27" s="23"/>
      <c r="GV27" s="23"/>
      <c r="GW27" s="21"/>
      <c r="GX27" s="21" t="str">
        <f t="shared" si="54"/>
        <v/>
      </c>
      <c r="GY27" s="21" t="str">
        <f t="shared" si="55"/>
        <v/>
      </c>
      <c r="GZ27" s="21" t="str">
        <f t="shared" si="56"/>
        <v/>
      </c>
      <c r="HA27" s="21" t="str">
        <f t="shared" si="57"/>
        <v/>
      </c>
      <c r="HB27" s="9"/>
      <c r="HC27" s="9"/>
      <c r="HD27" s="28"/>
      <c r="HE27" s="9"/>
      <c r="HF27" s="28"/>
      <c r="HG27" s="60"/>
      <c r="HH27" s="9"/>
      <c r="HI27" s="9"/>
      <c r="HJ27" s="9"/>
      <c r="HK27" s="9"/>
      <c r="HL27" s="28"/>
      <c r="HM27" s="28"/>
    </row>
    <row r="28" spans="1:221" ht="25.5" customHeight="1" x14ac:dyDescent="0.25">
      <c r="A28" s="10">
        <v>18</v>
      </c>
      <c r="B28" s="10">
        <v>5592</v>
      </c>
      <c r="C28" s="10" t="s">
        <v>163</v>
      </c>
      <c r="D28" s="9"/>
      <c r="E28" s="21" t="str">
        <f t="shared" si="0"/>
        <v/>
      </c>
      <c r="F28" s="21" t="str">
        <f t="shared" si="1"/>
        <v/>
      </c>
      <c r="G28" s="21" t="str">
        <f t="shared" si="2"/>
        <v/>
      </c>
      <c r="H28" s="21" t="str">
        <f t="shared" si="3"/>
        <v/>
      </c>
      <c r="I28" s="23"/>
      <c r="J28" s="24" t="str">
        <f t="shared" si="4"/>
        <v/>
      </c>
      <c r="K28" s="21" t="str">
        <f t="shared" si="5"/>
        <v/>
      </c>
      <c r="L28" s="21" t="str">
        <f t="shared" si="6"/>
        <v/>
      </c>
      <c r="M28" s="21" t="str">
        <f t="shared" si="7"/>
        <v/>
      </c>
      <c r="N28" s="21" t="str">
        <f t="shared" si="8"/>
        <v/>
      </c>
      <c r="O28" s="23"/>
      <c r="P28" s="24" t="str">
        <f t="shared" si="9"/>
        <v/>
      </c>
      <c r="Q28" s="28"/>
      <c r="R28" s="28"/>
      <c r="S28" s="28"/>
      <c r="T28" s="28"/>
      <c r="U28" s="28"/>
      <c r="V28" s="2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9"/>
      <c r="AL28" s="9"/>
      <c r="AM28" s="9"/>
      <c r="AN28" s="70"/>
      <c r="AO28" s="70"/>
      <c r="AP28" s="70"/>
      <c r="AQ28" s="35"/>
      <c r="AR28" s="35"/>
      <c r="AS28" s="38" t="str">
        <f t="shared" si="10"/>
        <v/>
      </c>
      <c r="AT28" s="70"/>
      <c r="AU28" s="70"/>
      <c r="AV28" s="70"/>
      <c r="AW28" s="35"/>
      <c r="AX28" s="35"/>
      <c r="AY28" s="38" t="str">
        <f t="shared" si="11"/>
        <v/>
      </c>
      <c r="AZ28" s="70"/>
      <c r="BA28" s="70"/>
      <c r="BB28" s="70"/>
      <c r="BC28" s="35"/>
      <c r="BD28" s="35"/>
      <c r="BE28" s="38" t="str">
        <f t="shared" si="12"/>
        <v/>
      </c>
      <c r="BF28" s="70"/>
      <c r="BG28" s="70"/>
      <c r="BH28" s="70"/>
      <c r="BI28" s="35"/>
      <c r="BJ28" s="35"/>
      <c r="BK28" s="38" t="str">
        <f t="shared" si="13"/>
        <v/>
      </c>
      <c r="BL28" s="70"/>
      <c r="BM28" s="70"/>
      <c r="BN28" s="70"/>
      <c r="BO28" s="35"/>
      <c r="BP28" s="35"/>
      <c r="BQ28" s="38" t="str">
        <f t="shared" si="14"/>
        <v/>
      </c>
      <c r="BR28" s="35"/>
      <c r="BS28" s="70"/>
      <c r="BT28" s="70"/>
      <c r="BU28" s="70"/>
      <c r="BV28" s="35"/>
      <c r="BW28" s="35"/>
      <c r="BX28" s="38" t="str">
        <f t="shared" si="15"/>
        <v/>
      </c>
      <c r="BY28" s="70"/>
      <c r="BZ28" s="70"/>
      <c r="CA28" s="70"/>
      <c r="CB28" s="35"/>
      <c r="CC28" s="35"/>
      <c r="CD28" s="38" t="str">
        <f t="shared" si="16"/>
        <v/>
      </c>
      <c r="CE28" s="70"/>
      <c r="CF28" s="70"/>
      <c r="CG28" s="70"/>
      <c r="CH28" s="35"/>
      <c r="CI28" s="35"/>
      <c r="CJ28" s="38" t="str">
        <f t="shared" si="17"/>
        <v/>
      </c>
      <c r="CK28" s="70"/>
      <c r="CL28" s="70"/>
      <c r="CM28" s="70"/>
      <c r="CN28" s="35"/>
      <c r="CO28" s="35"/>
      <c r="CP28" s="38" t="str">
        <f t="shared" si="18"/>
        <v/>
      </c>
      <c r="CQ28" s="70"/>
      <c r="CR28" s="70"/>
      <c r="CS28" s="70"/>
      <c r="CT28" s="35"/>
      <c r="CU28" s="35"/>
      <c r="CV28" s="38" t="str">
        <f t="shared" si="19"/>
        <v/>
      </c>
      <c r="CW28" s="44" t="str">
        <f t="shared" si="20"/>
        <v/>
      </c>
      <c r="CX28" s="44" t="str">
        <f t="shared" si="21"/>
        <v/>
      </c>
      <c r="CY28" s="44" t="str">
        <f t="shared" si="22"/>
        <v/>
      </c>
      <c r="CZ28" s="44" t="str">
        <f t="shared" si="23"/>
        <v/>
      </c>
      <c r="DA28" s="44" t="str">
        <f t="shared" si="24"/>
        <v/>
      </c>
      <c r="DB28" s="44" t="str">
        <f t="shared" si="25"/>
        <v/>
      </c>
      <c r="DC28" s="44" t="str">
        <f t="shared" si="26"/>
        <v/>
      </c>
      <c r="DD28" s="44" t="str">
        <f t="shared" si="27"/>
        <v/>
      </c>
      <c r="DE28" s="44" t="str">
        <f t="shared" si="28"/>
        <v/>
      </c>
      <c r="DF28" s="44" t="str">
        <f t="shared" si="29"/>
        <v/>
      </c>
      <c r="DG28" s="9"/>
      <c r="DH28" s="113"/>
      <c r="DI28" s="9"/>
      <c r="DJ28" s="9"/>
      <c r="DK28" s="70"/>
      <c r="DL28" s="70"/>
      <c r="DM28" s="70"/>
      <c r="DN28" s="70"/>
      <c r="DO28" s="35"/>
      <c r="DP28" s="35"/>
      <c r="DQ28" s="48" t="str">
        <f t="shared" si="30"/>
        <v/>
      </c>
      <c r="DR28" s="70"/>
      <c r="DS28" s="70"/>
      <c r="DT28" s="70"/>
      <c r="DU28" s="70"/>
      <c r="DV28" s="35"/>
      <c r="DW28" s="35"/>
      <c r="DX28" s="48" t="str">
        <f t="shared" si="31"/>
        <v/>
      </c>
      <c r="DY28" s="70"/>
      <c r="DZ28" s="70"/>
      <c r="EA28" s="70"/>
      <c r="EB28" s="70"/>
      <c r="EC28" s="35"/>
      <c r="ED28" s="35"/>
      <c r="EE28" s="48" t="str">
        <f t="shared" si="32"/>
        <v/>
      </c>
      <c r="EF28" s="70"/>
      <c r="EG28" s="70"/>
      <c r="EH28" s="70"/>
      <c r="EI28" s="70"/>
      <c r="EJ28" s="35"/>
      <c r="EK28" s="35"/>
      <c r="EL28" s="48" t="str">
        <f t="shared" si="33"/>
        <v/>
      </c>
      <c r="EM28" s="70"/>
      <c r="EN28" s="70"/>
      <c r="EO28" s="70"/>
      <c r="EP28" s="70"/>
      <c r="EQ28" s="35"/>
      <c r="ER28" s="35"/>
      <c r="ES28" s="48" t="str">
        <f t="shared" si="34"/>
        <v/>
      </c>
      <c r="ET28" s="35"/>
      <c r="EU28" s="70"/>
      <c r="EV28" s="70"/>
      <c r="EW28" s="70"/>
      <c r="EX28" s="70"/>
      <c r="EY28" s="35"/>
      <c r="EZ28" s="35"/>
      <c r="FA28" s="48" t="str">
        <f t="shared" si="35"/>
        <v/>
      </c>
      <c r="FB28" s="70"/>
      <c r="FC28" s="70"/>
      <c r="FD28" s="70"/>
      <c r="FE28" s="70"/>
      <c r="FF28" s="35"/>
      <c r="FG28" s="35"/>
      <c r="FH28" s="48" t="str">
        <f t="shared" si="36"/>
        <v/>
      </c>
      <c r="FI28" s="70"/>
      <c r="FJ28" s="70"/>
      <c r="FK28" s="70"/>
      <c r="FL28" s="70"/>
      <c r="FM28" s="35"/>
      <c r="FN28" s="35"/>
      <c r="FO28" s="48" t="str">
        <f t="shared" si="37"/>
        <v/>
      </c>
      <c r="FP28" s="70"/>
      <c r="FQ28" s="70"/>
      <c r="FR28" s="70"/>
      <c r="FS28" s="70"/>
      <c r="FT28" s="35"/>
      <c r="FU28" s="35"/>
      <c r="FV28" s="48" t="str">
        <f t="shared" si="38"/>
        <v/>
      </c>
      <c r="FW28" s="70"/>
      <c r="FX28" s="70"/>
      <c r="FY28" s="70"/>
      <c r="FZ28" s="70"/>
      <c r="GA28" s="35"/>
      <c r="GB28" s="35"/>
      <c r="GC28" s="48" t="str">
        <f t="shared" si="39"/>
        <v/>
      </c>
      <c r="GD28" s="53" t="str">
        <f t="shared" si="40"/>
        <v/>
      </c>
      <c r="GE28" s="53" t="str">
        <f t="shared" si="41"/>
        <v/>
      </c>
      <c r="GF28" s="53" t="str">
        <f t="shared" si="42"/>
        <v/>
      </c>
      <c r="GG28" s="53" t="str">
        <f t="shared" si="43"/>
        <v/>
      </c>
      <c r="GH28" s="53" t="str">
        <f t="shared" si="44"/>
        <v/>
      </c>
      <c r="GI28" s="53" t="str">
        <f t="shared" si="45"/>
        <v/>
      </c>
      <c r="GJ28" s="53" t="str">
        <f t="shared" si="46"/>
        <v/>
      </c>
      <c r="GK28" s="53" t="str">
        <f t="shared" si="47"/>
        <v/>
      </c>
      <c r="GL28" s="53" t="str">
        <f t="shared" si="48"/>
        <v/>
      </c>
      <c r="GM28" s="53" t="str">
        <f t="shared" si="49"/>
        <v/>
      </c>
      <c r="GN28" s="9"/>
      <c r="GO28" s="9"/>
      <c r="GP28" s="21" t="str">
        <f t="shared" si="50"/>
        <v/>
      </c>
      <c r="GQ28" s="21" t="str">
        <f t="shared" si="51"/>
        <v/>
      </c>
      <c r="GR28" s="21" t="str">
        <f t="shared" si="52"/>
        <v/>
      </c>
      <c r="GS28" s="21" t="str">
        <f t="shared" si="53"/>
        <v/>
      </c>
      <c r="GT28" s="23"/>
      <c r="GU28" s="23"/>
      <c r="GV28" s="23"/>
      <c r="GW28" s="21"/>
      <c r="GX28" s="21" t="str">
        <f t="shared" si="54"/>
        <v/>
      </c>
      <c r="GY28" s="21" t="str">
        <f t="shared" si="55"/>
        <v/>
      </c>
      <c r="GZ28" s="21" t="str">
        <f t="shared" si="56"/>
        <v/>
      </c>
      <c r="HA28" s="21" t="str">
        <f t="shared" si="57"/>
        <v/>
      </c>
      <c r="HB28" s="9"/>
      <c r="HC28" s="9"/>
      <c r="HD28" s="28"/>
      <c r="HE28" s="9"/>
      <c r="HF28" s="28"/>
      <c r="HG28" s="60"/>
      <c r="HH28" s="9"/>
      <c r="HI28" s="9"/>
      <c r="HJ28" s="9"/>
      <c r="HK28" s="9"/>
      <c r="HL28" s="28"/>
      <c r="HM28" s="28"/>
    </row>
    <row r="29" spans="1:221" ht="25.5" customHeight="1" x14ac:dyDescent="0.25">
      <c r="A29" s="10">
        <v>19</v>
      </c>
      <c r="B29" s="10">
        <v>5613</v>
      </c>
      <c r="C29" s="10" t="s">
        <v>164</v>
      </c>
      <c r="D29" s="9"/>
      <c r="E29" s="21" t="str">
        <f t="shared" si="0"/>
        <v/>
      </c>
      <c r="F29" s="21" t="str">
        <f t="shared" si="1"/>
        <v/>
      </c>
      <c r="G29" s="21" t="str">
        <f t="shared" si="2"/>
        <v/>
      </c>
      <c r="H29" s="21" t="str">
        <f t="shared" si="3"/>
        <v/>
      </c>
      <c r="I29" s="23"/>
      <c r="J29" s="24" t="str">
        <f t="shared" si="4"/>
        <v/>
      </c>
      <c r="K29" s="21" t="str">
        <f t="shared" si="5"/>
        <v/>
      </c>
      <c r="L29" s="21" t="str">
        <f t="shared" si="6"/>
        <v/>
      </c>
      <c r="M29" s="21" t="str">
        <f t="shared" si="7"/>
        <v/>
      </c>
      <c r="N29" s="21" t="str">
        <f t="shared" si="8"/>
        <v/>
      </c>
      <c r="O29" s="23"/>
      <c r="P29" s="24" t="str">
        <f t="shared" si="9"/>
        <v/>
      </c>
      <c r="Q29" s="28"/>
      <c r="R29" s="28"/>
      <c r="S29" s="28"/>
      <c r="T29" s="28"/>
      <c r="U29" s="28"/>
      <c r="V29" s="2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9"/>
      <c r="AL29" s="9"/>
      <c r="AM29" s="9"/>
      <c r="AN29" s="70"/>
      <c r="AO29" s="70"/>
      <c r="AP29" s="70"/>
      <c r="AQ29" s="35"/>
      <c r="AR29" s="35"/>
      <c r="AS29" s="38" t="str">
        <f t="shared" si="10"/>
        <v/>
      </c>
      <c r="AT29" s="70"/>
      <c r="AU29" s="70"/>
      <c r="AV29" s="70"/>
      <c r="AW29" s="35"/>
      <c r="AX29" s="35"/>
      <c r="AY29" s="38" t="str">
        <f t="shared" si="11"/>
        <v/>
      </c>
      <c r="AZ29" s="70"/>
      <c r="BA29" s="70"/>
      <c r="BB29" s="70"/>
      <c r="BC29" s="35"/>
      <c r="BD29" s="35"/>
      <c r="BE29" s="38" t="str">
        <f t="shared" si="12"/>
        <v/>
      </c>
      <c r="BF29" s="70"/>
      <c r="BG29" s="70"/>
      <c r="BH29" s="70"/>
      <c r="BI29" s="35"/>
      <c r="BJ29" s="35"/>
      <c r="BK29" s="38" t="str">
        <f t="shared" si="13"/>
        <v/>
      </c>
      <c r="BL29" s="70"/>
      <c r="BM29" s="70"/>
      <c r="BN29" s="70"/>
      <c r="BO29" s="35"/>
      <c r="BP29" s="35"/>
      <c r="BQ29" s="38" t="str">
        <f t="shared" si="14"/>
        <v/>
      </c>
      <c r="BR29" s="35"/>
      <c r="BS29" s="70"/>
      <c r="BT29" s="70"/>
      <c r="BU29" s="70"/>
      <c r="BV29" s="35"/>
      <c r="BW29" s="35"/>
      <c r="BX29" s="38" t="str">
        <f t="shared" si="15"/>
        <v/>
      </c>
      <c r="BY29" s="70"/>
      <c r="BZ29" s="70"/>
      <c r="CA29" s="70"/>
      <c r="CB29" s="35"/>
      <c r="CC29" s="35"/>
      <c r="CD29" s="38" t="str">
        <f t="shared" si="16"/>
        <v/>
      </c>
      <c r="CE29" s="70"/>
      <c r="CF29" s="70"/>
      <c r="CG29" s="70"/>
      <c r="CH29" s="35"/>
      <c r="CI29" s="35"/>
      <c r="CJ29" s="38" t="str">
        <f t="shared" si="17"/>
        <v/>
      </c>
      <c r="CK29" s="70"/>
      <c r="CL29" s="70"/>
      <c r="CM29" s="70"/>
      <c r="CN29" s="35"/>
      <c r="CO29" s="35"/>
      <c r="CP29" s="38" t="str">
        <f t="shared" si="18"/>
        <v/>
      </c>
      <c r="CQ29" s="70"/>
      <c r="CR29" s="70"/>
      <c r="CS29" s="70"/>
      <c r="CT29" s="35"/>
      <c r="CU29" s="35"/>
      <c r="CV29" s="38" t="str">
        <f t="shared" si="19"/>
        <v/>
      </c>
      <c r="CW29" s="44" t="str">
        <f t="shared" si="20"/>
        <v/>
      </c>
      <c r="CX29" s="44" t="str">
        <f t="shared" si="21"/>
        <v/>
      </c>
      <c r="CY29" s="44" t="str">
        <f t="shared" si="22"/>
        <v/>
      </c>
      <c r="CZ29" s="44" t="str">
        <f t="shared" si="23"/>
        <v/>
      </c>
      <c r="DA29" s="44" t="str">
        <f t="shared" si="24"/>
        <v/>
      </c>
      <c r="DB29" s="44" t="str">
        <f t="shared" si="25"/>
        <v/>
      </c>
      <c r="DC29" s="44" t="str">
        <f t="shared" si="26"/>
        <v/>
      </c>
      <c r="DD29" s="44" t="str">
        <f t="shared" si="27"/>
        <v/>
      </c>
      <c r="DE29" s="44" t="str">
        <f t="shared" si="28"/>
        <v/>
      </c>
      <c r="DF29" s="44" t="str">
        <f t="shared" si="29"/>
        <v/>
      </c>
      <c r="DG29" s="9"/>
      <c r="DH29" s="113"/>
      <c r="DI29" s="9"/>
      <c r="DJ29" s="9"/>
      <c r="DK29" s="70"/>
      <c r="DL29" s="70"/>
      <c r="DM29" s="70"/>
      <c r="DN29" s="70"/>
      <c r="DO29" s="35"/>
      <c r="DP29" s="35"/>
      <c r="DQ29" s="48" t="str">
        <f t="shared" si="30"/>
        <v/>
      </c>
      <c r="DR29" s="70"/>
      <c r="DS29" s="70"/>
      <c r="DT29" s="70"/>
      <c r="DU29" s="70"/>
      <c r="DV29" s="35"/>
      <c r="DW29" s="35"/>
      <c r="DX29" s="48" t="str">
        <f t="shared" si="31"/>
        <v/>
      </c>
      <c r="DY29" s="70"/>
      <c r="DZ29" s="70"/>
      <c r="EA29" s="70"/>
      <c r="EB29" s="70"/>
      <c r="EC29" s="35"/>
      <c r="ED29" s="35"/>
      <c r="EE29" s="48" t="str">
        <f t="shared" si="32"/>
        <v/>
      </c>
      <c r="EF29" s="70"/>
      <c r="EG29" s="70"/>
      <c r="EH29" s="70"/>
      <c r="EI29" s="70"/>
      <c r="EJ29" s="35"/>
      <c r="EK29" s="35"/>
      <c r="EL29" s="48" t="str">
        <f t="shared" si="33"/>
        <v/>
      </c>
      <c r="EM29" s="70"/>
      <c r="EN29" s="70"/>
      <c r="EO29" s="70"/>
      <c r="EP29" s="70"/>
      <c r="EQ29" s="35"/>
      <c r="ER29" s="35"/>
      <c r="ES29" s="48" t="str">
        <f t="shared" si="34"/>
        <v/>
      </c>
      <c r="ET29" s="35"/>
      <c r="EU29" s="70"/>
      <c r="EV29" s="70"/>
      <c r="EW29" s="70"/>
      <c r="EX29" s="70"/>
      <c r="EY29" s="35"/>
      <c r="EZ29" s="35"/>
      <c r="FA29" s="48" t="str">
        <f t="shared" si="35"/>
        <v/>
      </c>
      <c r="FB29" s="70"/>
      <c r="FC29" s="70"/>
      <c r="FD29" s="70"/>
      <c r="FE29" s="70"/>
      <c r="FF29" s="35"/>
      <c r="FG29" s="35"/>
      <c r="FH29" s="48" t="str">
        <f t="shared" si="36"/>
        <v/>
      </c>
      <c r="FI29" s="70"/>
      <c r="FJ29" s="70"/>
      <c r="FK29" s="70"/>
      <c r="FL29" s="70"/>
      <c r="FM29" s="35"/>
      <c r="FN29" s="35"/>
      <c r="FO29" s="48" t="str">
        <f t="shared" si="37"/>
        <v/>
      </c>
      <c r="FP29" s="70"/>
      <c r="FQ29" s="70"/>
      <c r="FR29" s="70"/>
      <c r="FS29" s="70"/>
      <c r="FT29" s="35"/>
      <c r="FU29" s="35"/>
      <c r="FV29" s="48" t="str">
        <f t="shared" si="38"/>
        <v/>
      </c>
      <c r="FW29" s="70"/>
      <c r="FX29" s="70"/>
      <c r="FY29" s="70"/>
      <c r="FZ29" s="70"/>
      <c r="GA29" s="35"/>
      <c r="GB29" s="35"/>
      <c r="GC29" s="48" t="str">
        <f t="shared" si="39"/>
        <v/>
      </c>
      <c r="GD29" s="53" t="str">
        <f t="shared" si="40"/>
        <v/>
      </c>
      <c r="GE29" s="53" t="str">
        <f t="shared" si="41"/>
        <v/>
      </c>
      <c r="GF29" s="53" t="str">
        <f t="shared" si="42"/>
        <v/>
      </c>
      <c r="GG29" s="53" t="str">
        <f t="shared" si="43"/>
        <v/>
      </c>
      <c r="GH29" s="53" t="str">
        <f t="shared" si="44"/>
        <v/>
      </c>
      <c r="GI29" s="53" t="str">
        <f t="shared" si="45"/>
        <v/>
      </c>
      <c r="GJ29" s="53" t="str">
        <f t="shared" si="46"/>
        <v/>
      </c>
      <c r="GK29" s="53" t="str">
        <f t="shared" si="47"/>
        <v/>
      </c>
      <c r="GL29" s="53" t="str">
        <f t="shared" si="48"/>
        <v/>
      </c>
      <c r="GM29" s="53" t="str">
        <f t="shared" si="49"/>
        <v/>
      </c>
      <c r="GN29" s="9"/>
      <c r="GO29" s="9"/>
      <c r="GP29" s="21" t="str">
        <f t="shared" si="50"/>
        <v/>
      </c>
      <c r="GQ29" s="21" t="str">
        <f t="shared" si="51"/>
        <v/>
      </c>
      <c r="GR29" s="21" t="str">
        <f t="shared" si="52"/>
        <v/>
      </c>
      <c r="GS29" s="21" t="str">
        <f t="shared" si="53"/>
        <v/>
      </c>
      <c r="GT29" s="23"/>
      <c r="GU29" s="23"/>
      <c r="GV29" s="23"/>
      <c r="GW29" s="21"/>
      <c r="GX29" s="21" t="str">
        <f t="shared" si="54"/>
        <v/>
      </c>
      <c r="GY29" s="21" t="str">
        <f t="shared" si="55"/>
        <v/>
      </c>
      <c r="GZ29" s="21" t="str">
        <f t="shared" si="56"/>
        <v/>
      </c>
      <c r="HA29" s="21" t="str">
        <f t="shared" si="57"/>
        <v/>
      </c>
      <c r="HB29" s="9"/>
      <c r="HC29" s="9"/>
      <c r="HD29" s="28"/>
      <c r="HE29" s="9"/>
      <c r="HF29" s="28"/>
      <c r="HG29" s="60"/>
      <c r="HH29" s="9"/>
      <c r="HI29" s="9"/>
      <c r="HJ29" s="9"/>
      <c r="HK29" s="9"/>
      <c r="HL29" s="28"/>
      <c r="HM29" s="28"/>
    </row>
    <row r="30" spans="1:221" ht="25.5" customHeight="1" x14ac:dyDescent="0.25">
      <c r="A30" s="10">
        <v>20</v>
      </c>
      <c r="B30" s="10">
        <v>5634</v>
      </c>
      <c r="C30" s="10" t="s">
        <v>165</v>
      </c>
      <c r="D30" s="9"/>
      <c r="E30" s="21" t="str">
        <f t="shared" si="0"/>
        <v/>
      </c>
      <c r="F30" s="21" t="str">
        <f t="shared" si="1"/>
        <v/>
      </c>
      <c r="G30" s="21" t="str">
        <f t="shared" si="2"/>
        <v/>
      </c>
      <c r="H30" s="21" t="str">
        <f t="shared" si="3"/>
        <v/>
      </c>
      <c r="I30" s="23"/>
      <c r="J30" s="24" t="str">
        <f t="shared" si="4"/>
        <v/>
      </c>
      <c r="K30" s="21" t="str">
        <f t="shared" si="5"/>
        <v/>
      </c>
      <c r="L30" s="21" t="str">
        <f t="shared" si="6"/>
        <v/>
      </c>
      <c r="M30" s="21" t="str">
        <f t="shared" si="7"/>
        <v/>
      </c>
      <c r="N30" s="21" t="str">
        <f t="shared" si="8"/>
        <v/>
      </c>
      <c r="O30" s="23"/>
      <c r="P30" s="24" t="str">
        <f t="shared" si="9"/>
        <v/>
      </c>
      <c r="Q30" s="28"/>
      <c r="R30" s="28"/>
      <c r="S30" s="28"/>
      <c r="T30" s="28"/>
      <c r="U30" s="28"/>
      <c r="V30" s="2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9"/>
      <c r="AL30" s="9"/>
      <c r="AM30" s="9"/>
      <c r="AN30" s="70"/>
      <c r="AO30" s="70"/>
      <c r="AP30" s="70"/>
      <c r="AQ30" s="35"/>
      <c r="AR30" s="35"/>
      <c r="AS30" s="38" t="str">
        <f t="shared" si="10"/>
        <v/>
      </c>
      <c r="AT30" s="70"/>
      <c r="AU30" s="70"/>
      <c r="AV30" s="70"/>
      <c r="AW30" s="35"/>
      <c r="AX30" s="35"/>
      <c r="AY30" s="38" t="str">
        <f t="shared" si="11"/>
        <v/>
      </c>
      <c r="AZ30" s="70"/>
      <c r="BA30" s="70"/>
      <c r="BB30" s="70"/>
      <c r="BC30" s="35"/>
      <c r="BD30" s="35"/>
      <c r="BE30" s="38" t="str">
        <f t="shared" si="12"/>
        <v/>
      </c>
      <c r="BF30" s="70"/>
      <c r="BG30" s="70"/>
      <c r="BH30" s="70"/>
      <c r="BI30" s="35"/>
      <c r="BJ30" s="35"/>
      <c r="BK30" s="38" t="str">
        <f t="shared" si="13"/>
        <v/>
      </c>
      <c r="BL30" s="70"/>
      <c r="BM30" s="70"/>
      <c r="BN30" s="70"/>
      <c r="BO30" s="35"/>
      <c r="BP30" s="35"/>
      <c r="BQ30" s="38" t="str">
        <f t="shared" si="14"/>
        <v/>
      </c>
      <c r="BR30" s="35"/>
      <c r="BS30" s="70"/>
      <c r="BT30" s="70"/>
      <c r="BU30" s="70"/>
      <c r="BV30" s="35"/>
      <c r="BW30" s="35"/>
      <c r="BX30" s="38" t="str">
        <f t="shared" si="15"/>
        <v/>
      </c>
      <c r="BY30" s="70"/>
      <c r="BZ30" s="70"/>
      <c r="CA30" s="70"/>
      <c r="CB30" s="35"/>
      <c r="CC30" s="35"/>
      <c r="CD30" s="38" t="str">
        <f t="shared" si="16"/>
        <v/>
      </c>
      <c r="CE30" s="70"/>
      <c r="CF30" s="70"/>
      <c r="CG30" s="70"/>
      <c r="CH30" s="35"/>
      <c r="CI30" s="35"/>
      <c r="CJ30" s="38" t="str">
        <f t="shared" si="17"/>
        <v/>
      </c>
      <c r="CK30" s="70"/>
      <c r="CL30" s="70"/>
      <c r="CM30" s="70"/>
      <c r="CN30" s="35"/>
      <c r="CO30" s="35"/>
      <c r="CP30" s="38" t="str">
        <f t="shared" si="18"/>
        <v/>
      </c>
      <c r="CQ30" s="70"/>
      <c r="CR30" s="70"/>
      <c r="CS30" s="70"/>
      <c r="CT30" s="35"/>
      <c r="CU30" s="35"/>
      <c r="CV30" s="38" t="str">
        <f t="shared" si="19"/>
        <v/>
      </c>
      <c r="CW30" s="44" t="str">
        <f t="shared" si="20"/>
        <v/>
      </c>
      <c r="CX30" s="44" t="str">
        <f t="shared" si="21"/>
        <v/>
      </c>
      <c r="CY30" s="44" t="str">
        <f t="shared" si="22"/>
        <v/>
      </c>
      <c r="CZ30" s="44" t="str">
        <f t="shared" si="23"/>
        <v/>
      </c>
      <c r="DA30" s="44" t="str">
        <f t="shared" si="24"/>
        <v/>
      </c>
      <c r="DB30" s="44" t="str">
        <f t="shared" si="25"/>
        <v/>
      </c>
      <c r="DC30" s="44" t="str">
        <f t="shared" si="26"/>
        <v/>
      </c>
      <c r="DD30" s="44" t="str">
        <f t="shared" si="27"/>
        <v/>
      </c>
      <c r="DE30" s="44" t="str">
        <f t="shared" si="28"/>
        <v/>
      </c>
      <c r="DF30" s="44" t="str">
        <f t="shared" si="29"/>
        <v/>
      </c>
      <c r="DG30" s="9"/>
      <c r="DH30" s="113"/>
      <c r="DI30" s="9"/>
      <c r="DJ30" s="9"/>
      <c r="DK30" s="70"/>
      <c r="DL30" s="70"/>
      <c r="DM30" s="70"/>
      <c r="DN30" s="70"/>
      <c r="DO30" s="35"/>
      <c r="DP30" s="35"/>
      <c r="DQ30" s="48" t="str">
        <f t="shared" si="30"/>
        <v/>
      </c>
      <c r="DR30" s="70"/>
      <c r="DS30" s="70"/>
      <c r="DT30" s="70"/>
      <c r="DU30" s="70"/>
      <c r="DV30" s="35"/>
      <c r="DW30" s="35"/>
      <c r="DX30" s="48" t="str">
        <f t="shared" si="31"/>
        <v/>
      </c>
      <c r="DY30" s="70"/>
      <c r="DZ30" s="70"/>
      <c r="EA30" s="70"/>
      <c r="EB30" s="70"/>
      <c r="EC30" s="35"/>
      <c r="ED30" s="35"/>
      <c r="EE30" s="48" t="str">
        <f t="shared" si="32"/>
        <v/>
      </c>
      <c r="EF30" s="70"/>
      <c r="EG30" s="70"/>
      <c r="EH30" s="70"/>
      <c r="EI30" s="70"/>
      <c r="EJ30" s="35"/>
      <c r="EK30" s="35"/>
      <c r="EL30" s="48" t="str">
        <f t="shared" si="33"/>
        <v/>
      </c>
      <c r="EM30" s="70"/>
      <c r="EN30" s="70"/>
      <c r="EO30" s="70"/>
      <c r="EP30" s="70"/>
      <c r="EQ30" s="35"/>
      <c r="ER30" s="35"/>
      <c r="ES30" s="48" t="str">
        <f t="shared" si="34"/>
        <v/>
      </c>
      <c r="ET30" s="35"/>
      <c r="EU30" s="70"/>
      <c r="EV30" s="70"/>
      <c r="EW30" s="70"/>
      <c r="EX30" s="70"/>
      <c r="EY30" s="35"/>
      <c r="EZ30" s="35"/>
      <c r="FA30" s="48" t="str">
        <f t="shared" si="35"/>
        <v/>
      </c>
      <c r="FB30" s="70"/>
      <c r="FC30" s="70"/>
      <c r="FD30" s="70"/>
      <c r="FE30" s="70"/>
      <c r="FF30" s="35"/>
      <c r="FG30" s="35"/>
      <c r="FH30" s="48" t="str">
        <f t="shared" si="36"/>
        <v/>
      </c>
      <c r="FI30" s="70"/>
      <c r="FJ30" s="70"/>
      <c r="FK30" s="70"/>
      <c r="FL30" s="70"/>
      <c r="FM30" s="35"/>
      <c r="FN30" s="35"/>
      <c r="FO30" s="48" t="str">
        <f t="shared" si="37"/>
        <v/>
      </c>
      <c r="FP30" s="70"/>
      <c r="FQ30" s="70"/>
      <c r="FR30" s="70"/>
      <c r="FS30" s="70"/>
      <c r="FT30" s="35"/>
      <c r="FU30" s="35"/>
      <c r="FV30" s="48" t="str">
        <f t="shared" si="38"/>
        <v/>
      </c>
      <c r="FW30" s="70"/>
      <c r="FX30" s="70"/>
      <c r="FY30" s="70"/>
      <c r="FZ30" s="70"/>
      <c r="GA30" s="35"/>
      <c r="GB30" s="35"/>
      <c r="GC30" s="48" t="str">
        <f t="shared" si="39"/>
        <v/>
      </c>
      <c r="GD30" s="53" t="str">
        <f t="shared" si="40"/>
        <v/>
      </c>
      <c r="GE30" s="53" t="str">
        <f t="shared" si="41"/>
        <v/>
      </c>
      <c r="GF30" s="53" t="str">
        <f t="shared" si="42"/>
        <v/>
      </c>
      <c r="GG30" s="53" t="str">
        <f t="shared" si="43"/>
        <v/>
      </c>
      <c r="GH30" s="53" t="str">
        <f t="shared" si="44"/>
        <v/>
      </c>
      <c r="GI30" s="53" t="str">
        <f t="shared" si="45"/>
        <v/>
      </c>
      <c r="GJ30" s="53" t="str">
        <f t="shared" si="46"/>
        <v/>
      </c>
      <c r="GK30" s="53" t="str">
        <f t="shared" si="47"/>
        <v/>
      </c>
      <c r="GL30" s="53" t="str">
        <f t="shared" si="48"/>
        <v/>
      </c>
      <c r="GM30" s="53" t="str">
        <f t="shared" si="49"/>
        <v/>
      </c>
      <c r="GN30" s="9"/>
      <c r="GO30" s="9"/>
      <c r="GP30" s="21" t="str">
        <f t="shared" si="50"/>
        <v/>
      </c>
      <c r="GQ30" s="21" t="str">
        <f t="shared" si="51"/>
        <v/>
      </c>
      <c r="GR30" s="21" t="str">
        <f t="shared" si="52"/>
        <v/>
      </c>
      <c r="GS30" s="21" t="str">
        <f t="shared" si="53"/>
        <v/>
      </c>
      <c r="GT30" s="23"/>
      <c r="GU30" s="23"/>
      <c r="GV30" s="23"/>
      <c r="GW30" s="21"/>
      <c r="GX30" s="21" t="str">
        <f t="shared" si="54"/>
        <v/>
      </c>
      <c r="GY30" s="21" t="str">
        <f t="shared" si="55"/>
        <v/>
      </c>
      <c r="GZ30" s="21" t="str">
        <f t="shared" si="56"/>
        <v/>
      </c>
      <c r="HA30" s="21" t="str">
        <f t="shared" si="57"/>
        <v/>
      </c>
      <c r="HB30" s="9"/>
      <c r="HC30" s="9"/>
      <c r="HD30" s="28"/>
      <c r="HE30" s="9"/>
      <c r="HF30" s="28"/>
      <c r="HG30" s="60"/>
      <c r="HH30" s="9"/>
      <c r="HI30" s="9"/>
      <c r="HJ30" s="9"/>
      <c r="HK30" s="9"/>
      <c r="HL30" s="28"/>
      <c r="HM30" s="28"/>
    </row>
    <row r="31" spans="1:221" ht="25.5" customHeight="1" x14ac:dyDescent="0.25">
      <c r="A31" s="10">
        <v>21</v>
      </c>
      <c r="B31" s="10">
        <v>5655</v>
      </c>
      <c r="C31" s="10" t="s">
        <v>166</v>
      </c>
      <c r="D31" s="9"/>
      <c r="E31" s="21" t="str">
        <f t="shared" si="0"/>
        <v/>
      </c>
      <c r="F31" s="21" t="str">
        <f t="shared" si="1"/>
        <v/>
      </c>
      <c r="G31" s="21" t="str">
        <f t="shared" si="2"/>
        <v/>
      </c>
      <c r="H31" s="21" t="str">
        <f t="shared" si="3"/>
        <v/>
      </c>
      <c r="I31" s="23"/>
      <c r="J31" s="24" t="str">
        <f t="shared" si="4"/>
        <v/>
      </c>
      <c r="K31" s="21" t="str">
        <f t="shared" si="5"/>
        <v/>
      </c>
      <c r="L31" s="21" t="str">
        <f t="shared" si="6"/>
        <v/>
      </c>
      <c r="M31" s="21" t="str">
        <f t="shared" si="7"/>
        <v/>
      </c>
      <c r="N31" s="21" t="str">
        <f t="shared" si="8"/>
        <v/>
      </c>
      <c r="O31" s="23"/>
      <c r="P31" s="24" t="str">
        <f t="shared" si="9"/>
        <v/>
      </c>
      <c r="Q31" s="28"/>
      <c r="R31" s="28"/>
      <c r="S31" s="28"/>
      <c r="T31" s="28"/>
      <c r="U31" s="28"/>
      <c r="V31" s="2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9"/>
      <c r="AL31" s="9"/>
      <c r="AM31" s="9"/>
      <c r="AN31" s="70"/>
      <c r="AO31" s="70"/>
      <c r="AP31" s="70"/>
      <c r="AQ31" s="35"/>
      <c r="AR31" s="35"/>
      <c r="AS31" s="38" t="str">
        <f t="shared" si="10"/>
        <v/>
      </c>
      <c r="AT31" s="70"/>
      <c r="AU31" s="70"/>
      <c r="AV31" s="70"/>
      <c r="AW31" s="35"/>
      <c r="AX31" s="35"/>
      <c r="AY31" s="38" t="str">
        <f t="shared" si="11"/>
        <v/>
      </c>
      <c r="AZ31" s="70"/>
      <c r="BA31" s="70"/>
      <c r="BB31" s="70"/>
      <c r="BC31" s="35"/>
      <c r="BD31" s="35"/>
      <c r="BE31" s="38" t="str">
        <f t="shared" si="12"/>
        <v/>
      </c>
      <c r="BF31" s="70"/>
      <c r="BG31" s="70"/>
      <c r="BH31" s="70"/>
      <c r="BI31" s="35"/>
      <c r="BJ31" s="35"/>
      <c r="BK31" s="38" t="str">
        <f t="shared" si="13"/>
        <v/>
      </c>
      <c r="BL31" s="70"/>
      <c r="BM31" s="70"/>
      <c r="BN31" s="70"/>
      <c r="BO31" s="35"/>
      <c r="BP31" s="35"/>
      <c r="BQ31" s="38" t="str">
        <f t="shared" si="14"/>
        <v/>
      </c>
      <c r="BR31" s="35"/>
      <c r="BS31" s="70"/>
      <c r="BT31" s="70"/>
      <c r="BU31" s="70"/>
      <c r="BV31" s="35"/>
      <c r="BW31" s="35"/>
      <c r="BX31" s="38" t="str">
        <f t="shared" si="15"/>
        <v/>
      </c>
      <c r="BY31" s="70"/>
      <c r="BZ31" s="70"/>
      <c r="CA31" s="70"/>
      <c r="CB31" s="35"/>
      <c r="CC31" s="35"/>
      <c r="CD31" s="38" t="str">
        <f t="shared" si="16"/>
        <v/>
      </c>
      <c r="CE31" s="70"/>
      <c r="CF31" s="70"/>
      <c r="CG31" s="70"/>
      <c r="CH31" s="35"/>
      <c r="CI31" s="35"/>
      <c r="CJ31" s="38" t="str">
        <f t="shared" si="17"/>
        <v/>
      </c>
      <c r="CK31" s="70"/>
      <c r="CL31" s="70"/>
      <c r="CM31" s="70"/>
      <c r="CN31" s="35"/>
      <c r="CO31" s="35"/>
      <c r="CP31" s="38" t="str">
        <f t="shared" si="18"/>
        <v/>
      </c>
      <c r="CQ31" s="70"/>
      <c r="CR31" s="70"/>
      <c r="CS31" s="70"/>
      <c r="CT31" s="35"/>
      <c r="CU31" s="35"/>
      <c r="CV31" s="38" t="str">
        <f t="shared" si="19"/>
        <v/>
      </c>
      <c r="CW31" s="44" t="str">
        <f t="shared" si="20"/>
        <v/>
      </c>
      <c r="CX31" s="44" t="str">
        <f t="shared" si="21"/>
        <v/>
      </c>
      <c r="CY31" s="44" t="str">
        <f t="shared" si="22"/>
        <v/>
      </c>
      <c r="CZ31" s="44" t="str">
        <f t="shared" si="23"/>
        <v/>
      </c>
      <c r="DA31" s="44" t="str">
        <f t="shared" si="24"/>
        <v/>
      </c>
      <c r="DB31" s="44" t="str">
        <f t="shared" si="25"/>
        <v/>
      </c>
      <c r="DC31" s="44" t="str">
        <f t="shared" si="26"/>
        <v/>
      </c>
      <c r="DD31" s="44" t="str">
        <f t="shared" si="27"/>
        <v/>
      </c>
      <c r="DE31" s="44" t="str">
        <f t="shared" si="28"/>
        <v/>
      </c>
      <c r="DF31" s="44" t="str">
        <f t="shared" si="29"/>
        <v/>
      </c>
      <c r="DG31" s="9"/>
      <c r="DH31" s="113"/>
      <c r="DI31" s="9"/>
      <c r="DJ31" s="9"/>
      <c r="DK31" s="70"/>
      <c r="DL31" s="70"/>
      <c r="DM31" s="70"/>
      <c r="DN31" s="70"/>
      <c r="DO31" s="35"/>
      <c r="DP31" s="35"/>
      <c r="DQ31" s="48" t="str">
        <f t="shared" si="30"/>
        <v/>
      </c>
      <c r="DR31" s="70"/>
      <c r="DS31" s="70"/>
      <c r="DT31" s="70"/>
      <c r="DU31" s="70"/>
      <c r="DV31" s="35"/>
      <c r="DW31" s="35"/>
      <c r="DX31" s="48" t="str">
        <f t="shared" si="31"/>
        <v/>
      </c>
      <c r="DY31" s="70"/>
      <c r="DZ31" s="70"/>
      <c r="EA31" s="70"/>
      <c r="EB31" s="70"/>
      <c r="EC31" s="35"/>
      <c r="ED31" s="35"/>
      <c r="EE31" s="48" t="str">
        <f t="shared" si="32"/>
        <v/>
      </c>
      <c r="EF31" s="70"/>
      <c r="EG31" s="70"/>
      <c r="EH31" s="70"/>
      <c r="EI31" s="70"/>
      <c r="EJ31" s="35"/>
      <c r="EK31" s="35"/>
      <c r="EL31" s="48" t="str">
        <f t="shared" si="33"/>
        <v/>
      </c>
      <c r="EM31" s="70"/>
      <c r="EN31" s="70"/>
      <c r="EO31" s="70"/>
      <c r="EP31" s="70"/>
      <c r="EQ31" s="35"/>
      <c r="ER31" s="35"/>
      <c r="ES31" s="48" t="str">
        <f t="shared" si="34"/>
        <v/>
      </c>
      <c r="ET31" s="35"/>
      <c r="EU31" s="70"/>
      <c r="EV31" s="70"/>
      <c r="EW31" s="70"/>
      <c r="EX31" s="70"/>
      <c r="EY31" s="35"/>
      <c r="EZ31" s="35"/>
      <c r="FA31" s="48" t="str">
        <f t="shared" si="35"/>
        <v/>
      </c>
      <c r="FB31" s="70"/>
      <c r="FC31" s="70"/>
      <c r="FD31" s="70"/>
      <c r="FE31" s="70"/>
      <c r="FF31" s="35"/>
      <c r="FG31" s="35"/>
      <c r="FH31" s="48" t="str">
        <f t="shared" si="36"/>
        <v/>
      </c>
      <c r="FI31" s="70"/>
      <c r="FJ31" s="70"/>
      <c r="FK31" s="70"/>
      <c r="FL31" s="70"/>
      <c r="FM31" s="35"/>
      <c r="FN31" s="35"/>
      <c r="FO31" s="48" t="str">
        <f t="shared" si="37"/>
        <v/>
      </c>
      <c r="FP31" s="70"/>
      <c r="FQ31" s="70"/>
      <c r="FR31" s="70"/>
      <c r="FS31" s="70"/>
      <c r="FT31" s="35"/>
      <c r="FU31" s="35"/>
      <c r="FV31" s="48" t="str">
        <f t="shared" si="38"/>
        <v/>
      </c>
      <c r="FW31" s="70"/>
      <c r="FX31" s="70"/>
      <c r="FY31" s="70"/>
      <c r="FZ31" s="70"/>
      <c r="GA31" s="35"/>
      <c r="GB31" s="35"/>
      <c r="GC31" s="48" t="str">
        <f t="shared" si="39"/>
        <v/>
      </c>
      <c r="GD31" s="53" t="str">
        <f t="shared" si="40"/>
        <v/>
      </c>
      <c r="GE31" s="53" t="str">
        <f t="shared" si="41"/>
        <v/>
      </c>
      <c r="GF31" s="53" t="str">
        <f t="shared" si="42"/>
        <v/>
      </c>
      <c r="GG31" s="53" t="str">
        <f t="shared" si="43"/>
        <v/>
      </c>
      <c r="GH31" s="53" t="str">
        <f t="shared" si="44"/>
        <v/>
      </c>
      <c r="GI31" s="53" t="str">
        <f t="shared" si="45"/>
        <v/>
      </c>
      <c r="GJ31" s="53" t="str">
        <f t="shared" si="46"/>
        <v/>
      </c>
      <c r="GK31" s="53" t="str">
        <f t="shared" si="47"/>
        <v/>
      </c>
      <c r="GL31" s="53" t="str">
        <f t="shared" si="48"/>
        <v/>
      </c>
      <c r="GM31" s="53" t="str">
        <f t="shared" si="49"/>
        <v/>
      </c>
      <c r="GN31" s="9"/>
      <c r="GO31" s="9"/>
      <c r="GP31" s="21" t="str">
        <f t="shared" si="50"/>
        <v/>
      </c>
      <c r="GQ31" s="21" t="str">
        <f t="shared" si="51"/>
        <v/>
      </c>
      <c r="GR31" s="21" t="str">
        <f t="shared" si="52"/>
        <v/>
      </c>
      <c r="GS31" s="21" t="str">
        <f t="shared" si="53"/>
        <v/>
      </c>
      <c r="GT31" s="23"/>
      <c r="GU31" s="23"/>
      <c r="GV31" s="23"/>
      <c r="GW31" s="21"/>
      <c r="GX31" s="21" t="str">
        <f t="shared" si="54"/>
        <v/>
      </c>
      <c r="GY31" s="21" t="str">
        <f t="shared" si="55"/>
        <v/>
      </c>
      <c r="GZ31" s="21" t="str">
        <f t="shared" si="56"/>
        <v/>
      </c>
      <c r="HA31" s="21" t="str">
        <f t="shared" si="57"/>
        <v/>
      </c>
      <c r="HB31" s="9"/>
      <c r="HC31" s="9"/>
      <c r="HD31" s="28"/>
      <c r="HE31" s="9"/>
      <c r="HF31" s="28"/>
      <c r="HG31" s="60"/>
      <c r="HH31" s="9"/>
      <c r="HI31" s="9"/>
      <c r="HJ31" s="9"/>
      <c r="HK31" s="9"/>
      <c r="HL31" s="28"/>
      <c r="HM31" s="28"/>
    </row>
    <row r="32" spans="1:221" ht="25.5" customHeight="1" x14ac:dyDescent="0.25">
      <c r="A32" s="10">
        <v>22</v>
      </c>
      <c r="B32" s="10">
        <v>5676</v>
      </c>
      <c r="C32" s="10" t="s">
        <v>167</v>
      </c>
      <c r="D32" s="9"/>
      <c r="E32" s="21" t="str">
        <f t="shared" si="0"/>
        <v/>
      </c>
      <c r="F32" s="21" t="str">
        <f t="shared" si="1"/>
        <v/>
      </c>
      <c r="G32" s="21" t="str">
        <f t="shared" si="2"/>
        <v/>
      </c>
      <c r="H32" s="21" t="str">
        <f t="shared" si="3"/>
        <v/>
      </c>
      <c r="I32" s="23"/>
      <c r="J32" s="24" t="str">
        <f t="shared" si="4"/>
        <v/>
      </c>
      <c r="K32" s="21" t="str">
        <f t="shared" si="5"/>
        <v/>
      </c>
      <c r="L32" s="21" t="str">
        <f t="shared" si="6"/>
        <v/>
      </c>
      <c r="M32" s="21" t="str">
        <f t="shared" si="7"/>
        <v/>
      </c>
      <c r="N32" s="21" t="str">
        <f t="shared" si="8"/>
        <v/>
      </c>
      <c r="O32" s="23"/>
      <c r="P32" s="24" t="str">
        <f t="shared" si="9"/>
        <v/>
      </c>
      <c r="Q32" s="28"/>
      <c r="R32" s="28"/>
      <c r="S32" s="28"/>
      <c r="T32" s="28"/>
      <c r="U32" s="28"/>
      <c r="V32" s="2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9"/>
      <c r="AL32" s="9"/>
      <c r="AM32" s="9"/>
      <c r="AN32" s="70"/>
      <c r="AO32" s="70"/>
      <c r="AP32" s="70"/>
      <c r="AQ32" s="35"/>
      <c r="AR32" s="35"/>
      <c r="AS32" s="38" t="str">
        <f t="shared" si="10"/>
        <v/>
      </c>
      <c r="AT32" s="70"/>
      <c r="AU32" s="70"/>
      <c r="AV32" s="70"/>
      <c r="AW32" s="35"/>
      <c r="AX32" s="35"/>
      <c r="AY32" s="38" t="str">
        <f t="shared" si="11"/>
        <v/>
      </c>
      <c r="AZ32" s="70"/>
      <c r="BA32" s="70"/>
      <c r="BB32" s="70"/>
      <c r="BC32" s="35"/>
      <c r="BD32" s="35"/>
      <c r="BE32" s="38" t="str">
        <f t="shared" si="12"/>
        <v/>
      </c>
      <c r="BF32" s="70"/>
      <c r="BG32" s="70"/>
      <c r="BH32" s="70"/>
      <c r="BI32" s="35"/>
      <c r="BJ32" s="35"/>
      <c r="BK32" s="38" t="str">
        <f t="shared" si="13"/>
        <v/>
      </c>
      <c r="BL32" s="70"/>
      <c r="BM32" s="70"/>
      <c r="BN32" s="70"/>
      <c r="BO32" s="35"/>
      <c r="BP32" s="35"/>
      <c r="BQ32" s="38" t="str">
        <f t="shared" si="14"/>
        <v/>
      </c>
      <c r="BR32" s="35"/>
      <c r="BS32" s="70"/>
      <c r="BT32" s="70"/>
      <c r="BU32" s="70"/>
      <c r="BV32" s="35"/>
      <c r="BW32" s="35"/>
      <c r="BX32" s="38" t="str">
        <f t="shared" si="15"/>
        <v/>
      </c>
      <c r="BY32" s="70"/>
      <c r="BZ32" s="70"/>
      <c r="CA32" s="70"/>
      <c r="CB32" s="35"/>
      <c r="CC32" s="35"/>
      <c r="CD32" s="38" t="str">
        <f t="shared" si="16"/>
        <v/>
      </c>
      <c r="CE32" s="70"/>
      <c r="CF32" s="70"/>
      <c r="CG32" s="70"/>
      <c r="CH32" s="35"/>
      <c r="CI32" s="35"/>
      <c r="CJ32" s="38" t="str">
        <f t="shared" si="17"/>
        <v/>
      </c>
      <c r="CK32" s="70"/>
      <c r="CL32" s="70"/>
      <c r="CM32" s="70"/>
      <c r="CN32" s="35"/>
      <c r="CO32" s="35"/>
      <c r="CP32" s="38" t="str">
        <f t="shared" si="18"/>
        <v/>
      </c>
      <c r="CQ32" s="70"/>
      <c r="CR32" s="70"/>
      <c r="CS32" s="70"/>
      <c r="CT32" s="35"/>
      <c r="CU32" s="35"/>
      <c r="CV32" s="38" t="str">
        <f t="shared" si="19"/>
        <v/>
      </c>
      <c r="CW32" s="44" t="str">
        <f t="shared" si="20"/>
        <v/>
      </c>
      <c r="CX32" s="44" t="str">
        <f t="shared" si="21"/>
        <v/>
      </c>
      <c r="CY32" s="44" t="str">
        <f t="shared" si="22"/>
        <v/>
      </c>
      <c r="CZ32" s="44" t="str">
        <f t="shared" si="23"/>
        <v/>
      </c>
      <c r="DA32" s="44" t="str">
        <f t="shared" si="24"/>
        <v/>
      </c>
      <c r="DB32" s="44" t="str">
        <f t="shared" si="25"/>
        <v/>
      </c>
      <c r="DC32" s="44" t="str">
        <f t="shared" si="26"/>
        <v/>
      </c>
      <c r="DD32" s="44" t="str">
        <f t="shared" si="27"/>
        <v/>
      </c>
      <c r="DE32" s="44" t="str">
        <f t="shared" si="28"/>
        <v/>
      </c>
      <c r="DF32" s="44" t="str">
        <f t="shared" si="29"/>
        <v/>
      </c>
      <c r="DG32" s="9"/>
      <c r="DH32" s="113"/>
      <c r="DI32" s="9"/>
      <c r="DJ32" s="9"/>
      <c r="DK32" s="70"/>
      <c r="DL32" s="70"/>
      <c r="DM32" s="70"/>
      <c r="DN32" s="70"/>
      <c r="DO32" s="35"/>
      <c r="DP32" s="35"/>
      <c r="DQ32" s="48" t="str">
        <f t="shared" si="30"/>
        <v/>
      </c>
      <c r="DR32" s="70"/>
      <c r="DS32" s="70"/>
      <c r="DT32" s="70"/>
      <c r="DU32" s="70"/>
      <c r="DV32" s="35"/>
      <c r="DW32" s="35"/>
      <c r="DX32" s="48" t="str">
        <f t="shared" si="31"/>
        <v/>
      </c>
      <c r="DY32" s="70"/>
      <c r="DZ32" s="70"/>
      <c r="EA32" s="70"/>
      <c r="EB32" s="70"/>
      <c r="EC32" s="35"/>
      <c r="ED32" s="35"/>
      <c r="EE32" s="48" t="str">
        <f t="shared" si="32"/>
        <v/>
      </c>
      <c r="EF32" s="70"/>
      <c r="EG32" s="70"/>
      <c r="EH32" s="70"/>
      <c r="EI32" s="70"/>
      <c r="EJ32" s="35"/>
      <c r="EK32" s="35"/>
      <c r="EL32" s="48" t="str">
        <f t="shared" si="33"/>
        <v/>
      </c>
      <c r="EM32" s="70"/>
      <c r="EN32" s="70"/>
      <c r="EO32" s="70"/>
      <c r="EP32" s="70"/>
      <c r="EQ32" s="35"/>
      <c r="ER32" s="35"/>
      <c r="ES32" s="48" t="str">
        <f t="shared" si="34"/>
        <v/>
      </c>
      <c r="ET32" s="35"/>
      <c r="EU32" s="70"/>
      <c r="EV32" s="70"/>
      <c r="EW32" s="70"/>
      <c r="EX32" s="70"/>
      <c r="EY32" s="35"/>
      <c r="EZ32" s="35"/>
      <c r="FA32" s="48" t="str">
        <f t="shared" si="35"/>
        <v/>
      </c>
      <c r="FB32" s="70"/>
      <c r="FC32" s="70"/>
      <c r="FD32" s="70"/>
      <c r="FE32" s="70"/>
      <c r="FF32" s="35"/>
      <c r="FG32" s="35"/>
      <c r="FH32" s="48" t="str">
        <f t="shared" si="36"/>
        <v/>
      </c>
      <c r="FI32" s="70"/>
      <c r="FJ32" s="70"/>
      <c r="FK32" s="70"/>
      <c r="FL32" s="70"/>
      <c r="FM32" s="35"/>
      <c r="FN32" s="35"/>
      <c r="FO32" s="48" t="str">
        <f t="shared" si="37"/>
        <v/>
      </c>
      <c r="FP32" s="70"/>
      <c r="FQ32" s="70"/>
      <c r="FR32" s="70"/>
      <c r="FS32" s="70"/>
      <c r="FT32" s="35"/>
      <c r="FU32" s="35"/>
      <c r="FV32" s="48" t="str">
        <f t="shared" si="38"/>
        <v/>
      </c>
      <c r="FW32" s="70"/>
      <c r="FX32" s="70"/>
      <c r="FY32" s="70"/>
      <c r="FZ32" s="70"/>
      <c r="GA32" s="35"/>
      <c r="GB32" s="35"/>
      <c r="GC32" s="48" t="str">
        <f t="shared" si="39"/>
        <v/>
      </c>
      <c r="GD32" s="53" t="str">
        <f t="shared" si="40"/>
        <v/>
      </c>
      <c r="GE32" s="53" t="str">
        <f t="shared" si="41"/>
        <v/>
      </c>
      <c r="GF32" s="53" t="str">
        <f t="shared" si="42"/>
        <v/>
      </c>
      <c r="GG32" s="53" t="str">
        <f t="shared" si="43"/>
        <v/>
      </c>
      <c r="GH32" s="53" t="str">
        <f t="shared" si="44"/>
        <v/>
      </c>
      <c r="GI32" s="53" t="str">
        <f t="shared" si="45"/>
        <v/>
      </c>
      <c r="GJ32" s="53" t="str">
        <f t="shared" si="46"/>
        <v/>
      </c>
      <c r="GK32" s="53" t="str">
        <f t="shared" si="47"/>
        <v/>
      </c>
      <c r="GL32" s="53" t="str">
        <f t="shared" si="48"/>
        <v/>
      </c>
      <c r="GM32" s="53" t="str">
        <f t="shared" si="49"/>
        <v/>
      </c>
      <c r="GN32" s="9"/>
      <c r="GO32" s="9"/>
      <c r="GP32" s="21" t="str">
        <f t="shared" si="50"/>
        <v/>
      </c>
      <c r="GQ32" s="21" t="str">
        <f t="shared" si="51"/>
        <v/>
      </c>
      <c r="GR32" s="21" t="str">
        <f t="shared" si="52"/>
        <v/>
      </c>
      <c r="GS32" s="21" t="str">
        <f t="shared" si="53"/>
        <v/>
      </c>
      <c r="GT32" s="23"/>
      <c r="GU32" s="23"/>
      <c r="GV32" s="23"/>
      <c r="GW32" s="21"/>
      <c r="GX32" s="21" t="str">
        <f t="shared" si="54"/>
        <v/>
      </c>
      <c r="GY32" s="21" t="str">
        <f t="shared" si="55"/>
        <v/>
      </c>
      <c r="GZ32" s="21" t="str">
        <f t="shared" si="56"/>
        <v/>
      </c>
      <c r="HA32" s="21" t="str">
        <f t="shared" si="57"/>
        <v/>
      </c>
      <c r="HB32" s="9"/>
      <c r="HC32" s="9"/>
      <c r="HD32" s="28"/>
      <c r="HE32" s="9"/>
      <c r="HF32" s="28"/>
      <c r="HG32" s="60"/>
      <c r="HH32" s="9"/>
      <c r="HI32" s="9"/>
      <c r="HJ32" s="9"/>
      <c r="HK32" s="9"/>
      <c r="HL32" s="28"/>
      <c r="HM32" s="28"/>
    </row>
    <row r="33" spans="1:221" ht="25.5" customHeight="1" x14ac:dyDescent="0.25">
      <c r="A33" s="10">
        <v>23</v>
      </c>
      <c r="B33" s="10">
        <v>5697</v>
      </c>
      <c r="C33" s="10" t="s">
        <v>168</v>
      </c>
      <c r="D33" s="9"/>
      <c r="E33" s="21" t="str">
        <f t="shared" si="0"/>
        <v/>
      </c>
      <c r="F33" s="21" t="str">
        <f t="shared" si="1"/>
        <v/>
      </c>
      <c r="G33" s="21" t="str">
        <f t="shared" si="2"/>
        <v/>
      </c>
      <c r="H33" s="21" t="str">
        <f t="shared" si="3"/>
        <v/>
      </c>
      <c r="I33" s="23"/>
      <c r="J33" s="24" t="str">
        <f t="shared" si="4"/>
        <v/>
      </c>
      <c r="K33" s="21" t="str">
        <f t="shared" si="5"/>
        <v/>
      </c>
      <c r="L33" s="21" t="str">
        <f t="shared" si="6"/>
        <v/>
      </c>
      <c r="M33" s="21" t="str">
        <f t="shared" si="7"/>
        <v/>
      </c>
      <c r="N33" s="21" t="str">
        <f t="shared" si="8"/>
        <v/>
      </c>
      <c r="O33" s="23"/>
      <c r="P33" s="24" t="str">
        <f t="shared" si="9"/>
        <v/>
      </c>
      <c r="Q33" s="28"/>
      <c r="R33" s="28"/>
      <c r="S33" s="28"/>
      <c r="T33" s="28"/>
      <c r="U33" s="28"/>
      <c r="V33" s="2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09"/>
      <c r="AL33" s="9"/>
      <c r="AM33" s="9"/>
      <c r="AN33" s="70"/>
      <c r="AO33" s="70"/>
      <c r="AP33" s="70"/>
      <c r="AQ33" s="35"/>
      <c r="AR33" s="35"/>
      <c r="AS33" s="38" t="str">
        <f t="shared" si="10"/>
        <v/>
      </c>
      <c r="AT33" s="70"/>
      <c r="AU33" s="70"/>
      <c r="AV33" s="70"/>
      <c r="AW33" s="35"/>
      <c r="AX33" s="35"/>
      <c r="AY33" s="38" t="str">
        <f t="shared" si="11"/>
        <v/>
      </c>
      <c r="AZ33" s="70"/>
      <c r="BA33" s="70"/>
      <c r="BB33" s="70"/>
      <c r="BC33" s="35"/>
      <c r="BD33" s="35"/>
      <c r="BE33" s="38" t="str">
        <f t="shared" si="12"/>
        <v/>
      </c>
      <c r="BF33" s="70"/>
      <c r="BG33" s="70"/>
      <c r="BH33" s="70"/>
      <c r="BI33" s="35"/>
      <c r="BJ33" s="35"/>
      <c r="BK33" s="38" t="str">
        <f t="shared" si="13"/>
        <v/>
      </c>
      <c r="BL33" s="70"/>
      <c r="BM33" s="70"/>
      <c r="BN33" s="70"/>
      <c r="BO33" s="35"/>
      <c r="BP33" s="35"/>
      <c r="BQ33" s="38" t="str">
        <f t="shared" si="14"/>
        <v/>
      </c>
      <c r="BR33" s="35"/>
      <c r="BS33" s="70"/>
      <c r="BT33" s="70"/>
      <c r="BU33" s="70"/>
      <c r="BV33" s="35"/>
      <c r="BW33" s="35"/>
      <c r="BX33" s="38" t="str">
        <f t="shared" si="15"/>
        <v/>
      </c>
      <c r="BY33" s="70"/>
      <c r="BZ33" s="70"/>
      <c r="CA33" s="70"/>
      <c r="CB33" s="35"/>
      <c r="CC33" s="35"/>
      <c r="CD33" s="38" t="str">
        <f t="shared" si="16"/>
        <v/>
      </c>
      <c r="CE33" s="70"/>
      <c r="CF33" s="70"/>
      <c r="CG33" s="70"/>
      <c r="CH33" s="35"/>
      <c r="CI33" s="35"/>
      <c r="CJ33" s="38" t="str">
        <f t="shared" si="17"/>
        <v/>
      </c>
      <c r="CK33" s="70"/>
      <c r="CL33" s="70"/>
      <c r="CM33" s="70"/>
      <c r="CN33" s="35"/>
      <c r="CO33" s="35"/>
      <c r="CP33" s="38" t="str">
        <f t="shared" si="18"/>
        <v/>
      </c>
      <c r="CQ33" s="70"/>
      <c r="CR33" s="70"/>
      <c r="CS33" s="70"/>
      <c r="CT33" s="35"/>
      <c r="CU33" s="35"/>
      <c r="CV33" s="38" t="str">
        <f t="shared" si="19"/>
        <v/>
      </c>
      <c r="CW33" s="44" t="str">
        <f t="shared" si="20"/>
        <v/>
      </c>
      <c r="CX33" s="44" t="str">
        <f t="shared" si="21"/>
        <v/>
      </c>
      <c r="CY33" s="44" t="str">
        <f t="shared" si="22"/>
        <v/>
      </c>
      <c r="CZ33" s="44" t="str">
        <f t="shared" si="23"/>
        <v/>
      </c>
      <c r="DA33" s="44" t="str">
        <f t="shared" si="24"/>
        <v/>
      </c>
      <c r="DB33" s="44" t="str">
        <f t="shared" si="25"/>
        <v/>
      </c>
      <c r="DC33" s="44" t="str">
        <f t="shared" si="26"/>
        <v/>
      </c>
      <c r="DD33" s="44" t="str">
        <f t="shared" si="27"/>
        <v/>
      </c>
      <c r="DE33" s="44" t="str">
        <f t="shared" si="28"/>
        <v/>
      </c>
      <c r="DF33" s="44" t="str">
        <f t="shared" si="29"/>
        <v/>
      </c>
      <c r="DG33" s="9"/>
      <c r="DH33" s="113"/>
      <c r="DI33" s="9"/>
      <c r="DJ33" s="9"/>
      <c r="DK33" s="70"/>
      <c r="DL33" s="70"/>
      <c r="DM33" s="70"/>
      <c r="DN33" s="70"/>
      <c r="DO33" s="35"/>
      <c r="DP33" s="35"/>
      <c r="DQ33" s="48" t="str">
        <f t="shared" si="30"/>
        <v/>
      </c>
      <c r="DR33" s="70"/>
      <c r="DS33" s="70"/>
      <c r="DT33" s="70"/>
      <c r="DU33" s="70"/>
      <c r="DV33" s="35"/>
      <c r="DW33" s="35"/>
      <c r="DX33" s="48" t="str">
        <f t="shared" si="31"/>
        <v/>
      </c>
      <c r="DY33" s="70"/>
      <c r="DZ33" s="70"/>
      <c r="EA33" s="70"/>
      <c r="EB33" s="70"/>
      <c r="EC33" s="35"/>
      <c r="ED33" s="35"/>
      <c r="EE33" s="48" t="str">
        <f t="shared" si="32"/>
        <v/>
      </c>
      <c r="EF33" s="70"/>
      <c r="EG33" s="70"/>
      <c r="EH33" s="70"/>
      <c r="EI33" s="70"/>
      <c r="EJ33" s="35"/>
      <c r="EK33" s="35"/>
      <c r="EL33" s="48" t="str">
        <f t="shared" si="33"/>
        <v/>
      </c>
      <c r="EM33" s="70"/>
      <c r="EN33" s="70"/>
      <c r="EO33" s="70"/>
      <c r="EP33" s="70"/>
      <c r="EQ33" s="35"/>
      <c r="ER33" s="35"/>
      <c r="ES33" s="48" t="str">
        <f t="shared" si="34"/>
        <v/>
      </c>
      <c r="ET33" s="35"/>
      <c r="EU33" s="70"/>
      <c r="EV33" s="70"/>
      <c r="EW33" s="70"/>
      <c r="EX33" s="70"/>
      <c r="EY33" s="35"/>
      <c r="EZ33" s="35"/>
      <c r="FA33" s="48" t="str">
        <f t="shared" si="35"/>
        <v/>
      </c>
      <c r="FB33" s="70"/>
      <c r="FC33" s="70"/>
      <c r="FD33" s="70"/>
      <c r="FE33" s="70"/>
      <c r="FF33" s="35"/>
      <c r="FG33" s="35"/>
      <c r="FH33" s="48" t="str">
        <f t="shared" si="36"/>
        <v/>
      </c>
      <c r="FI33" s="70"/>
      <c r="FJ33" s="70"/>
      <c r="FK33" s="70"/>
      <c r="FL33" s="70"/>
      <c r="FM33" s="35"/>
      <c r="FN33" s="35"/>
      <c r="FO33" s="48" t="str">
        <f t="shared" si="37"/>
        <v/>
      </c>
      <c r="FP33" s="70"/>
      <c r="FQ33" s="70"/>
      <c r="FR33" s="70"/>
      <c r="FS33" s="70"/>
      <c r="FT33" s="35"/>
      <c r="FU33" s="35"/>
      <c r="FV33" s="48" t="str">
        <f t="shared" si="38"/>
        <v/>
      </c>
      <c r="FW33" s="70"/>
      <c r="FX33" s="70"/>
      <c r="FY33" s="70"/>
      <c r="FZ33" s="70"/>
      <c r="GA33" s="35"/>
      <c r="GB33" s="35"/>
      <c r="GC33" s="48" t="str">
        <f t="shared" si="39"/>
        <v/>
      </c>
      <c r="GD33" s="53" t="str">
        <f t="shared" si="40"/>
        <v/>
      </c>
      <c r="GE33" s="53" t="str">
        <f t="shared" si="41"/>
        <v/>
      </c>
      <c r="GF33" s="53" t="str">
        <f t="shared" si="42"/>
        <v/>
      </c>
      <c r="GG33" s="53" t="str">
        <f t="shared" si="43"/>
        <v/>
      </c>
      <c r="GH33" s="53" t="str">
        <f t="shared" si="44"/>
        <v/>
      </c>
      <c r="GI33" s="53" t="str">
        <f t="shared" si="45"/>
        <v/>
      </c>
      <c r="GJ33" s="53" t="str">
        <f t="shared" si="46"/>
        <v/>
      </c>
      <c r="GK33" s="53" t="str">
        <f t="shared" si="47"/>
        <v/>
      </c>
      <c r="GL33" s="53" t="str">
        <f t="shared" si="48"/>
        <v/>
      </c>
      <c r="GM33" s="53" t="str">
        <f t="shared" si="49"/>
        <v/>
      </c>
      <c r="GN33" s="9"/>
      <c r="GO33" s="9"/>
      <c r="GP33" s="21" t="str">
        <f t="shared" si="50"/>
        <v/>
      </c>
      <c r="GQ33" s="21" t="str">
        <f t="shared" si="51"/>
        <v/>
      </c>
      <c r="GR33" s="21" t="str">
        <f t="shared" si="52"/>
        <v/>
      </c>
      <c r="GS33" s="21" t="str">
        <f t="shared" si="53"/>
        <v/>
      </c>
      <c r="GT33" s="23"/>
      <c r="GU33" s="23"/>
      <c r="GV33" s="23"/>
      <c r="GW33" s="21"/>
      <c r="GX33" s="21" t="str">
        <f t="shared" si="54"/>
        <v/>
      </c>
      <c r="GY33" s="21" t="str">
        <f t="shared" si="55"/>
        <v/>
      </c>
      <c r="GZ33" s="21" t="str">
        <f t="shared" si="56"/>
        <v/>
      </c>
      <c r="HA33" s="21" t="str">
        <f t="shared" si="57"/>
        <v/>
      </c>
      <c r="HB33" s="9"/>
      <c r="HC33" s="9"/>
      <c r="HD33" s="28"/>
      <c r="HE33" s="9"/>
      <c r="HF33" s="28"/>
      <c r="HG33" s="60"/>
      <c r="HH33" s="9"/>
      <c r="HI33" s="9"/>
      <c r="HJ33" s="9"/>
      <c r="HK33" s="9"/>
      <c r="HL33" s="28"/>
      <c r="HM33" s="28"/>
    </row>
    <row r="34" spans="1:221" ht="25.5" customHeight="1" x14ac:dyDescent="0.25">
      <c r="A34" s="10">
        <v>24</v>
      </c>
      <c r="B34" s="10">
        <v>5718</v>
      </c>
      <c r="C34" s="10" t="s">
        <v>169</v>
      </c>
      <c r="D34" s="9"/>
      <c r="E34" s="21" t="str">
        <f t="shared" si="0"/>
        <v/>
      </c>
      <c r="F34" s="21" t="str">
        <f t="shared" si="1"/>
        <v/>
      </c>
      <c r="G34" s="21" t="str">
        <f t="shared" si="2"/>
        <v/>
      </c>
      <c r="H34" s="21" t="str">
        <f t="shared" si="3"/>
        <v/>
      </c>
      <c r="I34" s="23"/>
      <c r="J34" s="24" t="str">
        <f t="shared" si="4"/>
        <v/>
      </c>
      <c r="K34" s="21" t="str">
        <f t="shared" si="5"/>
        <v/>
      </c>
      <c r="L34" s="21" t="str">
        <f t="shared" si="6"/>
        <v/>
      </c>
      <c r="M34" s="21" t="str">
        <f t="shared" si="7"/>
        <v/>
      </c>
      <c r="N34" s="21" t="str">
        <f t="shared" si="8"/>
        <v/>
      </c>
      <c r="O34" s="23"/>
      <c r="P34" s="24" t="str">
        <f t="shared" si="9"/>
        <v/>
      </c>
      <c r="Q34" s="28"/>
      <c r="R34" s="28"/>
      <c r="S34" s="28"/>
      <c r="T34" s="28"/>
      <c r="U34" s="28"/>
      <c r="V34" s="2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09"/>
      <c r="AL34" s="9"/>
      <c r="AM34" s="9"/>
      <c r="AN34" s="70"/>
      <c r="AO34" s="70"/>
      <c r="AP34" s="70"/>
      <c r="AQ34" s="35"/>
      <c r="AR34" s="35"/>
      <c r="AS34" s="38" t="str">
        <f t="shared" si="10"/>
        <v/>
      </c>
      <c r="AT34" s="70"/>
      <c r="AU34" s="70"/>
      <c r="AV34" s="70"/>
      <c r="AW34" s="35"/>
      <c r="AX34" s="35"/>
      <c r="AY34" s="38" t="str">
        <f t="shared" si="11"/>
        <v/>
      </c>
      <c r="AZ34" s="70"/>
      <c r="BA34" s="70"/>
      <c r="BB34" s="70"/>
      <c r="BC34" s="35"/>
      <c r="BD34" s="35"/>
      <c r="BE34" s="38" t="str">
        <f t="shared" si="12"/>
        <v/>
      </c>
      <c r="BF34" s="70"/>
      <c r="BG34" s="70"/>
      <c r="BH34" s="70"/>
      <c r="BI34" s="35"/>
      <c r="BJ34" s="35"/>
      <c r="BK34" s="38" t="str">
        <f t="shared" si="13"/>
        <v/>
      </c>
      <c r="BL34" s="70"/>
      <c r="BM34" s="70"/>
      <c r="BN34" s="70"/>
      <c r="BO34" s="35"/>
      <c r="BP34" s="35"/>
      <c r="BQ34" s="38" t="str">
        <f t="shared" si="14"/>
        <v/>
      </c>
      <c r="BR34" s="35"/>
      <c r="BS34" s="70"/>
      <c r="BT34" s="70"/>
      <c r="BU34" s="70"/>
      <c r="BV34" s="35"/>
      <c r="BW34" s="35"/>
      <c r="BX34" s="38" t="str">
        <f t="shared" si="15"/>
        <v/>
      </c>
      <c r="BY34" s="70"/>
      <c r="BZ34" s="70"/>
      <c r="CA34" s="70"/>
      <c r="CB34" s="35"/>
      <c r="CC34" s="35"/>
      <c r="CD34" s="38" t="str">
        <f t="shared" si="16"/>
        <v/>
      </c>
      <c r="CE34" s="70"/>
      <c r="CF34" s="70"/>
      <c r="CG34" s="70"/>
      <c r="CH34" s="35"/>
      <c r="CI34" s="35"/>
      <c r="CJ34" s="38" t="str">
        <f t="shared" si="17"/>
        <v/>
      </c>
      <c r="CK34" s="70"/>
      <c r="CL34" s="70"/>
      <c r="CM34" s="70"/>
      <c r="CN34" s="35"/>
      <c r="CO34" s="35"/>
      <c r="CP34" s="38" t="str">
        <f t="shared" si="18"/>
        <v/>
      </c>
      <c r="CQ34" s="70"/>
      <c r="CR34" s="70"/>
      <c r="CS34" s="70"/>
      <c r="CT34" s="35"/>
      <c r="CU34" s="35"/>
      <c r="CV34" s="38" t="str">
        <f t="shared" si="19"/>
        <v/>
      </c>
      <c r="CW34" s="44" t="str">
        <f t="shared" si="20"/>
        <v/>
      </c>
      <c r="CX34" s="44" t="str">
        <f t="shared" si="21"/>
        <v/>
      </c>
      <c r="CY34" s="44" t="str">
        <f t="shared" si="22"/>
        <v/>
      </c>
      <c r="CZ34" s="44" t="str">
        <f t="shared" si="23"/>
        <v/>
      </c>
      <c r="DA34" s="44" t="str">
        <f t="shared" si="24"/>
        <v/>
      </c>
      <c r="DB34" s="44" t="str">
        <f t="shared" si="25"/>
        <v/>
      </c>
      <c r="DC34" s="44" t="str">
        <f t="shared" si="26"/>
        <v/>
      </c>
      <c r="DD34" s="44" t="str">
        <f t="shared" si="27"/>
        <v/>
      </c>
      <c r="DE34" s="44" t="str">
        <f t="shared" si="28"/>
        <v/>
      </c>
      <c r="DF34" s="44" t="str">
        <f t="shared" si="29"/>
        <v/>
      </c>
      <c r="DG34" s="9"/>
      <c r="DH34" s="113"/>
      <c r="DI34" s="9"/>
      <c r="DJ34" s="9"/>
      <c r="DK34" s="70"/>
      <c r="DL34" s="70"/>
      <c r="DM34" s="70"/>
      <c r="DN34" s="70"/>
      <c r="DO34" s="35"/>
      <c r="DP34" s="35"/>
      <c r="DQ34" s="48" t="str">
        <f t="shared" si="30"/>
        <v/>
      </c>
      <c r="DR34" s="70"/>
      <c r="DS34" s="70"/>
      <c r="DT34" s="70"/>
      <c r="DU34" s="70"/>
      <c r="DV34" s="35"/>
      <c r="DW34" s="35"/>
      <c r="DX34" s="48" t="str">
        <f t="shared" si="31"/>
        <v/>
      </c>
      <c r="DY34" s="70"/>
      <c r="DZ34" s="70"/>
      <c r="EA34" s="70"/>
      <c r="EB34" s="70"/>
      <c r="EC34" s="35"/>
      <c r="ED34" s="35"/>
      <c r="EE34" s="48" t="str">
        <f t="shared" si="32"/>
        <v/>
      </c>
      <c r="EF34" s="70"/>
      <c r="EG34" s="70"/>
      <c r="EH34" s="70"/>
      <c r="EI34" s="70"/>
      <c r="EJ34" s="35"/>
      <c r="EK34" s="35"/>
      <c r="EL34" s="48" t="str">
        <f t="shared" si="33"/>
        <v/>
      </c>
      <c r="EM34" s="70"/>
      <c r="EN34" s="70"/>
      <c r="EO34" s="70"/>
      <c r="EP34" s="70"/>
      <c r="EQ34" s="35"/>
      <c r="ER34" s="35"/>
      <c r="ES34" s="48" t="str">
        <f t="shared" si="34"/>
        <v/>
      </c>
      <c r="ET34" s="35"/>
      <c r="EU34" s="70"/>
      <c r="EV34" s="70"/>
      <c r="EW34" s="70"/>
      <c r="EX34" s="70"/>
      <c r="EY34" s="35"/>
      <c r="EZ34" s="35"/>
      <c r="FA34" s="48" t="str">
        <f t="shared" si="35"/>
        <v/>
      </c>
      <c r="FB34" s="70"/>
      <c r="FC34" s="70"/>
      <c r="FD34" s="70"/>
      <c r="FE34" s="70"/>
      <c r="FF34" s="35"/>
      <c r="FG34" s="35"/>
      <c r="FH34" s="48" t="str">
        <f t="shared" si="36"/>
        <v/>
      </c>
      <c r="FI34" s="70"/>
      <c r="FJ34" s="70"/>
      <c r="FK34" s="70"/>
      <c r="FL34" s="70"/>
      <c r="FM34" s="35"/>
      <c r="FN34" s="35"/>
      <c r="FO34" s="48" t="str">
        <f t="shared" si="37"/>
        <v/>
      </c>
      <c r="FP34" s="70"/>
      <c r="FQ34" s="70"/>
      <c r="FR34" s="70"/>
      <c r="FS34" s="70"/>
      <c r="FT34" s="35"/>
      <c r="FU34" s="35"/>
      <c r="FV34" s="48" t="str">
        <f t="shared" si="38"/>
        <v/>
      </c>
      <c r="FW34" s="70"/>
      <c r="FX34" s="70"/>
      <c r="FY34" s="70"/>
      <c r="FZ34" s="70"/>
      <c r="GA34" s="35"/>
      <c r="GB34" s="35"/>
      <c r="GC34" s="48" t="str">
        <f t="shared" si="39"/>
        <v/>
      </c>
      <c r="GD34" s="53" t="str">
        <f t="shared" si="40"/>
        <v/>
      </c>
      <c r="GE34" s="53" t="str">
        <f t="shared" si="41"/>
        <v/>
      </c>
      <c r="GF34" s="53" t="str">
        <f t="shared" si="42"/>
        <v/>
      </c>
      <c r="GG34" s="53" t="str">
        <f t="shared" si="43"/>
        <v/>
      </c>
      <c r="GH34" s="53" t="str">
        <f t="shared" si="44"/>
        <v/>
      </c>
      <c r="GI34" s="53" t="str">
        <f t="shared" si="45"/>
        <v/>
      </c>
      <c r="GJ34" s="53" t="str">
        <f t="shared" si="46"/>
        <v/>
      </c>
      <c r="GK34" s="53" t="str">
        <f t="shared" si="47"/>
        <v/>
      </c>
      <c r="GL34" s="53" t="str">
        <f t="shared" si="48"/>
        <v/>
      </c>
      <c r="GM34" s="53" t="str">
        <f t="shared" si="49"/>
        <v/>
      </c>
      <c r="GN34" s="9"/>
      <c r="GO34" s="9"/>
      <c r="GP34" s="21" t="str">
        <f t="shared" si="50"/>
        <v/>
      </c>
      <c r="GQ34" s="21" t="str">
        <f t="shared" si="51"/>
        <v/>
      </c>
      <c r="GR34" s="21" t="str">
        <f t="shared" si="52"/>
        <v/>
      </c>
      <c r="GS34" s="21" t="str">
        <f t="shared" si="53"/>
        <v/>
      </c>
      <c r="GT34" s="23"/>
      <c r="GU34" s="23"/>
      <c r="GV34" s="23"/>
      <c r="GW34" s="21"/>
      <c r="GX34" s="21" t="str">
        <f t="shared" si="54"/>
        <v/>
      </c>
      <c r="GY34" s="21" t="str">
        <f t="shared" si="55"/>
        <v/>
      </c>
      <c r="GZ34" s="21" t="str">
        <f t="shared" si="56"/>
        <v/>
      </c>
      <c r="HA34" s="21" t="str">
        <f t="shared" si="57"/>
        <v/>
      </c>
      <c r="HB34" s="9"/>
      <c r="HC34" s="9"/>
      <c r="HD34" s="28"/>
      <c r="HE34" s="9"/>
      <c r="HF34" s="28"/>
      <c r="HG34" s="60"/>
      <c r="HH34" s="9"/>
      <c r="HI34" s="9"/>
      <c r="HJ34" s="9"/>
      <c r="HK34" s="9"/>
      <c r="HL34" s="28"/>
      <c r="HM34" s="28"/>
    </row>
    <row r="35" spans="1:221" ht="25.5" customHeight="1" x14ac:dyDescent="0.25">
      <c r="A35" s="10">
        <v>25</v>
      </c>
      <c r="B35" s="10">
        <v>5739</v>
      </c>
      <c r="C35" s="10" t="s">
        <v>170</v>
      </c>
      <c r="D35" s="9"/>
      <c r="E35" s="21" t="str">
        <f t="shared" si="0"/>
        <v/>
      </c>
      <c r="F35" s="21" t="str">
        <f t="shared" si="1"/>
        <v/>
      </c>
      <c r="G35" s="21" t="str">
        <f t="shared" si="2"/>
        <v/>
      </c>
      <c r="H35" s="21" t="str">
        <f t="shared" si="3"/>
        <v/>
      </c>
      <c r="I35" s="23"/>
      <c r="J35" s="24" t="str">
        <f t="shared" si="4"/>
        <v/>
      </c>
      <c r="K35" s="21" t="str">
        <f t="shared" si="5"/>
        <v/>
      </c>
      <c r="L35" s="21" t="str">
        <f t="shared" si="6"/>
        <v/>
      </c>
      <c r="M35" s="21" t="str">
        <f t="shared" si="7"/>
        <v/>
      </c>
      <c r="N35" s="21" t="str">
        <f t="shared" si="8"/>
        <v/>
      </c>
      <c r="O35" s="23"/>
      <c r="P35" s="24" t="str">
        <f t="shared" si="9"/>
        <v/>
      </c>
      <c r="Q35" s="28"/>
      <c r="R35" s="28"/>
      <c r="S35" s="28"/>
      <c r="T35" s="28"/>
      <c r="U35" s="28"/>
      <c r="V35" s="2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9"/>
      <c r="AL35" s="9"/>
      <c r="AM35" s="9"/>
      <c r="AN35" s="70"/>
      <c r="AO35" s="70"/>
      <c r="AP35" s="70"/>
      <c r="AQ35" s="35"/>
      <c r="AR35" s="35"/>
      <c r="AS35" s="38" t="str">
        <f t="shared" si="10"/>
        <v/>
      </c>
      <c r="AT35" s="70"/>
      <c r="AU35" s="70"/>
      <c r="AV35" s="70"/>
      <c r="AW35" s="35"/>
      <c r="AX35" s="35"/>
      <c r="AY35" s="38" t="str">
        <f t="shared" si="11"/>
        <v/>
      </c>
      <c r="AZ35" s="70"/>
      <c r="BA35" s="70"/>
      <c r="BB35" s="70"/>
      <c r="BC35" s="35"/>
      <c r="BD35" s="35"/>
      <c r="BE35" s="38" t="str">
        <f t="shared" si="12"/>
        <v/>
      </c>
      <c r="BF35" s="70"/>
      <c r="BG35" s="70"/>
      <c r="BH35" s="70"/>
      <c r="BI35" s="35"/>
      <c r="BJ35" s="35"/>
      <c r="BK35" s="38" t="str">
        <f t="shared" si="13"/>
        <v/>
      </c>
      <c r="BL35" s="70"/>
      <c r="BM35" s="70"/>
      <c r="BN35" s="70"/>
      <c r="BO35" s="35"/>
      <c r="BP35" s="35"/>
      <c r="BQ35" s="38" t="str">
        <f t="shared" si="14"/>
        <v/>
      </c>
      <c r="BR35" s="35"/>
      <c r="BS35" s="70"/>
      <c r="BT35" s="70"/>
      <c r="BU35" s="70"/>
      <c r="BV35" s="35"/>
      <c r="BW35" s="35"/>
      <c r="BX35" s="38" t="str">
        <f t="shared" si="15"/>
        <v/>
      </c>
      <c r="BY35" s="70"/>
      <c r="BZ35" s="70"/>
      <c r="CA35" s="70"/>
      <c r="CB35" s="35"/>
      <c r="CC35" s="35"/>
      <c r="CD35" s="38" t="str">
        <f t="shared" si="16"/>
        <v/>
      </c>
      <c r="CE35" s="70"/>
      <c r="CF35" s="70"/>
      <c r="CG35" s="70"/>
      <c r="CH35" s="35"/>
      <c r="CI35" s="35"/>
      <c r="CJ35" s="38" t="str">
        <f t="shared" si="17"/>
        <v/>
      </c>
      <c r="CK35" s="70"/>
      <c r="CL35" s="70"/>
      <c r="CM35" s="70"/>
      <c r="CN35" s="35"/>
      <c r="CO35" s="35"/>
      <c r="CP35" s="38" t="str">
        <f t="shared" si="18"/>
        <v/>
      </c>
      <c r="CQ35" s="70"/>
      <c r="CR35" s="70"/>
      <c r="CS35" s="70"/>
      <c r="CT35" s="35"/>
      <c r="CU35" s="35"/>
      <c r="CV35" s="38" t="str">
        <f t="shared" si="19"/>
        <v/>
      </c>
      <c r="CW35" s="44" t="str">
        <f t="shared" si="20"/>
        <v/>
      </c>
      <c r="CX35" s="44" t="str">
        <f t="shared" si="21"/>
        <v/>
      </c>
      <c r="CY35" s="44" t="str">
        <f t="shared" si="22"/>
        <v/>
      </c>
      <c r="CZ35" s="44" t="str">
        <f t="shared" si="23"/>
        <v/>
      </c>
      <c r="DA35" s="44" t="str">
        <f t="shared" si="24"/>
        <v/>
      </c>
      <c r="DB35" s="44" t="str">
        <f t="shared" si="25"/>
        <v/>
      </c>
      <c r="DC35" s="44" t="str">
        <f t="shared" si="26"/>
        <v/>
      </c>
      <c r="DD35" s="44" t="str">
        <f t="shared" si="27"/>
        <v/>
      </c>
      <c r="DE35" s="44" t="str">
        <f t="shared" si="28"/>
        <v/>
      </c>
      <c r="DF35" s="44" t="str">
        <f t="shared" si="29"/>
        <v/>
      </c>
      <c r="DG35" s="9"/>
      <c r="DH35" s="113"/>
      <c r="DI35" s="9"/>
      <c r="DJ35" s="9"/>
      <c r="DK35" s="70"/>
      <c r="DL35" s="70"/>
      <c r="DM35" s="70"/>
      <c r="DN35" s="70"/>
      <c r="DO35" s="35"/>
      <c r="DP35" s="35"/>
      <c r="DQ35" s="48" t="str">
        <f t="shared" si="30"/>
        <v/>
      </c>
      <c r="DR35" s="70"/>
      <c r="DS35" s="70"/>
      <c r="DT35" s="70"/>
      <c r="DU35" s="70"/>
      <c r="DV35" s="35"/>
      <c r="DW35" s="35"/>
      <c r="DX35" s="48" t="str">
        <f t="shared" si="31"/>
        <v/>
      </c>
      <c r="DY35" s="70"/>
      <c r="DZ35" s="70"/>
      <c r="EA35" s="70"/>
      <c r="EB35" s="70"/>
      <c r="EC35" s="35"/>
      <c r="ED35" s="35"/>
      <c r="EE35" s="48" t="str">
        <f t="shared" si="32"/>
        <v/>
      </c>
      <c r="EF35" s="70"/>
      <c r="EG35" s="70"/>
      <c r="EH35" s="70"/>
      <c r="EI35" s="70"/>
      <c r="EJ35" s="35"/>
      <c r="EK35" s="35"/>
      <c r="EL35" s="48" t="str">
        <f t="shared" si="33"/>
        <v/>
      </c>
      <c r="EM35" s="70"/>
      <c r="EN35" s="70"/>
      <c r="EO35" s="70"/>
      <c r="EP35" s="70"/>
      <c r="EQ35" s="35"/>
      <c r="ER35" s="35"/>
      <c r="ES35" s="48" t="str">
        <f t="shared" si="34"/>
        <v/>
      </c>
      <c r="ET35" s="35"/>
      <c r="EU35" s="70"/>
      <c r="EV35" s="70"/>
      <c r="EW35" s="70"/>
      <c r="EX35" s="70"/>
      <c r="EY35" s="35"/>
      <c r="EZ35" s="35"/>
      <c r="FA35" s="48" t="str">
        <f t="shared" si="35"/>
        <v/>
      </c>
      <c r="FB35" s="70"/>
      <c r="FC35" s="70"/>
      <c r="FD35" s="70"/>
      <c r="FE35" s="70"/>
      <c r="FF35" s="35"/>
      <c r="FG35" s="35"/>
      <c r="FH35" s="48" t="str">
        <f t="shared" si="36"/>
        <v/>
      </c>
      <c r="FI35" s="70"/>
      <c r="FJ35" s="70"/>
      <c r="FK35" s="70"/>
      <c r="FL35" s="70"/>
      <c r="FM35" s="35"/>
      <c r="FN35" s="35"/>
      <c r="FO35" s="48" t="str">
        <f t="shared" si="37"/>
        <v/>
      </c>
      <c r="FP35" s="70"/>
      <c r="FQ35" s="70"/>
      <c r="FR35" s="70"/>
      <c r="FS35" s="70"/>
      <c r="FT35" s="35"/>
      <c r="FU35" s="35"/>
      <c r="FV35" s="48" t="str">
        <f t="shared" si="38"/>
        <v/>
      </c>
      <c r="FW35" s="70"/>
      <c r="FX35" s="70"/>
      <c r="FY35" s="70"/>
      <c r="FZ35" s="70"/>
      <c r="GA35" s="35"/>
      <c r="GB35" s="35"/>
      <c r="GC35" s="48" t="str">
        <f t="shared" si="39"/>
        <v/>
      </c>
      <c r="GD35" s="53" t="str">
        <f t="shared" si="40"/>
        <v/>
      </c>
      <c r="GE35" s="53" t="str">
        <f t="shared" si="41"/>
        <v/>
      </c>
      <c r="GF35" s="53" t="str">
        <f t="shared" si="42"/>
        <v/>
      </c>
      <c r="GG35" s="53" t="str">
        <f t="shared" si="43"/>
        <v/>
      </c>
      <c r="GH35" s="53" t="str">
        <f t="shared" si="44"/>
        <v/>
      </c>
      <c r="GI35" s="53" t="str">
        <f t="shared" si="45"/>
        <v/>
      </c>
      <c r="GJ35" s="53" t="str">
        <f t="shared" si="46"/>
        <v/>
      </c>
      <c r="GK35" s="53" t="str">
        <f t="shared" si="47"/>
        <v/>
      </c>
      <c r="GL35" s="53" t="str">
        <f t="shared" si="48"/>
        <v/>
      </c>
      <c r="GM35" s="53" t="str">
        <f t="shared" si="49"/>
        <v/>
      </c>
      <c r="GN35" s="9"/>
      <c r="GO35" s="9"/>
      <c r="GP35" s="21" t="str">
        <f t="shared" si="50"/>
        <v/>
      </c>
      <c r="GQ35" s="21" t="str">
        <f t="shared" si="51"/>
        <v/>
      </c>
      <c r="GR35" s="21" t="str">
        <f t="shared" si="52"/>
        <v/>
      </c>
      <c r="GS35" s="21" t="str">
        <f t="shared" si="53"/>
        <v/>
      </c>
      <c r="GT35" s="23"/>
      <c r="GU35" s="23"/>
      <c r="GV35" s="23"/>
      <c r="GW35" s="21"/>
      <c r="GX35" s="21" t="str">
        <f t="shared" si="54"/>
        <v/>
      </c>
      <c r="GY35" s="21" t="str">
        <f t="shared" si="55"/>
        <v/>
      </c>
      <c r="GZ35" s="21" t="str">
        <f t="shared" si="56"/>
        <v/>
      </c>
      <c r="HA35" s="21" t="str">
        <f t="shared" si="57"/>
        <v/>
      </c>
      <c r="HB35" s="9"/>
      <c r="HC35" s="9"/>
      <c r="HD35" s="28"/>
      <c r="HE35" s="9"/>
      <c r="HF35" s="28"/>
      <c r="HG35" s="60"/>
      <c r="HH35" s="9"/>
      <c r="HI35" s="9"/>
      <c r="HJ35" s="9"/>
      <c r="HK35" s="9"/>
      <c r="HL35" s="28"/>
      <c r="HM35" s="28"/>
    </row>
    <row r="36" spans="1:221" ht="25.5" customHeight="1" x14ac:dyDescent="0.25">
      <c r="A36" s="10">
        <v>26</v>
      </c>
      <c r="B36" s="10">
        <v>5760</v>
      </c>
      <c r="C36" s="10" t="s">
        <v>171</v>
      </c>
      <c r="D36" s="9"/>
      <c r="E36" s="21" t="str">
        <f t="shared" si="0"/>
        <v/>
      </c>
      <c r="F36" s="21" t="str">
        <f t="shared" si="1"/>
        <v/>
      </c>
      <c r="G36" s="21" t="str">
        <f t="shared" si="2"/>
        <v/>
      </c>
      <c r="H36" s="21" t="str">
        <f t="shared" si="3"/>
        <v/>
      </c>
      <c r="I36" s="23"/>
      <c r="J36" s="24" t="str">
        <f t="shared" si="4"/>
        <v/>
      </c>
      <c r="K36" s="21" t="str">
        <f t="shared" si="5"/>
        <v/>
      </c>
      <c r="L36" s="21" t="str">
        <f t="shared" si="6"/>
        <v/>
      </c>
      <c r="M36" s="21" t="str">
        <f t="shared" si="7"/>
        <v/>
      </c>
      <c r="N36" s="21" t="str">
        <f t="shared" si="8"/>
        <v/>
      </c>
      <c r="O36" s="23"/>
      <c r="P36" s="24" t="str">
        <f t="shared" si="9"/>
        <v/>
      </c>
      <c r="Q36" s="28"/>
      <c r="R36" s="28"/>
      <c r="S36" s="28"/>
      <c r="T36" s="28"/>
      <c r="U36" s="28"/>
      <c r="V36" s="2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9"/>
      <c r="AL36" s="9"/>
      <c r="AM36" s="9"/>
      <c r="AN36" s="70"/>
      <c r="AO36" s="70"/>
      <c r="AP36" s="70"/>
      <c r="AQ36" s="35"/>
      <c r="AR36" s="35"/>
      <c r="AS36" s="38" t="str">
        <f t="shared" si="10"/>
        <v/>
      </c>
      <c r="AT36" s="70"/>
      <c r="AU36" s="70"/>
      <c r="AV36" s="70"/>
      <c r="AW36" s="35"/>
      <c r="AX36" s="35"/>
      <c r="AY36" s="38" t="str">
        <f t="shared" si="11"/>
        <v/>
      </c>
      <c r="AZ36" s="70"/>
      <c r="BA36" s="70"/>
      <c r="BB36" s="70"/>
      <c r="BC36" s="35"/>
      <c r="BD36" s="35"/>
      <c r="BE36" s="38" t="str">
        <f t="shared" si="12"/>
        <v/>
      </c>
      <c r="BF36" s="70"/>
      <c r="BG36" s="70"/>
      <c r="BH36" s="70"/>
      <c r="BI36" s="35"/>
      <c r="BJ36" s="35"/>
      <c r="BK36" s="38" t="str">
        <f t="shared" si="13"/>
        <v/>
      </c>
      <c r="BL36" s="70"/>
      <c r="BM36" s="70"/>
      <c r="BN36" s="70"/>
      <c r="BO36" s="35"/>
      <c r="BP36" s="35"/>
      <c r="BQ36" s="38" t="str">
        <f t="shared" si="14"/>
        <v/>
      </c>
      <c r="BR36" s="35"/>
      <c r="BS36" s="70"/>
      <c r="BT36" s="70"/>
      <c r="BU36" s="70"/>
      <c r="BV36" s="35"/>
      <c r="BW36" s="35"/>
      <c r="BX36" s="38" t="str">
        <f t="shared" si="15"/>
        <v/>
      </c>
      <c r="BY36" s="70"/>
      <c r="BZ36" s="70"/>
      <c r="CA36" s="70"/>
      <c r="CB36" s="35"/>
      <c r="CC36" s="35"/>
      <c r="CD36" s="38" t="str">
        <f t="shared" si="16"/>
        <v/>
      </c>
      <c r="CE36" s="70"/>
      <c r="CF36" s="70"/>
      <c r="CG36" s="70"/>
      <c r="CH36" s="35"/>
      <c r="CI36" s="35"/>
      <c r="CJ36" s="38" t="str">
        <f t="shared" si="17"/>
        <v/>
      </c>
      <c r="CK36" s="70"/>
      <c r="CL36" s="70"/>
      <c r="CM36" s="70"/>
      <c r="CN36" s="35"/>
      <c r="CO36" s="35"/>
      <c r="CP36" s="38" t="str">
        <f t="shared" si="18"/>
        <v/>
      </c>
      <c r="CQ36" s="70"/>
      <c r="CR36" s="70"/>
      <c r="CS36" s="70"/>
      <c r="CT36" s="35"/>
      <c r="CU36" s="35"/>
      <c r="CV36" s="38" t="str">
        <f t="shared" si="19"/>
        <v/>
      </c>
      <c r="CW36" s="44" t="str">
        <f t="shared" si="20"/>
        <v/>
      </c>
      <c r="CX36" s="44" t="str">
        <f t="shared" si="21"/>
        <v/>
      </c>
      <c r="CY36" s="44" t="str">
        <f t="shared" si="22"/>
        <v/>
      </c>
      <c r="CZ36" s="44" t="str">
        <f t="shared" si="23"/>
        <v/>
      </c>
      <c r="DA36" s="44" t="str">
        <f t="shared" si="24"/>
        <v/>
      </c>
      <c r="DB36" s="44" t="str">
        <f t="shared" si="25"/>
        <v/>
      </c>
      <c r="DC36" s="44" t="str">
        <f t="shared" si="26"/>
        <v/>
      </c>
      <c r="DD36" s="44" t="str">
        <f t="shared" si="27"/>
        <v/>
      </c>
      <c r="DE36" s="44" t="str">
        <f t="shared" si="28"/>
        <v/>
      </c>
      <c r="DF36" s="44" t="str">
        <f t="shared" si="29"/>
        <v/>
      </c>
      <c r="DG36" s="9"/>
      <c r="DH36" s="113"/>
      <c r="DI36" s="9"/>
      <c r="DJ36" s="9"/>
      <c r="DK36" s="70"/>
      <c r="DL36" s="70"/>
      <c r="DM36" s="70"/>
      <c r="DN36" s="70"/>
      <c r="DO36" s="35"/>
      <c r="DP36" s="35"/>
      <c r="DQ36" s="48" t="str">
        <f t="shared" si="30"/>
        <v/>
      </c>
      <c r="DR36" s="70"/>
      <c r="DS36" s="70"/>
      <c r="DT36" s="70"/>
      <c r="DU36" s="70"/>
      <c r="DV36" s="35"/>
      <c r="DW36" s="35"/>
      <c r="DX36" s="48" t="str">
        <f t="shared" si="31"/>
        <v/>
      </c>
      <c r="DY36" s="70"/>
      <c r="DZ36" s="70"/>
      <c r="EA36" s="70"/>
      <c r="EB36" s="70"/>
      <c r="EC36" s="35"/>
      <c r="ED36" s="35"/>
      <c r="EE36" s="48" t="str">
        <f t="shared" si="32"/>
        <v/>
      </c>
      <c r="EF36" s="70"/>
      <c r="EG36" s="70"/>
      <c r="EH36" s="70"/>
      <c r="EI36" s="70"/>
      <c r="EJ36" s="35"/>
      <c r="EK36" s="35"/>
      <c r="EL36" s="48" t="str">
        <f t="shared" si="33"/>
        <v/>
      </c>
      <c r="EM36" s="70"/>
      <c r="EN36" s="70"/>
      <c r="EO36" s="70"/>
      <c r="EP36" s="70"/>
      <c r="EQ36" s="35"/>
      <c r="ER36" s="35"/>
      <c r="ES36" s="48" t="str">
        <f t="shared" si="34"/>
        <v/>
      </c>
      <c r="ET36" s="35"/>
      <c r="EU36" s="70"/>
      <c r="EV36" s="70"/>
      <c r="EW36" s="70"/>
      <c r="EX36" s="70"/>
      <c r="EY36" s="35"/>
      <c r="EZ36" s="35"/>
      <c r="FA36" s="48" t="str">
        <f t="shared" si="35"/>
        <v/>
      </c>
      <c r="FB36" s="70"/>
      <c r="FC36" s="70"/>
      <c r="FD36" s="70"/>
      <c r="FE36" s="70"/>
      <c r="FF36" s="35"/>
      <c r="FG36" s="35"/>
      <c r="FH36" s="48" t="str">
        <f t="shared" si="36"/>
        <v/>
      </c>
      <c r="FI36" s="70"/>
      <c r="FJ36" s="70"/>
      <c r="FK36" s="70"/>
      <c r="FL36" s="70"/>
      <c r="FM36" s="35"/>
      <c r="FN36" s="35"/>
      <c r="FO36" s="48" t="str">
        <f t="shared" si="37"/>
        <v/>
      </c>
      <c r="FP36" s="70"/>
      <c r="FQ36" s="70"/>
      <c r="FR36" s="70"/>
      <c r="FS36" s="70"/>
      <c r="FT36" s="35"/>
      <c r="FU36" s="35"/>
      <c r="FV36" s="48" t="str">
        <f t="shared" si="38"/>
        <v/>
      </c>
      <c r="FW36" s="70"/>
      <c r="FX36" s="70"/>
      <c r="FY36" s="70"/>
      <c r="FZ36" s="70"/>
      <c r="GA36" s="35"/>
      <c r="GB36" s="35"/>
      <c r="GC36" s="48" t="str">
        <f t="shared" si="39"/>
        <v/>
      </c>
      <c r="GD36" s="53" t="str">
        <f t="shared" si="40"/>
        <v/>
      </c>
      <c r="GE36" s="53" t="str">
        <f t="shared" si="41"/>
        <v/>
      </c>
      <c r="GF36" s="53" t="str">
        <f t="shared" si="42"/>
        <v/>
      </c>
      <c r="GG36" s="53" t="str">
        <f t="shared" si="43"/>
        <v/>
      </c>
      <c r="GH36" s="53" t="str">
        <f t="shared" si="44"/>
        <v/>
      </c>
      <c r="GI36" s="53" t="str">
        <f t="shared" si="45"/>
        <v/>
      </c>
      <c r="GJ36" s="53" t="str">
        <f t="shared" si="46"/>
        <v/>
      </c>
      <c r="GK36" s="53" t="str">
        <f t="shared" si="47"/>
        <v/>
      </c>
      <c r="GL36" s="53" t="str">
        <f t="shared" si="48"/>
        <v/>
      </c>
      <c r="GM36" s="53" t="str">
        <f t="shared" si="49"/>
        <v/>
      </c>
      <c r="GN36" s="9"/>
      <c r="GO36" s="9"/>
      <c r="GP36" s="21" t="str">
        <f t="shared" si="50"/>
        <v/>
      </c>
      <c r="GQ36" s="21" t="str">
        <f t="shared" si="51"/>
        <v/>
      </c>
      <c r="GR36" s="21" t="str">
        <f t="shared" si="52"/>
        <v/>
      </c>
      <c r="GS36" s="21" t="str">
        <f t="shared" si="53"/>
        <v/>
      </c>
      <c r="GT36" s="23"/>
      <c r="GU36" s="23"/>
      <c r="GV36" s="23"/>
      <c r="GW36" s="21"/>
      <c r="GX36" s="21" t="str">
        <f t="shared" si="54"/>
        <v/>
      </c>
      <c r="GY36" s="21" t="str">
        <f t="shared" si="55"/>
        <v/>
      </c>
      <c r="GZ36" s="21" t="str">
        <f t="shared" si="56"/>
        <v/>
      </c>
      <c r="HA36" s="21" t="str">
        <f t="shared" si="57"/>
        <v/>
      </c>
      <c r="HB36" s="9"/>
      <c r="HC36" s="9"/>
      <c r="HD36" s="28"/>
      <c r="HE36" s="9"/>
      <c r="HF36" s="28"/>
      <c r="HG36" s="60"/>
      <c r="HH36" s="9"/>
      <c r="HI36" s="9"/>
      <c r="HJ36" s="9"/>
      <c r="HK36" s="9"/>
      <c r="HL36" s="28"/>
      <c r="HM36" s="28"/>
    </row>
    <row r="37" spans="1:221" ht="25.5" customHeight="1" x14ac:dyDescent="0.25">
      <c r="A37" s="10">
        <v>27</v>
      </c>
      <c r="B37" s="10">
        <v>5781</v>
      </c>
      <c r="C37" s="10" t="s">
        <v>172</v>
      </c>
      <c r="D37" s="9"/>
      <c r="E37" s="21" t="str">
        <f t="shared" si="0"/>
        <v/>
      </c>
      <c r="F37" s="21" t="str">
        <f t="shared" si="1"/>
        <v/>
      </c>
      <c r="G37" s="21" t="str">
        <f t="shared" si="2"/>
        <v/>
      </c>
      <c r="H37" s="21" t="str">
        <f t="shared" si="3"/>
        <v/>
      </c>
      <c r="I37" s="23"/>
      <c r="J37" s="24" t="str">
        <f t="shared" si="4"/>
        <v/>
      </c>
      <c r="K37" s="21" t="str">
        <f t="shared" si="5"/>
        <v/>
      </c>
      <c r="L37" s="21" t="str">
        <f t="shared" si="6"/>
        <v/>
      </c>
      <c r="M37" s="21" t="str">
        <f t="shared" si="7"/>
        <v/>
      </c>
      <c r="N37" s="21" t="str">
        <f t="shared" si="8"/>
        <v/>
      </c>
      <c r="O37" s="23"/>
      <c r="P37" s="24" t="str">
        <f t="shared" si="9"/>
        <v/>
      </c>
      <c r="Q37" s="28"/>
      <c r="R37" s="28"/>
      <c r="S37" s="28"/>
      <c r="T37" s="28"/>
      <c r="U37" s="28"/>
      <c r="V37" s="2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09"/>
      <c r="AL37" s="9"/>
      <c r="AM37" s="9"/>
      <c r="AN37" s="70"/>
      <c r="AO37" s="70"/>
      <c r="AP37" s="70"/>
      <c r="AQ37" s="35"/>
      <c r="AR37" s="35"/>
      <c r="AS37" s="38" t="str">
        <f t="shared" si="10"/>
        <v/>
      </c>
      <c r="AT37" s="70"/>
      <c r="AU37" s="70"/>
      <c r="AV37" s="70"/>
      <c r="AW37" s="35"/>
      <c r="AX37" s="35"/>
      <c r="AY37" s="38" t="str">
        <f t="shared" si="11"/>
        <v/>
      </c>
      <c r="AZ37" s="70"/>
      <c r="BA37" s="70"/>
      <c r="BB37" s="70"/>
      <c r="BC37" s="35"/>
      <c r="BD37" s="35"/>
      <c r="BE37" s="38" t="str">
        <f t="shared" si="12"/>
        <v/>
      </c>
      <c r="BF37" s="70"/>
      <c r="BG37" s="70"/>
      <c r="BH37" s="70"/>
      <c r="BI37" s="35"/>
      <c r="BJ37" s="35"/>
      <c r="BK37" s="38" t="str">
        <f t="shared" si="13"/>
        <v/>
      </c>
      <c r="BL37" s="70"/>
      <c r="BM37" s="70"/>
      <c r="BN37" s="70"/>
      <c r="BO37" s="35"/>
      <c r="BP37" s="35"/>
      <c r="BQ37" s="38" t="str">
        <f t="shared" si="14"/>
        <v/>
      </c>
      <c r="BR37" s="35"/>
      <c r="BS37" s="70"/>
      <c r="BT37" s="70"/>
      <c r="BU37" s="70"/>
      <c r="BV37" s="35"/>
      <c r="BW37" s="35"/>
      <c r="BX37" s="38" t="str">
        <f t="shared" si="15"/>
        <v/>
      </c>
      <c r="BY37" s="70"/>
      <c r="BZ37" s="70"/>
      <c r="CA37" s="70"/>
      <c r="CB37" s="35"/>
      <c r="CC37" s="35"/>
      <c r="CD37" s="38" t="str">
        <f t="shared" si="16"/>
        <v/>
      </c>
      <c r="CE37" s="70"/>
      <c r="CF37" s="70"/>
      <c r="CG37" s="70"/>
      <c r="CH37" s="35"/>
      <c r="CI37" s="35"/>
      <c r="CJ37" s="38" t="str">
        <f t="shared" si="17"/>
        <v/>
      </c>
      <c r="CK37" s="70"/>
      <c r="CL37" s="70"/>
      <c r="CM37" s="70"/>
      <c r="CN37" s="35"/>
      <c r="CO37" s="35"/>
      <c r="CP37" s="38" t="str">
        <f t="shared" si="18"/>
        <v/>
      </c>
      <c r="CQ37" s="70"/>
      <c r="CR37" s="70"/>
      <c r="CS37" s="70"/>
      <c r="CT37" s="35"/>
      <c r="CU37" s="35"/>
      <c r="CV37" s="38" t="str">
        <f t="shared" si="19"/>
        <v/>
      </c>
      <c r="CW37" s="44" t="str">
        <f t="shared" si="20"/>
        <v/>
      </c>
      <c r="CX37" s="44" t="str">
        <f t="shared" si="21"/>
        <v/>
      </c>
      <c r="CY37" s="44" t="str">
        <f t="shared" si="22"/>
        <v/>
      </c>
      <c r="CZ37" s="44" t="str">
        <f t="shared" si="23"/>
        <v/>
      </c>
      <c r="DA37" s="44" t="str">
        <f t="shared" si="24"/>
        <v/>
      </c>
      <c r="DB37" s="44" t="str">
        <f t="shared" si="25"/>
        <v/>
      </c>
      <c r="DC37" s="44" t="str">
        <f t="shared" si="26"/>
        <v/>
      </c>
      <c r="DD37" s="44" t="str">
        <f t="shared" si="27"/>
        <v/>
      </c>
      <c r="DE37" s="44" t="str">
        <f t="shared" si="28"/>
        <v/>
      </c>
      <c r="DF37" s="44" t="str">
        <f t="shared" si="29"/>
        <v/>
      </c>
      <c r="DG37" s="9"/>
      <c r="DH37" s="113"/>
      <c r="DI37" s="9"/>
      <c r="DJ37" s="9"/>
      <c r="DK37" s="70"/>
      <c r="DL37" s="70"/>
      <c r="DM37" s="70"/>
      <c r="DN37" s="70"/>
      <c r="DO37" s="35"/>
      <c r="DP37" s="35"/>
      <c r="DQ37" s="48" t="str">
        <f t="shared" si="30"/>
        <v/>
      </c>
      <c r="DR37" s="70"/>
      <c r="DS37" s="70"/>
      <c r="DT37" s="70"/>
      <c r="DU37" s="70"/>
      <c r="DV37" s="35"/>
      <c r="DW37" s="35"/>
      <c r="DX37" s="48" t="str">
        <f t="shared" si="31"/>
        <v/>
      </c>
      <c r="DY37" s="70"/>
      <c r="DZ37" s="70"/>
      <c r="EA37" s="70"/>
      <c r="EB37" s="70"/>
      <c r="EC37" s="35"/>
      <c r="ED37" s="35"/>
      <c r="EE37" s="48" t="str">
        <f t="shared" si="32"/>
        <v/>
      </c>
      <c r="EF37" s="70"/>
      <c r="EG37" s="70"/>
      <c r="EH37" s="70"/>
      <c r="EI37" s="70"/>
      <c r="EJ37" s="35"/>
      <c r="EK37" s="35"/>
      <c r="EL37" s="48" t="str">
        <f t="shared" si="33"/>
        <v/>
      </c>
      <c r="EM37" s="70"/>
      <c r="EN37" s="70"/>
      <c r="EO37" s="70"/>
      <c r="EP37" s="70"/>
      <c r="EQ37" s="35"/>
      <c r="ER37" s="35"/>
      <c r="ES37" s="48" t="str">
        <f t="shared" si="34"/>
        <v/>
      </c>
      <c r="ET37" s="35"/>
      <c r="EU37" s="70"/>
      <c r="EV37" s="70"/>
      <c r="EW37" s="70"/>
      <c r="EX37" s="70"/>
      <c r="EY37" s="35"/>
      <c r="EZ37" s="35"/>
      <c r="FA37" s="48" t="str">
        <f t="shared" si="35"/>
        <v/>
      </c>
      <c r="FB37" s="70"/>
      <c r="FC37" s="70"/>
      <c r="FD37" s="70"/>
      <c r="FE37" s="70"/>
      <c r="FF37" s="35"/>
      <c r="FG37" s="35"/>
      <c r="FH37" s="48" t="str">
        <f t="shared" si="36"/>
        <v/>
      </c>
      <c r="FI37" s="70"/>
      <c r="FJ37" s="70"/>
      <c r="FK37" s="70"/>
      <c r="FL37" s="70"/>
      <c r="FM37" s="35"/>
      <c r="FN37" s="35"/>
      <c r="FO37" s="48" t="str">
        <f t="shared" si="37"/>
        <v/>
      </c>
      <c r="FP37" s="70"/>
      <c r="FQ37" s="70"/>
      <c r="FR37" s="70"/>
      <c r="FS37" s="70"/>
      <c r="FT37" s="35"/>
      <c r="FU37" s="35"/>
      <c r="FV37" s="48" t="str">
        <f t="shared" si="38"/>
        <v/>
      </c>
      <c r="FW37" s="70"/>
      <c r="FX37" s="70"/>
      <c r="FY37" s="70"/>
      <c r="FZ37" s="70"/>
      <c r="GA37" s="35"/>
      <c r="GB37" s="35"/>
      <c r="GC37" s="48" t="str">
        <f t="shared" si="39"/>
        <v/>
      </c>
      <c r="GD37" s="53" t="str">
        <f t="shared" si="40"/>
        <v/>
      </c>
      <c r="GE37" s="53" t="str">
        <f t="shared" si="41"/>
        <v/>
      </c>
      <c r="GF37" s="53" t="str">
        <f t="shared" si="42"/>
        <v/>
      </c>
      <c r="GG37" s="53" t="str">
        <f t="shared" si="43"/>
        <v/>
      </c>
      <c r="GH37" s="53" t="str">
        <f t="shared" si="44"/>
        <v/>
      </c>
      <c r="GI37" s="53" t="str">
        <f t="shared" si="45"/>
        <v/>
      </c>
      <c r="GJ37" s="53" t="str">
        <f t="shared" si="46"/>
        <v/>
      </c>
      <c r="GK37" s="53" t="str">
        <f t="shared" si="47"/>
        <v/>
      </c>
      <c r="GL37" s="53" t="str">
        <f t="shared" si="48"/>
        <v/>
      </c>
      <c r="GM37" s="53" t="str">
        <f t="shared" si="49"/>
        <v/>
      </c>
      <c r="GN37" s="9"/>
      <c r="GO37" s="9"/>
      <c r="GP37" s="21" t="str">
        <f t="shared" si="50"/>
        <v/>
      </c>
      <c r="GQ37" s="21" t="str">
        <f t="shared" si="51"/>
        <v/>
      </c>
      <c r="GR37" s="21" t="str">
        <f t="shared" si="52"/>
        <v/>
      </c>
      <c r="GS37" s="21" t="str">
        <f t="shared" si="53"/>
        <v/>
      </c>
      <c r="GT37" s="23"/>
      <c r="GU37" s="23"/>
      <c r="GV37" s="23"/>
      <c r="GW37" s="21"/>
      <c r="GX37" s="21" t="str">
        <f t="shared" si="54"/>
        <v/>
      </c>
      <c r="GY37" s="21" t="str">
        <f t="shared" si="55"/>
        <v/>
      </c>
      <c r="GZ37" s="21" t="str">
        <f t="shared" si="56"/>
        <v/>
      </c>
      <c r="HA37" s="21" t="str">
        <f t="shared" si="57"/>
        <v/>
      </c>
      <c r="HB37" s="9"/>
      <c r="HC37" s="9"/>
      <c r="HD37" s="28"/>
      <c r="HE37" s="9"/>
      <c r="HF37" s="28"/>
      <c r="HG37" s="60"/>
      <c r="HH37" s="9"/>
      <c r="HI37" s="9"/>
      <c r="HJ37" s="9"/>
      <c r="HK37" s="9"/>
      <c r="HL37" s="28"/>
      <c r="HM37" s="28"/>
    </row>
    <row r="38" spans="1:221" ht="25.5" customHeight="1" x14ac:dyDescent="0.25">
      <c r="A38" s="10">
        <v>28</v>
      </c>
      <c r="B38" s="10">
        <v>5802</v>
      </c>
      <c r="C38" s="10" t="s">
        <v>173</v>
      </c>
      <c r="D38" s="9"/>
      <c r="E38" s="21" t="str">
        <f t="shared" si="0"/>
        <v/>
      </c>
      <c r="F38" s="21" t="str">
        <f t="shared" si="1"/>
        <v/>
      </c>
      <c r="G38" s="21" t="str">
        <f t="shared" si="2"/>
        <v/>
      </c>
      <c r="H38" s="21" t="str">
        <f t="shared" si="3"/>
        <v/>
      </c>
      <c r="I38" s="23"/>
      <c r="J38" s="24" t="str">
        <f t="shared" si="4"/>
        <v/>
      </c>
      <c r="K38" s="21" t="str">
        <f t="shared" si="5"/>
        <v/>
      </c>
      <c r="L38" s="21" t="str">
        <f t="shared" si="6"/>
        <v/>
      </c>
      <c r="M38" s="21" t="str">
        <f t="shared" si="7"/>
        <v/>
      </c>
      <c r="N38" s="21" t="str">
        <f t="shared" si="8"/>
        <v/>
      </c>
      <c r="O38" s="23"/>
      <c r="P38" s="24" t="str">
        <f t="shared" si="9"/>
        <v/>
      </c>
      <c r="Q38" s="28"/>
      <c r="R38" s="28"/>
      <c r="S38" s="28"/>
      <c r="T38" s="28"/>
      <c r="U38" s="28"/>
      <c r="V38" s="2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09"/>
      <c r="AL38" s="9"/>
      <c r="AM38" s="9"/>
      <c r="AN38" s="70"/>
      <c r="AO38" s="70"/>
      <c r="AP38" s="70"/>
      <c r="AQ38" s="35"/>
      <c r="AR38" s="35"/>
      <c r="AS38" s="38" t="str">
        <f t="shared" si="10"/>
        <v/>
      </c>
      <c r="AT38" s="70"/>
      <c r="AU38" s="70"/>
      <c r="AV38" s="70"/>
      <c r="AW38" s="35"/>
      <c r="AX38" s="35"/>
      <c r="AY38" s="38" t="str">
        <f t="shared" si="11"/>
        <v/>
      </c>
      <c r="AZ38" s="70"/>
      <c r="BA38" s="70"/>
      <c r="BB38" s="70"/>
      <c r="BC38" s="35"/>
      <c r="BD38" s="35"/>
      <c r="BE38" s="38" t="str">
        <f t="shared" si="12"/>
        <v/>
      </c>
      <c r="BF38" s="70"/>
      <c r="BG38" s="70"/>
      <c r="BH38" s="70"/>
      <c r="BI38" s="35"/>
      <c r="BJ38" s="35"/>
      <c r="BK38" s="38" t="str">
        <f t="shared" si="13"/>
        <v/>
      </c>
      <c r="BL38" s="70"/>
      <c r="BM38" s="70"/>
      <c r="BN38" s="70"/>
      <c r="BO38" s="35"/>
      <c r="BP38" s="35"/>
      <c r="BQ38" s="38" t="str">
        <f t="shared" si="14"/>
        <v/>
      </c>
      <c r="BR38" s="35"/>
      <c r="BS38" s="70"/>
      <c r="BT38" s="70"/>
      <c r="BU38" s="70"/>
      <c r="BV38" s="35"/>
      <c r="BW38" s="35"/>
      <c r="BX38" s="38" t="str">
        <f t="shared" si="15"/>
        <v/>
      </c>
      <c r="BY38" s="70"/>
      <c r="BZ38" s="70"/>
      <c r="CA38" s="70"/>
      <c r="CB38" s="35"/>
      <c r="CC38" s="35"/>
      <c r="CD38" s="38" t="str">
        <f t="shared" si="16"/>
        <v/>
      </c>
      <c r="CE38" s="70"/>
      <c r="CF38" s="70"/>
      <c r="CG38" s="70"/>
      <c r="CH38" s="35"/>
      <c r="CI38" s="35"/>
      <c r="CJ38" s="38" t="str">
        <f t="shared" si="17"/>
        <v/>
      </c>
      <c r="CK38" s="70"/>
      <c r="CL38" s="70"/>
      <c r="CM38" s="70"/>
      <c r="CN38" s="35"/>
      <c r="CO38" s="35"/>
      <c r="CP38" s="38" t="str">
        <f t="shared" si="18"/>
        <v/>
      </c>
      <c r="CQ38" s="70"/>
      <c r="CR38" s="70"/>
      <c r="CS38" s="70"/>
      <c r="CT38" s="35"/>
      <c r="CU38" s="35"/>
      <c r="CV38" s="38" t="str">
        <f t="shared" si="19"/>
        <v/>
      </c>
      <c r="CW38" s="44" t="str">
        <f t="shared" si="20"/>
        <v/>
      </c>
      <c r="CX38" s="44" t="str">
        <f t="shared" si="21"/>
        <v/>
      </c>
      <c r="CY38" s="44" t="str">
        <f t="shared" si="22"/>
        <v/>
      </c>
      <c r="CZ38" s="44" t="str">
        <f t="shared" si="23"/>
        <v/>
      </c>
      <c r="DA38" s="44" t="str">
        <f t="shared" si="24"/>
        <v/>
      </c>
      <c r="DB38" s="44" t="str">
        <f t="shared" si="25"/>
        <v/>
      </c>
      <c r="DC38" s="44" t="str">
        <f t="shared" si="26"/>
        <v/>
      </c>
      <c r="DD38" s="44" t="str">
        <f t="shared" si="27"/>
        <v/>
      </c>
      <c r="DE38" s="44" t="str">
        <f t="shared" si="28"/>
        <v/>
      </c>
      <c r="DF38" s="44" t="str">
        <f t="shared" si="29"/>
        <v/>
      </c>
      <c r="DG38" s="9"/>
      <c r="DH38" s="113"/>
      <c r="DI38" s="9"/>
      <c r="DJ38" s="9"/>
      <c r="DK38" s="70"/>
      <c r="DL38" s="70"/>
      <c r="DM38" s="70"/>
      <c r="DN38" s="70"/>
      <c r="DO38" s="35"/>
      <c r="DP38" s="35"/>
      <c r="DQ38" s="48" t="str">
        <f t="shared" si="30"/>
        <v/>
      </c>
      <c r="DR38" s="70"/>
      <c r="DS38" s="70"/>
      <c r="DT38" s="70"/>
      <c r="DU38" s="70"/>
      <c r="DV38" s="35"/>
      <c r="DW38" s="35"/>
      <c r="DX38" s="48" t="str">
        <f t="shared" si="31"/>
        <v/>
      </c>
      <c r="DY38" s="70"/>
      <c r="DZ38" s="70"/>
      <c r="EA38" s="70"/>
      <c r="EB38" s="70"/>
      <c r="EC38" s="35"/>
      <c r="ED38" s="35"/>
      <c r="EE38" s="48" t="str">
        <f t="shared" si="32"/>
        <v/>
      </c>
      <c r="EF38" s="70"/>
      <c r="EG38" s="70"/>
      <c r="EH38" s="70"/>
      <c r="EI38" s="70"/>
      <c r="EJ38" s="35"/>
      <c r="EK38" s="35"/>
      <c r="EL38" s="48" t="str">
        <f t="shared" si="33"/>
        <v/>
      </c>
      <c r="EM38" s="70"/>
      <c r="EN38" s="70"/>
      <c r="EO38" s="70"/>
      <c r="EP38" s="70"/>
      <c r="EQ38" s="35"/>
      <c r="ER38" s="35"/>
      <c r="ES38" s="48" t="str">
        <f t="shared" si="34"/>
        <v/>
      </c>
      <c r="ET38" s="35"/>
      <c r="EU38" s="70"/>
      <c r="EV38" s="70"/>
      <c r="EW38" s="70"/>
      <c r="EX38" s="70"/>
      <c r="EY38" s="35"/>
      <c r="EZ38" s="35"/>
      <c r="FA38" s="48" t="str">
        <f t="shared" si="35"/>
        <v/>
      </c>
      <c r="FB38" s="70"/>
      <c r="FC38" s="70"/>
      <c r="FD38" s="70"/>
      <c r="FE38" s="70"/>
      <c r="FF38" s="35"/>
      <c r="FG38" s="35"/>
      <c r="FH38" s="48" t="str">
        <f t="shared" si="36"/>
        <v/>
      </c>
      <c r="FI38" s="70"/>
      <c r="FJ38" s="70"/>
      <c r="FK38" s="70"/>
      <c r="FL38" s="70"/>
      <c r="FM38" s="35"/>
      <c r="FN38" s="35"/>
      <c r="FO38" s="48" t="str">
        <f t="shared" si="37"/>
        <v/>
      </c>
      <c r="FP38" s="70"/>
      <c r="FQ38" s="70"/>
      <c r="FR38" s="70"/>
      <c r="FS38" s="70"/>
      <c r="FT38" s="35"/>
      <c r="FU38" s="35"/>
      <c r="FV38" s="48" t="str">
        <f t="shared" si="38"/>
        <v/>
      </c>
      <c r="FW38" s="70"/>
      <c r="FX38" s="70"/>
      <c r="FY38" s="70"/>
      <c r="FZ38" s="70"/>
      <c r="GA38" s="35"/>
      <c r="GB38" s="35"/>
      <c r="GC38" s="48" t="str">
        <f t="shared" si="39"/>
        <v/>
      </c>
      <c r="GD38" s="53" t="str">
        <f t="shared" si="40"/>
        <v/>
      </c>
      <c r="GE38" s="53" t="str">
        <f t="shared" si="41"/>
        <v/>
      </c>
      <c r="GF38" s="53" t="str">
        <f t="shared" si="42"/>
        <v/>
      </c>
      <c r="GG38" s="53" t="str">
        <f t="shared" si="43"/>
        <v/>
      </c>
      <c r="GH38" s="53" t="str">
        <f t="shared" si="44"/>
        <v/>
      </c>
      <c r="GI38" s="53" t="str">
        <f t="shared" si="45"/>
        <v/>
      </c>
      <c r="GJ38" s="53" t="str">
        <f t="shared" si="46"/>
        <v/>
      </c>
      <c r="GK38" s="53" t="str">
        <f t="shared" si="47"/>
        <v/>
      </c>
      <c r="GL38" s="53" t="str">
        <f t="shared" si="48"/>
        <v/>
      </c>
      <c r="GM38" s="53" t="str">
        <f t="shared" si="49"/>
        <v/>
      </c>
      <c r="GN38" s="9"/>
      <c r="GO38" s="9"/>
      <c r="GP38" s="21" t="str">
        <f t="shared" si="50"/>
        <v/>
      </c>
      <c r="GQ38" s="21" t="str">
        <f t="shared" si="51"/>
        <v/>
      </c>
      <c r="GR38" s="21" t="str">
        <f t="shared" si="52"/>
        <v/>
      </c>
      <c r="GS38" s="21" t="str">
        <f t="shared" si="53"/>
        <v/>
      </c>
      <c r="GT38" s="23"/>
      <c r="GU38" s="23"/>
      <c r="GV38" s="23"/>
      <c r="GW38" s="21"/>
      <c r="GX38" s="21" t="str">
        <f t="shared" si="54"/>
        <v/>
      </c>
      <c r="GY38" s="21" t="str">
        <f t="shared" si="55"/>
        <v/>
      </c>
      <c r="GZ38" s="21" t="str">
        <f t="shared" si="56"/>
        <v/>
      </c>
      <c r="HA38" s="21" t="str">
        <f t="shared" si="57"/>
        <v/>
      </c>
      <c r="HB38" s="9"/>
      <c r="HC38" s="9"/>
      <c r="HD38" s="28"/>
      <c r="HE38" s="9"/>
      <c r="HF38" s="28"/>
      <c r="HG38" s="60"/>
      <c r="HH38" s="9"/>
      <c r="HI38" s="9"/>
      <c r="HJ38" s="9"/>
      <c r="HK38" s="9"/>
      <c r="HL38" s="28"/>
      <c r="HM38" s="28"/>
    </row>
    <row r="39" spans="1:221" ht="25.5" customHeight="1" x14ac:dyDescent="0.25">
      <c r="A39" s="10">
        <v>29</v>
      </c>
      <c r="B39" s="10">
        <v>5823</v>
      </c>
      <c r="C39" s="10" t="s">
        <v>174</v>
      </c>
      <c r="D39" s="9"/>
      <c r="E39" s="21" t="str">
        <f t="shared" si="0"/>
        <v/>
      </c>
      <c r="F39" s="21" t="str">
        <f t="shared" si="1"/>
        <v/>
      </c>
      <c r="G39" s="21" t="str">
        <f t="shared" si="2"/>
        <v/>
      </c>
      <c r="H39" s="21" t="str">
        <f t="shared" si="3"/>
        <v/>
      </c>
      <c r="I39" s="23"/>
      <c r="J39" s="24" t="str">
        <f t="shared" si="4"/>
        <v/>
      </c>
      <c r="K39" s="21" t="str">
        <f t="shared" si="5"/>
        <v/>
      </c>
      <c r="L39" s="21" t="str">
        <f t="shared" si="6"/>
        <v/>
      </c>
      <c r="M39" s="21" t="str">
        <f t="shared" si="7"/>
        <v/>
      </c>
      <c r="N39" s="21" t="str">
        <f t="shared" si="8"/>
        <v/>
      </c>
      <c r="O39" s="23"/>
      <c r="P39" s="24" t="str">
        <f t="shared" si="9"/>
        <v/>
      </c>
      <c r="Q39" s="28"/>
      <c r="R39" s="28"/>
      <c r="S39" s="28"/>
      <c r="T39" s="28"/>
      <c r="U39" s="28"/>
      <c r="V39" s="2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09"/>
      <c r="AL39" s="9"/>
      <c r="AM39" s="9"/>
      <c r="AN39" s="70"/>
      <c r="AO39" s="70"/>
      <c r="AP39" s="70"/>
      <c r="AQ39" s="35"/>
      <c r="AR39" s="35"/>
      <c r="AS39" s="38" t="str">
        <f t="shared" si="10"/>
        <v/>
      </c>
      <c r="AT39" s="70"/>
      <c r="AU39" s="70"/>
      <c r="AV39" s="70"/>
      <c r="AW39" s="35"/>
      <c r="AX39" s="35"/>
      <c r="AY39" s="38" t="str">
        <f t="shared" si="11"/>
        <v/>
      </c>
      <c r="AZ39" s="70"/>
      <c r="BA39" s="70"/>
      <c r="BB39" s="70"/>
      <c r="BC39" s="35"/>
      <c r="BD39" s="35"/>
      <c r="BE39" s="38" t="str">
        <f t="shared" si="12"/>
        <v/>
      </c>
      <c r="BF39" s="70"/>
      <c r="BG39" s="70"/>
      <c r="BH39" s="70"/>
      <c r="BI39" s="35"/>
      <c r="BJ39" s="35"/>
      <c r="BK39" s="38" t="str">
        <f t="shared" si="13"/>
        <v/>
      </c>
      <c r="BL39" s="70"/>
      <c r="BM39" s="70"/>
      <c r="BN39" s="70"/>
      <c r="BO39" s="35"/>
      <c r="BP39" s="35"/>
      <c r="BQ39" s="38" t="str">
        <f t="shared" si="14"/>
        <v/>
      </c>
      <c r="BR39" s="35"/>
      <c r="BS39" s="70"/>
      <c r="BT39" s="70"/>
      <c r="BU39" s="70"/>
      <c r="BV39" s="35"/>
      <c r="BW39" s="35"/>
      <c r="BX39" s="38" t="str">
        <f t="shared" si="15"/>
        <v/>
      </c>
      <c r="BY39" s="70"/>
      <c r="BZ39" s="70"/>
      <c r="CA39" s="70"/>
      <c r="CB39" s="35"/>
      <c r="CC39" s="35"/>
      <c r="CD39" s="38" t="str">
        <f t="shared" si="16"/>
        <v/>
      </c>
      <c r="CE39" s="70"/>
      <c r="CF39" s="70"/>
      <c r="CG39" s="70"/>
      <c r="CH39" s="35"/>
      <c r="CI39" s="35"/>
      <c r="CJ39" s="38" t="str">
        <f t="shared" si="17"/>
        <v/>
      </c>
      <c r="CK39" s="70"/>
      <c r="CL39" s="70"/>
      <c r="CM39" s="70"/>
      <c r="CN39" s="35"/>
      <c r="CO39" s="35"/>
      <c r="CP39" s="38" t="str">
        <f t="shared" si="18"/>
        <v/>
      </c>
      <c r="CQ39" s="70"/>
      <c r="CR39" s="70"/>
      <c r="CS39" s="70"/>
      <c r="CT39" s="35"/>
      <c r="CU39" s="35"/>
      <c r="CV39" s="38" t="str">
        <f t="shared" si="19"/>
        <v/>
      </c>
      <c r="CW39" s="44" t="str">
        <f t="shared" si="20"/>
        <v/>
      </c>
      <c r="CX39" s="44" t="str">
        <f t="shared" si="21"/>
        <v/>
      </c>
      <c r="CY39" s="44" t="str">
        <f t="shared" si="22"/>
        <v/>
      </c>
      <c r="CZ39" s="44" t="str">
        <f t="shared" si="23"/>
        <v/>
      </c>
      <c r="DA39" s="44" t="str">
        <f t="shared" si="24"/>
        <v/>
      </c>
      <c r="DB39" s="44" t="str">
        <f t="shared" si="25"/>
        <v/>
      </c>
      <c r="DC39" s="44" t="str">
        <f t="shared" si="26"/>
        <v/>
      </c>
      <c r="DD39" s="44" t="str">
        <f t="shared" si="27"/>
        <v/>
      </c>
      <c r="DE39" s="44" t="str">
        <f t="shared" si="28"/>
        <v/>
      </c>
      <c r="DF39" s="44" t="str">
        <f t="shared" si="29"/>
        <v/>
      </c>
      <c r="DG39" s="9"/>
      <c r="DH39" s="113"/>
      <c r="DI39" s="9"/>
      <c r="DJ39" s="9"/>
      <c r="DK39" s="70"/>
      <c r="DL39" s="70"/>
      <c r="DM39" s="70"/>
      <c r="DN39" s="70"/>
      <c r="DO39" s="35"/>
      <c r="DP39" s="35"/>
      <c r="DQ39" s="48" t="str">
        <f t="shared" si="30"/>
        <v/>
      </c>
      <c r="DR39" s="70"/>
      <c r="DS39" s="70"/>
      <c r="DT39" s="70"/>
      <c r="DU39" s="70"/>
      <c r="DV39" s="35"/>
      <c r="DW39" s="35"/>
      <c r="DX39" s="48" t="str">
        <f t="shared" si="31"/>
        <v/>
      </c>
      <c r="DY39" s="70"/>
      <c r="DZ39" s="70"/>
      <c r="EA39" s="70"/>
      <c r="EB39" s="70"/>
      <c r="EC39" s="35"/>
      <c r="ED39" s="35"/>
      <c r="EE39" s="48" t="str">
        <f t="shared" si="32"/>
        <v/>
      </c>
      <c r="EF39" s="70"/>
      <c r="EG39" s="70"/>
      <c r="EH39" s="70"/>
      <c r="EI39" s="70"/>
      <c r="EJ39" s="35"/>
      <c r="EK39" s="35"/>
      <c r="EL39" s="48" t="str">
        <f t="shared" si="33"/>
        <v/>
      </c>
      <c r="EM39" s="70"/>
      <c r="EN39" s="70"/>
      <c r="EO39" s="70"/>
      <c r="EP39" s="70"/>
      <c r="EQ39" s="35"/>
      <c r="ER39" s="35"/>
      <c r="ES39" s="48" t="str">
        <f t="shared" si="34"/>
        <v/>
      </c>
      <c r="ET39" s="35"/>
      <c r="EU39" s="70"/>
      <c r="EV39" s="70"/>
      <c r="EW39" s="70"/>
      <c r="EX39" s="70"/>
      <c r="EY39" s="35"/>
      <c r="EZ39" s="35"/>
      <c r="FA39" s="48" t="str">
        <f t="shared" si="35"/>
        <v/>
      </c>
      <c r="FB39" s="70"/>
      <c r="FC39" s="70"/>
      <c r="FD39" s="70"/>
      <c r="FE39" s="70"/>
      <c r="FF39" s="35"/>
      <c r="FG39" s="35"/>
      <c r="FH39" s="48" t="str">
        <f t="shared" si="36"/>
        <v/>
      </c>
      <c r="FI39" s="70"/>
      <c r="FJ39" s="70"/>
      <c r="FK39" s="70"/>
      <c r="FL39" s="70"/>
      <c r="FM39" s="35"/>
      <c r="FN39" s="35"/>
      <c r="FO39" s="48" t="str">
        <f t="shared" si="37"/>
        <v/>
      </c>
      <c r="FP39" s="70"/>
      <c r="FQ39" s="70"/>
      <c r="FR39" s="70"/>
      <c r="FS39" s="70"/>
      <c r="FT39" s="35"/>
      <c r="FU39" s="35"/>
      <c r="FV39" s="48" t="str">
        <f t="shared" si="38"/>
        <v/>
      </c>
      <c r="FW39" s="70"/>
      <c r="FX39" s="70"/>
      <c r="FY39" s="70"/>
      <c r="FZ39" s="70"/>
      <c r="GA39" s="35"/>
      <c r="GB39" s="35"/>
      <c r="GC39" s="48" t="str">
        <f t="shared" si="39"/>
        <v/>
      </c>
      <c r="GD39" s="53" t="str">
        <f t="shared" si="40"/>
        <v/>
      </c>
      <c r="GE39" s="53" t="str">
        <f t="shared" si="41"/>
        <v/>
      </c>
      <c r="GF39" s="53" t="str">
        <f t="shared" si="42"/>
        <v/>
      </c>
      <c r="GG39" s="53" t="str">
        <f t="shared" si="43"/>
        <v/>
      </c>
      <c r="GH39" s="53" t="str">
        <f t="shared" si="44"/>
        <v/>
      </c>
      <c r="GI39" s="53" t="str">
        <f t="shared" si="45"/>
        <v/>
      </c>
      <c r="GJ39" s="53" t="str">
        <f t="shared" si="46"/>
        <v/>
      </c>
      <c r="GK39" s="53" t="str">
        <f t="shared" si="47"/>
        <v/>
      </c>
      <c r="GL39" s="53" t="str">
        <f t="shared" si="48"/>
        <v/>
      </c>
      <c r="GM39" s="53" t="str">
        <f t="shared" si="49"/>
        <v/>
      </c>
      <c r="GN39" s="9"/>
      <c r="GO39" s="9"/>
      <c r="GP39" s="21" t="str">
        <f t="shared" si="50"/>
        <v/>
      </c>
      <c r="GQ39" s="21" t="str">
        <f t="shared" si="51"/>
        <v/>
      </c>
      <c r="GR39" s="21" t="str">
        <f t="shared" si="52"/>
        <v/>
      </c>
      <c r="GS39" s="21" t="str">
        <f t="shared" si="53"/>
        <v/>
      </c>
      <c r="GT39" s="23"/>
      <c r="GU39" s="23"/>
      <c r="GV39" s="23"/>
      <c r="GW39" s="21"/>
      <c r="GX39" s="21" t="str">
        <f t="shared" si="54"/>
        <v/>
      </c>
      <c r="GY39" s="21" t="str">
        <f t="shared" si="55"/>
        <v/>
      </c>
      <c r="GZ39" s="21" t="str">
        <f t="shared" si="56"/>
        <v/>
      </c>
      <c r="HA39" s="21" t="str">
        <f t="shared" si="57"/>
        <v/>
      </c>
      <c r="HB39" s="9"/>
      <c r="HC39" s="9"/>
      <c r="HD39" s="28"/>
      <c r="HE39" s="9"/>
      <c r="HF39" s="28"/>
      <c r="HG39" s="60"/>
      <c r="HH39" s="9"/>
      <c r="HI39" s="9"/>
      <c r="HJ39" s="9"/>
      <c r="HK39" s="9"/>
      <c r="HL39" s="28"/>
      <c r="HM39" s="28"/>
    </row>
    <row r="40" spans="1:221" ht="25.5" customHeight="1" x14ac:dyDescent="0.25">
      <c r="A40" s="10">
        <v>30</v>
      </c>
      <c r="B40" s="10">
        <v>5844</v>
      </c>
      <c r="C40" s="10" t="s">
        <v>175</v>
      </c>
      <c r="D40" s="9"/>
      <c r="E40" s="21" t="str">
        <f t="shared" si="0"/>
        <v/>
      </c>
      <c r="F40" s="21" t="str">
        <f t="shared" si="1"/>
        <v/>
      </c>
      <c r="G40" s="21" t="str">
        <f t="shared" si="2"/>
        <v/>
      </c>
      <c r="H40" s="21" t="str">
        <f t="shared" si="3"/>
        <v/>
      </c>
      <c r="I40" s="23"/>
      <c r="J40" s="24" t="str">
        <f t="shared" si="4"/>
        <v/>
      </c>
      <c r="K40" s="21" t="str">
        <f t="shared" si="5"/>
        <v/>
      </c>
      <c r="L40" s="21" t="str">
        <f t="shared" si="6"/>
        <v/>
      </c>
      <c r="M40" s="21" t="str">
        <f t="shared" si="7"/>
        <v/>
      </c>
      <c r="N40" s="21" t="str">
        <f t="shared" si="8"/>
        <v/>
      </c>
      <c r="O40" s="23"/>
      <c r="P40" s="24" t="str">
        <f t="shared" si="9"/>
        <v/>
      </c>
      <c r="Q40" s="28"/>
      <c r="R40" s="28"/>
      <c r="S40" s="28"/>
      <c r="T40" s="28"/>
      <c r="U40" s="28"/>
      <c r="V40" s="2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9"/>
      <c r="AL40" s="9"/>
      <c r="AM40" s="9"/>
      <c r="AN40" s="70"/>
      <c r="AO40" s="70"/>
      <c r="AP40" s="70"/>
      <c r="AQ40" s="35"/>
      <c r="AR40" s="35"/>
      <c r="AS40" s="38" t="str">
        <f t="shared" si="10"/>
        <v/>
      </c>
      <c r="AT40" s="70"/>
      <c r="AU40" s="70"/>
      <c r="AV40" s="70"/>
      <c r="AW40" s="35"/>
      <c r="AX40" s="35"/>
      <c r="AY40" s="38" t="str">
        <f t="shared" si="11"/>
        <v/>
      </c>
      <c r="AZ40" s="70"/>
      <c r="BA40" s="70"/>
      <c r="BB40" s="70"/>
      <c r="BC40" s="35"/>
      <c r="BD40" s="35"/>
      <c r="BE40" s="38" t="str">
        <f t="shared" si="12"/>
        <v/>
      </c>
      <c r="BF40" s="70"/>
      <c r="BG40" s="70"/>
      <c r="BH40" s="70"/>
      <c r="BI40" s="35"/>
      <c r="BJ40" s="35"/>
      <c r="BK40" s="38" t="str">
        <f t="shared" si="13"/>
        <v/>
      </c>
      <c r="BL40" s="70"/>
      <c r="BM40" s="70"/>
      <c r="BN40" s="70"/>
      <c r="BO40" s="35"/>
      <c r="BP40" s="35"/>
      <c r="BQ40" s="38" t="str">
        <f t="shared" si="14"/>
        <v/>
      </c>
      <c r="BR40" s="35"/>
      <c r="BS40" s="70"/>
      <c r="BT40" s="70"/>
      <c r="BU40" s="70"/>
      <c r="BV40" s="35"/>
      <c r="BW40" s="35"/>
      <c r="BX40" s="38" t="str">
        <f t="shared" si="15"/>
        <v/>
      </c>
      <c r="BY40" s="70"/>
      <c r="BZ40" s="70"/>
      <c r="CA40" s="70"/>
      <c r="CB40" s="35"/>
      <c r="CC40" s="35"/>
      <c r="CD40" s="38" t="str">
        <f t="shared" si="16"/>
        <v/>
      </c>
      <c r="CE40" s="70"/>
      <c r="CF40" s="70"/>
      <c r="CG40" s="70"/>
      <c r="CH40" s="35"/>
      <c r="CI40" s="35"/>
      <c r="CJ40" s="38" t="str">
        <f t="shared" si="17"/>
        <v/>
      </c>
      <c r="CK40" s="70"/>
      <c r="CL40" s="70"/>
      <c r="CM40" s="70"/>
      <c r="CN40" s="35"/>
      <c r="CO40" s="35"/>
      <c r="CP40" s="38" t="str">
        <f t="shared" si="18"/>
        <v/>
      </c>
      <c r="CQ40" s="70"/>
      <c r="CR40" s="70"/>
      <c r="CS40" s="70"/>
      <c r="CT40" s="35"/>
      <c r="CU40" s="35"/>
      <c r="CV40" s="38" t="str">
        <f t="shared" si="19"/>
        <v/>
      </c>
      <c r="CW40" s="44" t="str">
        <f t="shared" si="20"/>
        <v/>
      </c>
      <c r="CX40" s="44" t="str">
        <f t="shared" si="21"/>
        <v/>
      </c>
      <c r="CY40" s="44" t="str">
        <f t="shared" si="22"/>
        <v/>
      </c>
      <c r="CZ40" s="44" t="str">
        <f t="shared" si="23"/>
        <v/>
      </c>
      <c r="DA40" s="44" t="str">
        <f t="shared" si="24"/>
        <v/>
      </c>
      <c r="DB40" s="44" t="str">
        <f t="shared" si="25"/>
        <v/>
      </c>
      <c r="DC40" s="44" t="str">
        <f t="shared" si="26"/>
        <v/>
      </c>
      <c r="DD40" s="44" t="str">
        <f t="shared" si="27"/>
        <v/>
      </c>
      <c r="DE40" s="44" t="str">
        <f t="shared" si="28"/>
        <v/>
      </c>
      <c r="DF40" s="44" t="str">
        <f t="shared" si="29"/>
        <v/>
      </c>
      <c r="DG40" s="9"/>
      <c r="DH40" s="113"/>
      <c r="DI40" s="9"/>
      <c r="DJ40" s="9"/>
      <c r="DK40" s="70"/>
      <c r="DL40" s="70"/>
      <c r="DM40" s="70"/>
      <c r="DN40" s="70"/>
      <c r="DO40" s="35"/>
      <c r="DP40" s="35"/>
      <c r="DQ40" s="48" t="str">
        <f t="shared" si="30"/>
        <v/>
      </c>
      <c r="DR40" s="70"/>
      <c r="DS40" s="70"/>
      <c r="DT40" s="70"/>
      <c r="DU40" s="70"/>
      <c r="DV40" s="35"/>
      <c r="DW40" s="35"/>
      <c r="DX40" s="48" t="str">
        <f t="shared" si="31"/>
        <v/>
      </c>
      <c r="DY40" s="70"/>
      <c r="DZ40" s="70"/>
      <c r="EA40" s="70"/>
      <c r="EB40" s="70"/>
      <c r="EC40" s="35"/>
      <c r="ED40" s="35"/>
      <c r="EE40" s="48" t="str">
        <f t="shared" si="32"/>
        <v/>
      </c>
      <c r="EF40" s="70"/>
      <c r="EG40" s="70"/>
      <c r="EH40" s="70"/>
      <c r="EI40" s="70"/>
      <c r="EJ40" s="35"/>
      <c r="EK40" s="35"/>
      <c r="EL40" s="48" t="str">
        <f t="shared" si="33"/>
        <v/>
      </c>
      <c r="EM40" s="70"/>
      <c r="EN40" s="70"/>
      <c r="EO40" s="70"/>
      <c r="EP40" s="70"/>
      <c r="EQ40" s="35"/>
      <c r="ER40" s="35"/>
      <c r="ES40" s="48" t="str">
        <f t="shared" si="34"/>
        <v/>
      </c>
      <c r="ET40" s="35"/>
      <c r="EU40" s="70"/>
      <c r="EV40" s="70"/>
      <c r="EW40" s="70"/>
      <c r="EX40" s="70"/>
      <c r="EY40" s="35"/>
      <c r="EZ40" s="35"/>
      <c r="FA40" s="48" t="str">
        <f t="shared" si="35"/>
        <v/>
      </c>
      <c r="FB40" s="70"/>
      <c r="FC40" s="70"/>
      <c r="FD40" s="70"/>
      <c r="FE40" s="70"/>
      <c r="FF40" s="35"/>
      <c r="FG40" s="35"/>
      <c r="FH40" s="48" t="str">
        <f t="shared" si="36"/>
        <v/>
      </c>
      <c r="FI40" s="70"/>
      <c r="FJ40" s="70"/>
      <c r="FK40" s="70"/>
      <c r="FL40" s="70"/>
      <c r="FM40" s="35"/>
      <c r="FN40" s="35"/>
      <c r="FO40" s="48" t="str">
        <f t="shared" si="37"/>
        <v/>
      </c>
      <c r="FP40" s="70"/>
      <c r="FQ40" s="70"/>
      <c r="FR40" s="70"/>
      <c r="FS40" s="70"/>
      <c r="FT40" s="35"/>
      <c r="FU40" s="35"/>
      <c r="FV40" s="48" t="str">
        <f t="shared" si="38"/>
        <v/>
      </c>
      <c r="FW40" s="70"/>
      <c r="FX40" s="70"/>
      <c r="FY40" s="70"/>
      <c r="FZ40" s="70"/>
      <c r="GA40" s="35"/>
      <c r="GB40" s="35"/>
      <c r="GC40" s="48" t="str">
        <f t="shared" si="39"/>
        <v/>
      </c>
      <c r="GD40" s="53" t="str">
        <f t="shared" si="40"/>
        <v/>
      </c>
      <c r="GE40" s="53" t="str">
        <f t="shared" si="41"/>
        <v/>
      </c>
      <c r="GF40" s="53" t="str">
        <f t="shared" si="42"/>
        <v/>
      </c>
      <c r="GG40" s="53" t="str">
        <f t="shared" si="43"/>
        <v/>
      </c>
      <c r="GH40" s="53" t="str">
        <f t="shared" si="44"/>
        <v/>
      </c>
      <c r="GI40" s="53" t="str">
        <f t="shared" si="45"/>
        <v/>
      </c>
      <c r="GJ40" s="53" t="str">
        <f t="shared" si="46"/>
        <v/>
      </c>
      <c r="GK40" s="53" t="str">
        <f t="shared" si="47"/>
        <v/>
      </c>
      <c r="GL40" s="53" t="str">
        <f t="shared" si="48"/>
        <v/>
      </c>
      <c r="GM40" s="53" t="str">
        <f t="shared" si="49"/>
        <v/>
      </c>
      <c r="GN40" s="9"/>
      <c r="GO40" s="9"/>
      <c r="GP40" s="21" t="str">
        <f t="shared" si="50"/>
        <v/>
      </c>
      <c r="GQ40" s="21" t="str">
        <f t="shared" si="51"/>
        <v/>
      </c>
      <c r="GR40" s="21" t="str">
        <f t="shared" si="52"/>
        <v/>
      </c>
      <c r="GS40" s="21" t="str">
        <f t="shared" si="53"/>
        <v/>
      </c>
      <c r="GT40" s="23"/>
      <c r="GU40" s="23"/>
      <c r="GV40" s="23"/>
      <c r="GW40" s="21"/>
      <c r="GX40" s="21" t="str">
        <f t="shared" si="54"/>
        <v/>
      </c>
      <c r="GY40" s="21" t="str">
        <f t="shared" si="55"/>
        <v/>
      </c>
      <c r="GZ40" s="21" t="str">
        <f t="shared" si="56"/>
        <v/>
      </c>
      <c r="HA40" s="21" t="str">
        <f t="shared" si="57"/>
        <v/>
      </c>
      <c r="HB40" s="9"/>
      <c r="HC40" s="9"/>
      <c r="HD40" s="28"/>
      <c r="HE40" s="9"/>
      <c r="HF40" s="28"/>
      <c r="HG40" s="60"/>
      <c r="HH40" s="9"/>
      <c r="HI40" s="9"/>
      <c r="HJ40" s="9"/>
      <c r="HK40" s="9"/>
      <c r="HL40" s="28"/>
      <c r="HM40" s="28"/>
    </row>
    <row r="41" spans="1:221" ht="25.5" customHeight="1" x14ac:dyDescent="0.25">
      <c r="A41" s="10">
        <v>31</v>
      </c>
      <c r="B41" s="10">
        <v>5865</v>
      </c>
      <c r="C41" s="10" t="s">
        <v>176</v>
      </c>
      <c r="D41" s="9"/>
      <c r="E41" s="21" t="str">
        <f t="shared" si="0"/>
        <v/>
      </c>
      <c r="F41" s="21" t="str">
        <f t="shared" si="1"/>
        <v/>
      </c>
      <c r="G41" s="21" t="str">
        <f t="shared" si="2"/>
        <v/>
      </c>
      <c r="H41" s="21" t="str">
        <f t="shared" si="3"/>
        <v/>
      </c>
      <c r="I41" s="23"/>
      <c r="J41" s="24" t="str">
        <f t="shared" si="4"/>
        <v/>
      </c>
      <c r="K41" s="21" t="str">
        <f t="shared" si="5"/>
        <v/>
      </c>
      <c r="L41" s="21" t="str">
        <f t="shared" si="6"/>
        <v/>
      </c>
      <c r="M41" s="21" t="str">
        <f t="shared" si="7"/>
        <v/>
      </c>
      <c r="N41" s="21" t="str">
        <f t="shared" si="8"/>
        <v/>
      </c>
      <c r="O41" s="23"/>
      <c r="P41" s="24" t="str">
        <f t="shared" si="9"/>
        <v/>
      </c>
      <c r="Q41" s="28"/>
      <c r="R41" s="28"/>
      <c r="S41" s="28"/>
      <c r="T41" s="28"/>
      <c r="U41" s="28"/>
      <c r="V41" s="2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9"/>
      <c r="AL41" s="9"/>
      <c r="AM41" s="9"/>
      <c r="AN41" s="70"/>
      <c r="AO41" s="70"/>
      <c r="AP41" s="70"/>
      <c r="AQ41" s="35"/>
      <c r="AR41" s="35"/>
      <c r="AS41" s="38" t="str">
        <f t="shared" si="10"/>
        <v/>
      </c>
      <c r="AT41" s="70"/>
      <c r="AU41" s="70"/>
      <c r="AV41" s="70"/>
      <c r="AW41" s="35"/>
      <c r="AX41" s="35"/>
      <c r="AY41" s="38" t="str">
        <f t="shared" si="11"/>
        <v/>
      </c>
      <c r="AZ41" s="70"/>
      <c r="BA41" s="70"/>
      <c r="BB41" s="70"/>
      <c r="BC41" s="35"/>
      <c r="BD41" s="35"/>
      <c r="BE41" s="38" t="str">
        <f t="shared" si="12"/>
        <v/>
      </c>
      <c r="BF41" s="70"/>
      <c r="BG41" s="70"/>
      <c r="BH41" s="70"/>
      <c r="BI41" s="35"/>
      <c r="BJ41" s="35"/>
      <c r="BK41" s="38" t="str">
        <f t="shared" si="13"/>
        <v/>
      </c>
      <c r="BL41" s="70"/>
      <c r="BM41" s="70"/>
      <c r="BN41" s="70"/>
      <c r="BO41" s="35"/>
      <c r="BP41" s="35"/>
      <c r="BQ41" s="38" t="str">
        <f t="shared" si="14"/>
        <v/>
      </c>
      <c r="BR41" s="35"/>
      <c r="BS41" s="70"/>
      <c r="BT41" s="70"/>
      <c r="BU41" s="70"/>
      <c r="BV41" s="35"/>
      <c r="BW41" s="35"/>
      <c r="BX41" s="38" t="str">
        <f t="shared" si="15"/>
        <v/>
      </c>
      <c r="BY41" s="70"/>
      <c r="BZ41" s="70"/>
      <c r="CA41" s="70"/>
      <c r="CB41" s="35"/>
      <c r="CC41" s="35"/>
      <c r="CD41" s="38" t="str">
        <f t="shared" si="16"/>
        <v/>
      </c>
      <c r="CE41" s="70"/>
      <c r="CF41" s="70"/>
      <c r="CG41" s="70"/>
      <c r="CH41" s="35"/>
      <c r="CI41" s="35"/>
      <c r="CJ41" s="38" t="str">
        <f t="shared" si="17"/>
        <v/>
      </c>
      <c r="CK41" s="70"/>
      <c r="CL41" s="70"/>
      <c r="CM41" s="70"/>
      <c r="CN41" s="35"/>
      <c r="CO41" s="35"/>
      <c r="CP41" s="38" t="str">
        <f t="shared" si="18"/>
        <v/>
      </c>
      <c r="CQ41" s="70"/>
      <c r="CR41" s="70"/>
      <c r="CS41" s="70"/>
      <c r="CT41" s="35"/>
      <c r="CU41" s="35"/>
      <c r="CV41" s="38" t="str">
        <f t="shared" si="19"/>
        <v/>
      </c>
      <c r="CW41" s="44" t="str">
        <f t="shared" si="20"/>
        <v/>
      </c>
      <c r="CX41" s="44" t="str">
        <f t="shared" si="21"/>
        <v/>
      </c>
      <c r="CY41" s="44" t="str">
        <f t="shared" si="22"/>
        <v/>
      </c>
      <c r="CZ41" s="44" t="str">
        <f t="shared" si="23"/>
        <v/>
      </c>
      <c r="DA41" s="44" t="str">
        <f t="shared" si="24"/>
        <v/>
      </c>
      <c r="DB41" s="44" t="str">
        <f t="shared" si="25"/>
        <v/>
      </c>
      <c r="DC41" s="44" t="str">
        <f t="shared" si="26"/>
        <v/>
      </c>
      <c r="DD41" s="44" t="str">
        <f t="shared" si="27"/>
        <v/>
      </c>
      <c r="DE41" s="44" t="str">
        <f t="shared" si="28"/>
        <v/>
      </c>
      <c r="DF41" s="44" t="str">
        <f t="shared" si="29"/>
        <v/>
      </c>
      <c r="DG41" s="9"/>
      <c r="DH41" s="113"/>
      <c r="DI41" s="9"/>
      <c r="DJ41" s="9"/>
      <c r="DK41" s="70"/>
      <c r="DL41" s="70"/>
      <c r="DM41" s="70"/>
      <c r="DN41" s="70"/>
      <c r="DO41" s="35"/>
      <c r="DP41" s="35"/>
      <c r="DQ41" s="48" t="str">
        <f t="shared" si="30"/>
        <v/>
      </c>
      <c r="DR41" s="70"/>
      <c r="DS41" s="70"/>
      <c r="DT41" s="70"/>
      <c r="DU41" s="70"/>
      <c r="DV41" s="35"/>
      <c r="DW41" s="35"/>
      <c r="DX41" s="48" t="str">
        <f t="shared" si="31"/>
        <v/>
      </c>
      <c r="DY41" s="70"/>
      <c r="DZ41" s="70"/>
      <c r="EA41" s="70"/>
      <c r="EB41" s="70"/>
      <c r="EC41" s="35"/>
      <c r="ED41" s="35"/>
      <c r="EE41" s="48" t="str">
        <f t="shared" si="32"/>
        <v/>
      </c>
      <c r="EF41" s="70"/>
      <c r="EG41" s="70"/>
      <c r="EH41" s="70"/>
      <c r="EI41" s="70"/>
      <c r="EJ41" s="35"/>
      <c r="EK41" s="35"/>
      <c r="EL41" s="48" t="str">
        <f t="shared" si="33"/>
        <v/>
      </c>
      <c r="EM41" s="70"/>
      <c r="EN41" s="70"/>
      <c r="EO41" s="70"/>
      <c r="EP41" s="70"/>
      <c r="EQ41" s="35"/>
      <c r="ER41" s="35"/>
      <c r="ES41" s="48" t="str">
        <f t="shared" si="34"/>
        <v/>
      </c>
      <c r="ET41" s="35"/>
      <c r="EU41" s="70"/>
      <c r="EV41" s="70"/>
      <c r="EW41" s="70"/>
      <c r="EX41" s="70"/>
      <c r="EY41" s="35"/>
      <c r="EZ41" s="35"/>
      <c r="FA41" s="48" t="str">
        <f t="shared" si="35"/>
        <v/>
      </c>
      <c r="FB41" s="70"/>
      <c r="FC41" s="70"/>
      <c r="FD41" s="70"/>
      <c r="FE41" s="70"/>
      <c r="FF41" s="35"/>
      <c r="FG41" s="35"/>
      <c r="FH41" s="48" t="str">
        <f t="shared" si="36"/>
        <v/>
      </c>
      <c r="FI41" s="70"/>
      <c r="FJ41" s="70"/>
      <c r="FK41" s="70"/>
      <c r="FL41" s="70"/>
      <c r="FM41" s="35"/>
      <c r="FN41" s="35"/>
      <c r="FO41" s="48" t="str">
        <f t="shared" si="37"/>
        <v/>
      </c>
      <c r="FP41" s="70"/>
      <c r="FQ41" s="70"/>
      <c r="FR41" s="70"/>
      <c r="FS41" s="70"/>
      <c r="FT41" s="35"/>
      <c r="FU41" s="35"/>
      <c r="FV41" s="48" t="str">
        <f t="shared" si="38"/>
        <v/>
      </c>
      <c r="FW41" s="70"/>
      <c r="FX41" s="70"/>
      <c r="FY41" s="70"/>
      <c r="FZ41" s="70"/>
      <c r="GA41" s="35"/>
      <c r="GB41" s="35"/>
      <c r="GC41" s="48" t="str">
        <f t="shared" si="39"/>
        <v/>
      </c>
      <c r="GD41" s="53" t="str">
        <f t="shared" si="40"/>
        <v/>
      </c>
      <c r="GE41" s="53" t="str">
        <f t="shared" si="41"/>
        <v/>
      </c>
      <c r="GF41" s="53" t="str">
        <f t="shared" si="42"/>
        <v/>
      </c>
      <c r="GG41" s="53" t="str">
        <f t="shared" si="43"/>
        <v/>
      </c>
      <c r="GH41" s="53" t="str">
        <f t="shared" si="44"/>
        <v/>
      </c>
      <c r="GI41" s="53" t="str">
        <f t="shared" si="45"/>
        <v/>
      </c>
      <c r="GJ41" s="53" t="str">
        <f t="shared" si="46"/>
        <v/>
      </c>
      <c r="GK41" s="53" t="str">
        <f t="shared" si="47"/>
        <v/>
      </c>
      <c r="GL41" s="53" t="str">
        <f t="shared" si="48"/>
        <v/>
      </c>
      <c r="GM41" s="53" t="str">
        <f t="shared" si="49"/>
        <v/>
      </c>
      <c r="GN41" s="9"/>
      <c r="GO41" s="9"/>
      <c r="GP41" s="21" t="str">
        <f t="shared" si="50"/>
        <v/>
      </c>
      <c r="GQ41" s="21" t="str">
        <f t="shared" si="51"/>
        <v/>
      </c>
      <c r="GR41" s="21" t="str">
        <f t="shared" si="52"/>
        <v/>
      </c>
      <c r="GS41" s="21" t="str">
        <f t="shared" si="53"/>
        <v/>
      </c>
      <c r="GT41" s="23"/>
      <c r="GU41" s="23"/>
      <c r="GV41" s="23"/>
      <c r="GW41" s="21"/>
      <c r="GX41" s="21" t="str">
        <f t="shared" si="54"/>
        <v/>
      </c>
      <c r="GY41" s="21" t="str">
        <f t="shared" si="55"/>
        <v/>
      </c>
      <c r="GZ41" s="21" t="str">
        <f t="shared" si="56"/>
        <v/>
      </c>
      <c r="HA41" s="21" t="str">
        <f t="shared" si="57"/>
        <v/>
      </c>
      <c r="HB41" s="9"/>
      <c r="HC41" s="9"/>
      <c r="HD41" s="28"/>
      <c r="HE41" s="9"/>
      <c r="HF41" s="28"/>
      <c r="HG41" s="60"/>
      <c r="HH41" s="9"/>
      <c r="HI41" s="9"/>
      <c r="HJ41" s="9"/>
      <c r="HK41" s="9"/>
      <c r="HL41" s="28"/>
      <c r="HM41" s="28"/>
    </row>
    <row r="42" spans="1:221" ht="25.5" customHeight="1" x14ac:dyDescent="0.25">
      <c r="A42" s="10"/>
      <c r="B42" s="10"/>
      <c r="C42" s="10"/>
      <c r="D42" s="9"/>
      <c r="E42" s="21" t="str">
        <f t="shared" si="0"/>
        <v/>
      </c>
      <c r="F42" s="21" t="str">
        <f t="shared" si="1"/>
        <v/>
      </c>
      <c r="G42" s="21" t="str">
        <f t="shared" si="2"/>
        <v/>
      </c>
      <c r="H42" s="21" t="str">
        <f t="shared" si="3"/>
        <v/>
      </c>
      <c r="I42" s="23"/>
      <c r="J42" s="24" t="str">
        <f t="shared" si="4"/>
        <v/>
      </c>
      <c r="K42" s="21" t="str">
        <f t="shared" si="5"/>
        <v/>
      </c>
      <c r="L42" s="21" t="str">
        <f t="shared" si="6"/>
        <v/>
      </c>
      <c r="M42" s="21" t="str">
        <f t="shared" si="7"/>
        <v/>
      </c>
      <c r="N42" s="21" t="str">
        <f t="shared" si="8"/>
        <v/>
      </c>
      <c r="O42" s="23"/>
      <c r="P42" s="24" t="str">
        <f t="shared" si="9"/>
        <v/>
      </c>
      <c r="Q42" s="28"/>
      <c r="R42" s="28"/>
      <c r="S42" s="28"/>
      <c r="T42" s="28"/>
      <c r="U42" s="28"/>
      <c r="V42" s="28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9"/>
      <c r="AL42" s="9"/>
      <c r="AM42" s="9"/>
      <c r="AN42" s="70"/>
      <c r="AO42" s="70"/>
      <c r="AP42" s="70"/>
      <c r="AQ42" s="35"/>
      <c r="AR42" s="35"/>
      <c r="AS42" s="38" t="str">
        <f t="shared" si="10"/>
        <v/>
      </c>
      <c r="AT42" s="70"/>
      <c r="AU42" s="70"/>
      <c r="AV42" s="70"/>
      <c r="AW42" s="35"/>
      <c r="AX42" s="35"/>
      <c r="AY42" s="38" t="str">
        <f t="shared" si="11"/>
        <v/>
      </c>
      <c r="AZ42" s="70"/>
      <c r="BA42" s="70"/>
      <c r="BB42" s="70"/>
      <c r="BC42" s="35"/>
      <c r="BD42" s="35"/>
      <c r="BE42" s="38" t="str">
        <f t="shared" si="12"/>
        <v/>
      </c>
      <c r="BF42" s="70"/>
      <c r="BG42" s="70"/>
      <c r="BH42" s="70"/>
      <c r="BI42" s="35"/>
      <c r="BJ42" s="35"/>
      <c r="BK42" s="38" t="str">
        <f t="shared" si="13"/>
        <v/>
      </c>
      <c r="BL42" s="70"/>
      <c r="BM42" s="70"/>
      <c r="BN42" s="70"/>
      <c r="BO42" s="35"/>
      <c r="BP42" s="35"/>
      <c r="BQ42" s="38" t="str">
        <f t="shared" si="14"/>
        <v/>
      </c>
      <c r="BR42" s="35"/>
      <c r="BS42" s="70"/>
      <c r="BT42" s="70"/>
      <c r="BU42" s="70"/>
      <c r="BV42" s="35"/>
      <c r="BW42" s="35"/>
      <c r="BX42" s="38" t="str">
        <f t="shared" si="15"/>
        <v/>
      </c>
      <c r="BY42" s="70"/>
      <c r="BZ42" s="70"/>
      <c r="CA42" s="70"/>
      <c r="CB42" s="35"/>
      <c r="CC42" s="35"/>
      <c r="CD42" s="38" t="str">
        <f t="shared" si="16"/>
        <v/>
      </c>
      <c r="CE42" s="70"/>
      <c r="CF42" s="70"/>
      <c r="CG42" s="70"/>
      <c r="CH42" s="35"/>
      <c r="CI42" s="35"/>
      <c r="CJ42" s="38" t="str">
        <f t="shared" si="17"/>
        <v/>
      </c>
      <c r="CK42" s="70"/>
      <c r="CL42" s="70"/>
      <c r="CM42" s="70"/>
      <c r="CN42" s="35"/>
      <c r="CO42" s="35"/>
      <c r="CP42" s="38" t="str">
        <f t="shared" si="18"/>
        <v/>
      </c>
      <c r="CQ42" s="70"/>
      <c r="CR42" s="70"/>
      <c r="CS42" s="70"/>
      <c r="CT42" s="35"/>
      <c r="CU42" s="35"/>
      <c r="CV42" s="38" t="str">
        <f t="shared" si="19"/>
        <v/>
      </c>
      <c r="CW42" s="44" t="str">
        <f t="shared" si="20"/>
        <v/>
      </c>
      <c r="CX42" s="44" t="str">
        <f t="shared" si="21"/>
        <v/>
      </c>
      <c r="CY42" s="44" t="str">
        <f t="shared" si="22"/>
        <v/>
      </c>
      <c r="CZ42" s="44" t="str">
        <f t="shared" si="23"/>
        <v/>
      </c>
      <c r="DA42" s="44" t="str">
        <f t="shared" si="24"/>
        <v/>
      </c>
      <c r="DB42" s="44" t="str">
        <f t="shared" si="25"/>
        <v/>
      </c>
      <c r="DC42" s="44" t="str">
        <f t="shared" si="26"/>
        <v/>
      </c>
      <c r="DD42" s="44" t="str">
        <f t="shared" si="27"/>
        <v/>
      </c>
      <c r="DE42" s="44" t="str">
        <f t="shared" si="28"/>
        <v/>
      </c>
      <c r="DF42" s="44" t="str">
        <f t="shared" si="29"/>
        <v/>
      </c>
      <c r="DG42" s="9"/>
      <c r="DH42" s="113"/>
      <c r="DI42" s="9"/>
      <c r="DJ42" s="9"/>
      <c r="DK42" s="70"/>
      <c r="DL42" s="70"/>
      <c r="DM42" s="70"/>
      <c r="DN42" s="70"/>
      <c r="DO42" s="35"/>
      <c r="DP42" s="35"/>
      <c r="DQ42" s="48" t="str">
        <f t="shared" si="30"/>
        <v/>
      </c>
      <c r="DR42" s="70"/>
      <c r="DS42" s="70"/>
      <c r="DT42" s="70"/>
      <c r="DU42" s="70"/>
      <c r="DV42" s="35"/>
      <c r="DW42" s="35"/>
      <c r="DX42" s="48" t="str">
        <f t="shared" si="31"/>
        <v/>
      </c>
      <c r="DY42" s="70"/>
      <c r="DZ42" s="70"/>
      <c r="EA42" s="70"/>
      <c r="EB42" s="70"/>
      <c r="EC42" s="35"/>
      <c r="ED42" s="35"/>
      <c r="EE42" s="48" t="str">
        <f t="shared" si="32"/>
        <v/>
      </c>
      <c r="EF42" s="70"/>
      <c r="EG42" s="70"/>
      <c r="EH42" s="70"/>
      <c r="EI42" s="70"/>
      <c r="EJ42" s="35"/>
      <c r="EK42" s="35"/>
      <c r="EL42" s="48" t="str">
        <f t="shared" si="33"/>
        <v/>
      </c>
      <c r="EM42" s="70"/>
      <c r="EN42" s="70"/>
      <c r="EO42" s="70"/>
      <c r="EP42" s="70"/>
      <c r="EQ42" s="35"/>
      <c r="ER42" s="35"/>
      <c r="ES42" s="48" t="str">
        <f t="shared" si="34"/>
        <v/>
      </c>
      <c r="ET42" s="35"/>
      <c r="EU42" s="70"/>
      <c r="EV42" s="70"/>
      <c r="EW42" s="70"/>
      <c r="EX42" s="70"/>
      <c r="EY42" s="35"/>
      <c r="EZ42" s="35"/>
      <c r="FA42" s="48" t="str">
        <f t="shared" si="35"/>
        <v/>
      </c>
      <c r="FB42" s="70"/>
      <c r="FC42" s="70"/>
      <c r="FD42" s="70"/>
      <c r="FE42" s="70"/>
      <c r="FF42" s="35"/>
      <c r="FG42" s="35"/>
      <c r="FH42" s="48" t="str">
        <f t="shared" si="36"/>
        <v/>
      </c>
      <c r="FI42" s="70"/>
      <c r="FJ42" s="70"/>
      <c r="FK42" s="70"/>
      <c r="FL42" s="70"/>
      <c r="FM42" s="35"/>
      <c r="FN42" s="35"/>
      <c r="FO42" s="48" t="str">
        <f t="shared" si="37"/>
        <v/>
      </c>
      <c r="FP42" s="70"/>
      <c r="FQ42" s="70"/>
      <c r="FR42" s="70"/>
      <c r="FS42" s="70"/>
      <c r="FT42" s="35"/>
      <c r="FU42" s="35"/>
      <c r="FV42" s="48" t="str">
        <f t="shared" si="38"/>
        <v/>
      </c>
      <c r="FW42" s="70"/>
      <c r="FX42" s="70"/>
      <c r="FY42" s="70"/>
      <c r="FZ42" s="70"/>
      <c r="GA42" s="35"/>
      <c r="GB42" s="35"/>
      <c r="GC42" s="48" t="str">
        <f t="shared" si="39"/>
        <v/>
      </c>
      <c r="GD42" s="53" t="str">
        <f t="shared" si="40"/>
        <v/>
      </c>
      <c r="GE42" s="53" t="str">
        <f t="shared" si="41"/>
        <v/>
      </c>
      <c r="GF42" s="53" t="str">
        <f t="shared" si="42"/>
        <v/>
      </c>
      <c r="GG42" s="53" t="str">
        <f t="shared" si="43"/>
        <v/>
      </c>
      <c r="GH42" s="53" t="str">
        <f t="shared" si="44"/>
        <v/>
      </c>
      <c r="GI42" s="53" t="str">
        <f t="shared" si="45"/>
        <v/>
      </c>
      <c r="GJ42" s="53" t="str">
        <f t="shared" si="46"/>
        <v/>
      </c>
      <c r="GK42" s="53" t="str">
        <f t="shared" si="47"/>
        <v/>
      </c>
      <c r="GL42" s="53" t="str">
        <f t="shared" si="48"/>
        <v/>
      </c>
      <c r="GM42" s="53" t="str">
        <f t="shared" si="49"/>
        <v/>
      </c>
      <c r="GN42" s="9"/>
      <c r="GO42" s="9"/>
      <c r="GP42" s="21" t="str">
        <f t="shared" si="50"/>
        <v/>
      </c>
      <c r="GQ42" s="21" t="str">
        <f t="shared" si="51"/>
        <v/>
      </c>
      <c r="GR42" s="21" t="str">
        <f t="shared" si="52"/>
        <v/>
      </c>
      <c r="GS42" s="21" t="str">
        <f t="shared" si="53"/>
        <v/>
      </c>
      <c r="GT42" s="23"/>
      <c r="GU42" s="23"/>
      <c r="GV42" s="23"/>
      <c r="GW42" s="21"/>
      <c r="GX42" s="21" t="str">
        <f t="shared" si="54"/>
        <v/>
      </c>
      <c r="GY42" s="21" t="str">
        <f t="shared" si="55"/>
        <v/>
      </c>
      <c r="GZ42" s="21" t="str">
        <f t="shared" si="56"/>
        <v/>
      </c>
      <c r="HA42" s="21" t="str">
        <f t="shared" si="57"/>
        <v/>
      </c>
      <c r="HB42" s="9"/>
      <c r="HC42" s="9"/>
      <c r="HD42" s="28"/>
      <c r="HE42" s="9"/>
      <c r="HF42" s="28"/>
      <c r="HG42" s="60"/>
      <c r="HH42" s="9"/>
      <c r="HI42" s="9"/>
      <c r="HJ42" s="9"/>
      <c r="HK42" s="9"/>
      <c r="HL42" s="28"/>
      <c r="HM42" s="28"/>
    </row>
    <row r="43" spans="1:221" ht="25.5" customHeight="1" x14ac:dyDescent="0.25">
      <c r="A43" s="10"/>
      <c r="B43" s="10"/>
      <c r="C43" s="10"/>
      <c r="D43" s="9"/>
      <c r="E43" s="21" t="str">
        <f t="shared" si="0"/>
        <v/>
      </c>
      <c r="F43" s="21" t="str">
        <f t="shared" si="1"/>
        <v/>
      </c>
      <c r="G43" s="21" t="str">
        <f t="shared" si="2"/>
        <v/>
      </c>
      <c r="H43" s="21" t="str">
        <f t="shared" si="3"/>
        <v/>
      </c>
      <c r="I43" s="23"/>
      <c r="J43" s="24" t="str">
        <f t="shared" si="4"/>
        <v/>
      </c>
      <c r="K43" s="21" t="str">
        <f t="shared" si="5"/>
        <v/>
      </c>
      <c r="L43" s="21" t="str">
        <f t="shared" si="6"/>
        <v/>
      </c>
      <c r="M43" s="21" t="str">
        <f t="shared" si="7"/>
        <v/>
      </c>
      <c r="N43" s="21" t="str">
        <f t="shared" si="8"/>
        <v/>
      </c>
      <c r="O43" s="23"/>
      <c r="P43" s="24" t="str">
        <f t="shared" si="9"/>
        <v/>
      </c>
      <c r="Q43" s="28"/>
      <c r="R43" s="28"/>
      <c r="S43" s="28"/>
      <c r="T43" s="28"/>
      <c r="U43" s="28"/>
      <c r="V43" s="28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09"/>
      <c r="AL43" s="9"/>
      <c r="AM43" s="9"/>
      <c r="AN43" s="70"/>
      <c r="AO43" s="70"/>
      <c r="AP43" s="70"/>
      <c r="AQ43" s="35"/>
      <c r="AR43" s="35"/>
      <c r="AS43" s="38" t="str">
        <f t="shared" si="10"/>
        <v/>
      </c>
      <c r="AT43" s="70"/>
      <c r="AU43" s="70"/>
      <c r="AV43" s="70"/>
      <c r="AW43" s="35"/>
      <c r="AX43" s="35"/>
      <c r="AY43" s="38" t="str">
        <f t="shared" si="11"/>
        <v/>
      </c>
      <c r="AZ43" s="70"/>
      <c r="BA43" s="70"/>
      <c r="BB43" s="70"/>
      <c r="BC43" s="35"/>
      <c r="BD43" s="35"/>
      <c r="BE43" s="38" t="str">
        <f t="shared" si="12"/>
        <v/>
      </c>
      <c r="BF43" s="70"/>
      <c r="BG43" s="70"/>
      <c r="BH43" s="70"/>
      <c r="BI43" s="35"/>
      <c r="BJ43" s="35"/>
      <c r="BK43" s="38" t="str">
        <f t="shared" si="13"/>
        <v/>
      </c>
      <c r="BL43" s="70"/>
      <c r="BM43" s="70"/>
      <c r="BN43" s="70"/>
      <c r="BO43" s="35"/>
      <c r="BP43" s="35"/>
      <c r="BQ43" s="38" t="str">
        <f t="shared" si="14"/>
        <v/>
      </c>
      <c r="BR43" s="35"/>
      <c r="BS43" s="70"/>
      <c r="BT43" s="70"/>
      <c r="BU43" s="70"/>
      <c r="BV43" s="35"/>
      <c r="BW43" s="35"/>
      <c r="BX43" s="38" t="str">
        <f t="shared" si="15"/>
        <v/>
      </c>
      <c r="BY43" s="70"/>
      <c r="BZ43" s="70"/>
      <c r="CA43" s="70"/>
      <c r="CB43" s="35"/>
      <c r="CC43" s="35"/>
      <c r="CD43" s="38" t="str">
        <f t="shared" si="16"/>
        <v/>
      </c>
      <c r="CE43" s="70"/>
      <c r="CF43" s="70"/>
      <c r="CG43" s="70"/>
      <c r="CH43" s="35"/>
      <c r="CI43" s="35"/>
      <c r="CJ43" s="38" t="str">
        <f t="shared" si="17"/>
        <v/>
      </c>
      <c r="CK43" s="70"/>
      <c r="CL43" s="70"/>
      <c r="CM43" s="70"/>
      <c r="CN43" s="35"/>
      <c r="CO43" s="35"/>
      <c r="CP43" s="38" t="str">
        <f t="shared" si="18"/>
        <v/>
      </c>
      <c r="CQ43" s="70"/>
      <c r="CR43" s="70"/>
      <c r="CS43" s="70"/>
      <c r="CT43" s="35"/>
      <c r="CU43" s="35"/>
      <c r="CV43" s="38" t="str">
        <f t="shared" si="19"/>
        <v/>
      </c>
      <c r="CW43" s="44" t="str">
        <f t="shared" si="20"/>
        <v/>
      </c>
      <c r="CX43" s="44" t="str">
        <f t="shared" si="21"/>
        <v/>
      </c>
      <c r="CY43" s="44" t="str">
        <f t="shared" si="22"/>
        <v/>
      </c>
      <c r="CZ43" s="44" t="str">
        <f t="shared" si="23"/>
        <v/>
      </c>
      <c r="DA43" s="44" t="str">
        <f t="shared" si="24"/>
        <v/>
      </c>
      <c r="DB43" s="44" t="str">
        <f t="shared" si="25"/>
        <v/>
      </c>
      <c r="DC43" s="44" t="str">
        <f t="shared" si="26"/>
        <v/>
      </c>
      <c r="DD43" s="44" t="str">
        <f t="shared" si="27"/>
        <v/>
      </c>
      <c r="DE43" s="44" t="str">
        <f t="shared" si="28"/>
        <v/>
      </c>
      <c r="DF43" s="44" t="str">
        <f t="shared" si="29"/>
        <v/>
      </c>
      <c r="DG43" s="9"/>
      <c r="DH43" s="113"/>
      <c r="DI43" s="9"/>
      <c r="DJ43" s="9"/>
      <c r="DK43" s="70"/>
      <c r="DL43" s="70"/>
      <c r="DM43" s="70"/>
      <c r="DN43" s="70"/>
      <c r="DO43" s="35"/>
      <c r="DP43" s="35"/>
      <c r="DQ43" s="48" t="str">
        <f t="shared" si="30"/>
        <v/>
      </c>
      <c r="DR43" s="70"/>
      <c r="DS43" s="70"/>
      <c r="DT43" s="70"/>
      <c r="DU43" s="70"/>
      <c r="DV43" s="35"/>
      <c r="DW43" s="35"/>
      <c r="DX43" s="48" t="str">
        <f t="shared" si="31"/>
        <v/>
      </c>
      <c r="DY43" s="70"/>
      <c r="DZ43" s="70"/>
      <c r="EA43" s="70"/>
      <c r="EB43" s="70"/>
      <c r="EC43" s="35"/>
      <c r="ED43" s="35"/>
      <c r="EE43" s="48" t="str">
        <f t="shared" si="32"/>
        <v/>
      </c>
      <c r="EF43" s="70"/>
      <c r="EG43" s="70"/>
      <c r="EH43" s="70"/>
      <c r="EI43" s="70"/>
      <c r="EJ43" s="35"/>
      <c r="EK43" s="35"/>
      <c r="EL43" s="48" t="str">
        <f t="shared" si="33"/>
        <v/>
      </c>
      <c r="EM43" s="70"/>
      <c r="EN43" s="70"/>
      <c r="EO43" s="70"/>
      <c r="EP43" s="70"/>
      <c r="EQ43" s="35"/>
      <c r="ER43" s="35"/>
      <c r="ES43" s="48" t="str">
        <f t="shared" si="34"/>
        <v/>
      </c>
      <c r="ET43" s="35"/>
      <c r="EU43" s="70"/>
      <c r="EV43" s="70"/>
      <c r="EW43" s="70"/>
      <c r="EX43" s="70"/>
      <c r="EY43" s="35"/>
      <c r="EZ43" s="35"/>
      <c r="FA43" s="48" t="str">
        <f t="shared" si="35"/>
        <v/>
      </c>
      <c r="FB43" s="70"/>
      <c r="FC43" s="70"/>
      <c r="FD43" s="70"/>
      <c r="FE43" s="70"/>
      <c r="FF43" s="35"/>
      <c r="FG43" s="35"/>
      <c r="FH43" s="48" t="str">
        <f t="shared" si="36"/>
        <v/>
      </c>
      <c r="FI43" s="70"/>
      <c r="FJ43" s="70"/>
      <c r="FK43" s="70"/>
      <c r="FL43" s="70"/>
      <c r="FM43" s="35"/>
      <c r="FN43" s="35"/>
      <c r="FO43" s="48" t="str">
        <f t="shared" si="37"/>
        <v/>
      </c>
      <c r="FP43" s="70"/>
      <c r="FQ43" s="70"/>
      <c r="FR43" s="70"/>
      <c r="FS43" s="70"/>
      <c r="FT43" s="35"/>
      <c r="FU43" s="35"/>
      <c r="FV43" s="48" t="str">
        <f t="shared" si="38"/>
        <v/>
      </c>
      <c r="FW43" s="70"/>
      <c r="FX43" s="70"/>
      <c r="FY43" s="70"/>
      <c r="FZ43" s="70"/>
      <c r="GA43" s="35"/>
      <c r="GB43" s="35"/>
      <c r="GC43" s="48" t="str">
        <f t="shared" si="39"/>
        <v/>
      </c>
      <c r="GD43" s="53" t="str">
        <f t="shared" si="40"/>
        <v/>
      </c>
      <c r="GE43" s="53" t="str">
        <f t="shared" si="41"/>
        <v/>
      </c>
      <c r="GF43" s="53" t="str">
        <f t="shared" si="42"/>
        <v/>
      </c>
      <c r="GG43" s="53" t="str">
        <f t="shared" si="43"/>
        <v/>
      </c>
      <c r="GH43" s="53" t="str">
        <f t="shared" si="44"/>
        <v/>
      </c>
      <c r="GI43" s="53" t="str">
        <f t="shared" si="45"/>
        <v/>
      </c>
      <c r="GJ43" s="53" t="str">
        <f t="shared" si="46"/>
        <v/>
      </c>
      <c r="GK43" s="53" t="str">
        <f t="shared" si="47"/>
        <v/>
      </c>
      <c r="GL43" s="53" t="str">
        <f t="shared" si="48"/>
        <v/>
      </c>
      <c r="GM43" s="53" t="str">
        <f t="shared" si="49"/>
        <v/>
      </c>
      <c r="GN43" s="9"/>
      <c r="GO43" s="9"/>
      <c r="GP43" s="21" t="str">
        <f t="shared" si="50"/>
        <v/>
      </c>
      <c r="GQ43" s="21" t="str">
        <f t="shared" si="51"/>
        <v/>
      </c>
      <c r="GR43" s="21" t="str">
        <f t="shared" si="52"/>
        <v/>
      </c>
      <c r="GS43" s="21" t="str">
        <f t="shared" si="53"/>
        <v/>
      </c>
      <c r="GT43" s="23"/>
      <c r="GU43" s="23"/>
      <c r="GV43" s="23"/>
      <c r="GW43" s="21"/>
      <c r="GX43" s="21" t="str">
        <f t="shared" si="54"/>
        <v/>
      </c>
      <c r="GY43" s="21" t="str">
        <f t="shared" si="55"/>
        <v/>
      </c>
      <c r="GZ43" s="21" t="str">
        <f t="shared" si="56"/>
        <v/>
      </c>
      <c r="HA43" s="21" t="str">
        <f t="shared" si="57"/>
        <v/>
      </c>
      <c r="HB43" s="9"/>
      <c r="HC43" s="9"/>
      <c r="HD43" s="28"/>
      <c r="HE43" s="9"/>
      <c r="HF43" s="28"/>
      <c r="HG43" s="60"/>
      <c r="HH43" s="9"/>
      <c r="HI43" s="9"/>
      <c r="HJ43" s="9"/>
      <c r="HK43" s="9"/>
      <c r="HL43" s="28"/>
      <c r="HM43" s="28"/>
    </row>
    <row r="44" spans="1:221" ht="25.5" customHeight="1" x14ac:dyDescent="0.25">
      <c r="A44" s="10"/>
      <c r="B44" s="10"/>
      <c r="C44" s="10"/>
      <c r="D44" s="9"/>
      <c r="E44" s="21" t="str">
        <f t="shared" si="0"/>
        <v/>
      </c>
      <c r="F44" s="21" t="str">
        <f t="shared" si="1"/>
        <v/>
      </c>
      <c r="G44" s="21" t="str">
        <f t="shared" si="2"/>
        <v/>
      </c>
      <c r="H44" s="21" t="str">
        <f t="shared" si="3"/>
        <v/>
      </c>
      <c r="I44" s="23"/>
      <c r="J44" s="24" t="str">
        <f t="shared" si="4"/>
        <v/>
      </c>
      <c r="K44" s="21" t="str">
        <f t="shared" si="5"/>
        <v/>
      </c>
      <c r="L44" s="21" t="str">
        <f t="shared" si="6"/>
        <v/>
      </c>
      <c r="M44" s="21" t="str">
        <f t="shared" si="7"/>
        <v/>
      </c>
      <c r="N44" s="21" t="str">
        <f t="shared" si="8"/>
        <v/>
      </c>
      <c r="O44" s="23"/>
      <c r="P44" s="24" t="str">
        <f t="shared" si="9"/>
        <v/>
      </c>
      <c r="Q44" s="28"/>
      <c r="R44" s="28"/>
      <c r="S44" s="28"/>
      <c r="T44" s="28"/>
      <c r="U44" s="28"/>
      <c r="V44" s="28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9"/>
      <c r="AL44" s="9"/>
      <c r="AM44" s="9"/>
      <c r="AN44" s="70"/>
      <c r="AO44" s="70"/>
      <c r="AP44" s="70"/>
      <c r="AQ44" s="35"/>
      <c r="AR44" s="35"/>
      <c r="AS44" s="38" t="str">
        <f t="shared" si="10"/>
        <v/>
      </c>
      <c r="AT44" s="70"/>
      <c r="AU44" s="70"/>
      <c r="AV44" s="70"/>
      <c r="AW44" s="35"/>
      <c r="AX44" s="35"/>
      <c r="AY44" s="38" t="str">
        <f t="shared" si="11"/>
        <v/>
      </c>
      <c r="AZ44" s="70"/>
      <c r="BA44" s="70"/>
      <c r="BB44" s="70"/>
      <c r="BC44" s="35"/>
      <c r="BD44" s="35"/>
      <c r="BE44" s="38" t="str">
        <f t="shared" si="12"/>
        <v/>
      </c>
      <c r="BF44" s="70"/>
      <c r="BG44" s="70"/>
      <c r="BH44" s="70"/>
      <c r="BI44" s="35"/>
      <c r="BJ44" s="35"/>
      <c r="BK44" s="38" t="str">
        <f t="shared" si="13"/>
        <v/>
      </c>
      <c r="BL44" s="70"/>
      <c r="BM44" s="70"/>
      <c r="BN44" s="70"/>
      <c r="BO44" s="35"/>
      <c r="BP44" s="35"/>
      <c r="BQ44" s="38" t="str">
        <f t="shared" si="14"/>
        <v/>
      </c>
      <c r="BR44" s="35"/>
      <c r="BS44" s="70"/>
      <c r="BT44" s="70"/>
      <c r="BU44" s="70"/>
      <c r="BV44" s="35"/>
      <c r="BW44" s="35"/>
      <c r="BX44" s="38" t="str">
        <f t="shared" si="15"/>
        <v/>
      </c>
      <c r="BY44" s="70"/>
      <c r="BZ44" s="70"/>
      <c r="CA44" s="70"/>
      <c r="CB44" s="35"/>
      <c r="CC44" s="35"/>
      <c r="CD44" s="38" t="str">
        <f t="shared" si="16"/>
        <v/>
      </c>
      <c r="CE44" s="70"/>
      <c r="CF44" s="70"/>
      <c r="CG44" s="70"/>
      <c r="CH44" s="35"/>
      <c r="CI44" s="35"/>
      <c r="CJ44" s="38" t="str">
        <f t="shared" si="17"/>
        <v/>
      </c>
      <c r="CK44" s="70"/>
      <c r="CL44" s="70"/>
      <c r="CM44" s="70"/>
      <c r="CN44" s="35"/>
      <c r="CO44" s="35"/>
      <c r="CP44" s="38" t="str">
        <f t="shared" si="18"/>
        <v/>
      </c>
      <c r="CQ44" s="70"/>
      <c r="CR44" s="70"/>
      <c r="CS44" s="70"/>
      <c r="CT44" s="35"/>
      <c r="CU44" s="35"/>
      <c r="CV44" s="38" t="str">
        <f t="shared" si="19"/>
        <v/>
      </c>
      <c r="CW44" s="44" t="str">
        <f t="shared" si="20"/>
        <v/>
      </c>
      <c r="CX44" s="44" t="str">
        <f t="shared" si="21"/>
        <v/>
      </c>
      <c r="CY44" s="44" t="str">
        <f t="shared" si="22"/>
        <v/>
      </c>
      <c r="CZ44" s="44" t="str">
        <f t="shared" si="23"/>
        <v/>
      </c>
      <c r="DA44" s="44" t="str">
        <f t="shared" si="24"/>
        <v/>
      </c>
      <c r="DB44" s="44" t="str">
        <f t="shared" si="25"/>
        <v/>
      </c>
      <c r="DC44" s="44" t="str">
        <f t="shared" si="26"/>
        <v/>
      </c>
      <c r="DD44" s="44" t="str">
        <f t="shared" si="27"/>
        <v/>
      </c>
      <c r="DE44" s="44" t="str">
        <f t="shared" si="28"/>
        <v/>
      </c>
      <c r="DF44" s="44" t="str">
        <f t="shared" si="29"/>
        <v/>
      </c>
      <c r="DG44" s="9"/>
      <c r="DH44" s="113"/>
      <c r="DI44" s="9"/>
      <c r="DJ44" s="9"/>
      <c r="DK44" s="70"/>
      <c r="DL44" s="70"/>
      <c r="DM44" s="70"/>
      <c r="DN44" s="70"/>
      <c r="DO44" s="35"/>
      <c r="DP44" s="35"/>
      <c r="DQ44" s="48" t="str">
        <f t="shared" si="30"/>
        <v/>
      </c>
      <c r="DR44" s="70"/>
      <c r="DS44" s="70"/>
      <c r="DT44" s="70"/>
      <c r="DU44" s="70"/>
      <c r="DV44" s="35"/>
      <c r="DW44" s="35"/>
      <c r="DX44" s="48" t="str">
        <f t="shared" si="31"/>
        <v/>
      </c>
      <c r="DY44" s="70"/>
      <c r="DZ44" s="70"/>
      <c r="EA44" s="70"/>
      <c r="EB44" s="70"/>
      <c r="EC44" s="35"/>
      <c r="ED44" s="35"/>
      <c r="EE44" s="48" t="str">
        <f t="shared" si="32"/>
        <v/>
      </c>
      <c r="EF44" s="70"/>
      <c r="EG44" s="70"/>
      <c r="EH44" s="70"/>
      <c r="EI44" s="70"/>
      <c r="EJ44" s="35"/>
      <c r="EK44" s="35"/>
      <c r="EL44" s="48" t="str">
        <f t="shared" si="33"/>
        <v/>
      </c>
      <c r="EM44" s="70"/>
      <c r="EN44" s="70"/>
      <c r="EO44" s="70"/>
      <c r="EP44" s="70"/>
      <c r="EQ44" s="35"/>
      <c r="ER44" s="35"/>
      <c r="ES44" s="48" t="str">
        <f t="shared" si="34"/>
        <v/>
      </c>
      <c r="ET44" s="35"/>
      <c r="EU44" s="70"/>
      <c r="EV44" s="70"/>
      <c r="EW44" s="70"/>
      <c r="EX44" s="70"/>
      <c r="EY44" s="35"/>
      <c r="EZ44" s="35"/>
      <c r="FA44" s="48" t="str">
        <f t="shared" si="35"/>
        <v/>
      </c>
      <c r="FB44" s="70"/>
      <c r="FC44" s="70"/>
      <c r="FD44" s="70"/>
      <c r="FE44" s="70"/>
      <c r="FF44" s="35"/>
      <c r="FG44" s="35"/>
      <c r="FH44" s="48" t="str">
        <f t="shared" si="36"/>
        <v/>
      </c>
      <c r="FI44" s="70"/>
      <c r="FJ44" s="70"/>
      <c r="FK44" s="70"/>
      <c r="FL44" s="70"/>
      <c r="FM44" s="35"/>
      <c r="FN44" s="35"/>
      <c r="FO44" s="48" t="str">
        <f t="shared" si="37"/>
        <v/>
      </c>
      <c r="FP44" s="70"/>
      <c r="FQ44" s="70"/>
      <c r="FR44" s="70"/>
      <c r="FS44" s="70"/>
      <c r="FT44" s="35"/>
      <c r="FU44" s="35"/>
      <c r="FV44" s="48" t="str">
        <f t="shared" si="38"/>
        <v/>
      </c>
      <c r="FW44" s="70"/>
      <c r="FX44" s="70"/>
      <c r="FY44" s="70"/>
      <c r="FZ44" s="70"/>
      <c r="GA44" s="35"/>
      <c r="GB44" s="35"/>
      <c r="GC44" s="48" t="str">
        <f t="shared" si="39"/>
        <v/>
      </c>
      <c r="GD44" s="53" t="str">
        <f t="shared" si="40"/>
        <v/>
      </c>
      <c r="GE44" s="53" t="str">
        <f t="shared" si="41"/>
        <v/>
      </c>
      <c r="GF44" s="53" t="str">
        <f t="shared" si="42"/>
        <v/>
      </c>
      <c r="GG44" s="53" t="str">
        <f t="shared" si="43"/>
        <v/>
      </c>
      <c r="GH44" s="53" t="str">
        <f t="shared" si="44"/>
        <v/>
      </c>
      <c r="GI44" s="53" t="str">
        <f t="shared" si="45"/>
        <v/>
      </c>
      <c r="GJ44" s="53" t="str">
        <f t="shared" si="46"/>
        <v/>
      </c>
      <c r="GK44" s="53" t="str">
        <f t="shared" si="47"/>
        <v/>
      </c>
      <c r="GL44" s="53" t="str">
        <f t="shared" si="48"/>
        <v/>
      </c>
      <c r="GM44" s="53" t="str">
        <f t="shared" si="49"/>
        <v/>
      </c>
      <c r="GN44" s="9"/>
      <c r="GO44" s="9"/>
      <c r="GP44" s="21" t="str">
        <f t="shared" si="50"/>
        <v/>
      </c>
      <c r="GQ44" s="21" t="str">
        <f t="shared" si="51"/>
        <v/>
      </c>
      <c r="GR44" s="21" t="str">
        <f t="shared" si="52"/>
        <v/>
      </c>
      <c r="GS44" s="21" t="str">
        <f t="shared" si="53"/>
        <v/>
      </c>
      <c r="GT44" s="23"/>
      <c r="GU44" s="23"/>
      <c r="GV44" s="23"/>
      <c r="GW44" s="21"/>
      <c r="GX44" s="21" t="str">
        <f t="shared" si="54"/>
        <v/>
      </c>
      <c r="GY44" s="21" t="str">
        <f t="shared" si="55"/>
        <v/>
      </c>
      <c r="GZ44" s="21" t="str">
        <f t="shared" si="56"/>
        <v/>
      </c>
      <c r="HA44" s="21" t="str">
        <f t="shared" si="57"/>
        <v/>
      </c>
      <c r="HB44" s="9"/>
      <c r="HC44" s="9"/>
      <c r="HD44" s="28"/>
      <c r="HE44" s="9"/>
      <c r="HF44" s="28"/>
      <c r="HG44" s="60"/>
      <c r="HH44" s="9"/>
      <c r="HI44" s="9"/>
      <c r="HJ44" s="9"/>
      <c r="HK44" s="9"/>
      <c r="HL44" s="28"/>
      <c r="HM44" s="28"/>
    </row>
    <row r="45" spans="1:221" ht="25.5" customHeight="1" x14ac:dyDescent="0.25">
      <c r="A45" s="10"/>
      <c r="B45" s="10"/>
      <c r="C45" s="10"/>
      <c r="D45" s="9"/>
      <c r="E45" s="21" t="str">
        <f t="shared" si="0"/>
        <v/>
      </c>
      <c r="F45" s="21" t="str">
        <f t="shared" si="1"/>
        <v/>
      </c>
      <c r="G45" s="21" t="str">
        <f t="shared" si="2"/>
        <v/>
      </c>
      <c r="H45" s="21" t="str">
        <f t="shared" si="3"/>
        <v/>
      </c>
      <c r="I45" s="23"/>
      <c r="J45" s="24" t="str">
        <f t="shared" si="4"/>
        <v/>
      </c>
      <c r="K45" s="21" t="str">
        <f t="shared" si="5"/>
        <v/>
      </c>
      <c r="L45" s="21" t="str">
        <f t="shared" si="6"/>
        <v/>
      </c>
      <c r="M45" s="21" t="str">
        <f t="shared" si="7"/>
        <v/>
      </c>
      <c r="N45" s="21" t="str">
        <f t="shared" si="8"/>
        <v/>
      </c>
      <c r="O45" s="23"/>
      <c r="P45" s="24" t="str">
        <f t="shared" si="9"/>
        <v/>
      </c>
      <c r="Q45" s="28"/>
      <c r="R45" s="28"/>
      <c r="S45" s="28"/>
      <c r="T45" s="28"/>
      <c r="U45" s="28"/>
      <c r="V45" s="28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9"/>
      <c r="AL45" s="9"/>
      <c r="AM45" s="9"/>
      <c r="AN45" s="70"/>
      <c r="AO45" s="70"/>
      <c r="AP45" s="70"/>
      <c r="AQ45" s="35"/>
      <c r="AR45" s="35"/>
      <c r="AS45" s="38" t="str">
        <f t="shared" si="10"/>
        <v/>
      </c>
      <c r="AT45" s="70"/>
      <c r="AU45" s="70"/>
      <c r="AV45" s="70"/>
      <c r="AW45" s="35"/>
      <c r="AX45" s="35"/>
      <c r="AY45" s="38" t="str">
        <f t="shared" si="11"/>
        <v/>
      </c>
      <c r="AZ45" s="70"/>
      <c r="BA45" s="70"/>
      <c r="BB45" s="70"/>
      <c r="BC45" s="35"/>
      <c r="BD45" s="35"/>
      <c r="BE45" s="38" t="str">
        <f t="shared" si="12"/>
        <v/>
      </c>
      <c r="BF45" s="70"/>
      <c r="BG45" s="70"/>
      <c r="BH45" s="70"/>
      <c r="BI45" s="35"/>
      <c r="BJ45" s="35"/>
      <c r="BK45" s="38" t="str">
        <f t="shared" si="13"/>
        <v/>
      </c>
      <c r="BL45" s="70"/>
      <c r="BM45" s="70"/>
      <c r="BN45" s="70"/>
      <c r="BO45" s="35"/>
      <c r="BP45" s="35"/>
      <c r="BQ45" s="38" t="str">
        <f t="shared" si="14"/>
        <v/>
      </c>
      <c r="BR45" s="35"/>
      <c r="BS45" s="70"/>
      <c r="BT45" s="70"/>
      <c r="BU45" s="70"/>
      <c r="BV45" s="35"/>
      <c r="BW45" s="35"/>
      <c r="BX45" s="38" t="str">
        <f t="shared" si="15"/>
        <v/>
      </c>
      <c r="BY45" s="70"/>
      <c r="BZ45" s="70"/>
      <c r="CA45" s="70"/>
      <c r="CB45" s="35"/>
      <c r="CC45" s="35"/>
      <c r="CD45" s="38" t="str">
        <f t="shared" si="16"/>
        <v/>
      </c>
      <c r="CE45" s="70"/>
      <c r="CF45" s="70"/>
      <c r="CG45" s="70"/>
      <c r="CH45" s="35"/>
      <c r="CI45" s="35"/>
      <c r="CJ45" s="38" t="str">
        <f t="shared" si="17"/>
        <v/>
      </c>
      <c r="CK45" s="70"/>
      <c r="CL45" s="70"/>
      <c r="CM45" s="70"/>
      <c r="CN45" s="35"/>
      <c r="CO45" s="35"/>
      <c r="CP45" s="38" t="str">
        <f t="shared" si="18"/>
        <v/>
      </c>
      <c r="CQ45" s="70"/>
      <c r="CR45" s="70"/>
      <c r="CS45" s="70"/>
      <c r="CT45" s="35"/>
      <c r="CU45" s="35"/>
      <c r="CV45" s="38" t="str">
        <f t="shared" si="19"/>
        <v/>
      </c>
      <c r="CW45" s="44" t="str">
        <f t="shared" si="20"/>
        <v/>
      </c>
      <c r="CX45" s="44" t="str">
        <f t="shared" si="21"/>
        <v/>
      </c>
      <c r="CY45" s="44" t="str">
        <f t="shared" si="22"/>
        <v/>
      </c>
      <c r="CZ45" s="44" t="str">
        <f t="shared" si="23"/>
        <v/>
      </c>
      <c r="DA45" s="44" t="str">
        <f t="shared" si="24"/>
        <v/>
      </c>
      <c r="DB45" s="44" t="str">
        <f t="shared" si="25"/>
        <v/>
      </c>
      <c r="DC45" s="44" t="str">
        <f t="shared" si="26"/>
        <v/>
      </c>
      <c r="DD45" s="44" t="str">
        <f t="shared" si="27"/>
        <v/>
      </c>
      <c r="DE45" s="44" t="str">
        <f t="shared" si="28"/>
        <v/>
      </c>
      <c r="DF45" s="44" t="str">
        <f t="shared" si="29"/>
        <v/>
      </c>
      <c r="DG45" s="9"/>
      <c r="DH45" s="113"/>
      <c r="DI45" s="9"/>
      <c r="DJ45" s="9"/>
      <c r="DK45" s="70"/>
      <c r="DL45" s="70"/>
      <c r="DM45" s="70"/>
      <c r="DN45" s="70"/>
      <c r="DO45" s="35"/>
      <c r="DP45" s="35"/>
      <c r="DQ45" s="48" t="str">
        <f t="shared" si="30"/>
        <v/>
      </c>
      <c r="DR45" s="70"/>
      <c r="DS45" s="70"/>
      <c r="DT45" s="70"/>
      <c r="DU45" s="70"/>
      <c r="DV45" s="35"/>
      <c r="DW45" s="35"/>
      <c r="DX45" s="48" t="str">
        <f t="shared" si="31"/>
        <v/>
      </c>
      <c r="DY45" s="70"/>
      <c r="DZ45" s="70"/>
      <c r="EA45" s="70"/>
      <c r="EB45" s="70"/>
      <c r="EC45" s="35"/>
      <c r="ED45" s="35"/>
      <c r="EE45" s="48" t="str">
        <f t="shared" si="32"/>
        <v/>
      </c>
      <c r="EF45" s="70"/>
      <c r="EG45" s="70"/>
      <c r="EH45" s="70"/>
      <c r="EI45" s="70"/>
      <c r="EJ45" s="35"/>
      <c r="EK45" s="35"/>
      <c r="EL45" s="48" t="str">
        <f t="shared" si="33"/>
        <v/>
      </c>
      <c r="EM45" s="70"/>
      <c r="EN45" s="70"/>
      <c r="EO45" s="70"/>
      <c r="EP45" s="70"/>
      <c r="EQ45" s="35"/>
      <c r="ER45" s="35"/>
      <c r="ES45" s="48" t="str">
        <f t="shared" si="34"/>
        <v/>
      </c>
      <c r="ET45" s="35"/>
      <c r="EU45" s="70"/>
      <c r="EV45" s="70"/>
      <c r="EW45" s="70"/>
      <c r="EX45" s="70"/>
      <c r="EY45" s="35"/>
      <c r="EZ45" s="35"/>
      <c r="FA45" s="48" t="str">
        <f t="shared" si="35"/>
        <v/>
      </c>
      <c r="FB45" s="70"/>
      <c r="FC45" s="70"/>
      <c r="FD45" s="70"/>
      <c r="FE45" s="70"/>
      <c r="FF45" s="35"/>
      <c r="FG45" s="35"/>
      <c r="FH45" s="48" t="str">
        <f t="shared" si="36"/>
        <v/>
      </c>
      <c r="FI45" s="70"/>
      <c r="FJ45" s="70"/>
      <c r="FK45" s="70"/>
      <c r="FL45" s="70"/>
      <c r="FM45" s="35"/>
      <c r="FN45" s="35"/>
      <c r="FO45" s="48" t="str">
        <f t="shared" si="37"/>
        <v/>
      </c>
      <c r="FP45" s="70"/>
      <c r="FQ45" s="70"/>
      <c r="FR45" s="70"/>
      <c r="FS45" s="70"/>
      <c r="FT45" s="35"/>
      <c r="FU45" s="35"/>
      <c r="FV45" s="48" t="str">
        <f t="shared" si="38"/>
        <v/>
      </c>
      <c r="FW45" s="70"/>
      <c r="FX45" s="70"/>
      <c r="FY45" s="70"/>
      <c r="FZ45" s="70"/>
      <c r="GA45" s="35"/>
      <c r="GB45" s="35"/>
      <c r="GC45" s="48" t="str">
        <f t="shared" si="39"/>
        <v/>
      </c>
      <c r="GD45" s="53" t="str">
        <f t="shared" si="40"/>
        <v/>
      </c>
      <c r="GE45" s="53" t="str">
        <f t="shared" si="41"/>
        <v/>
      </c>
      <c r="GF45" s="53" t="str">
        <f t="shared" si="42"/>
        <v/>
      </c>
      <c r="GG45" s="53" t="str">
        <f t="shared" si="43"/>
        <v/>
      </c>
      <c r="GH45" s="53" t="str">
        <f t="shared" si="44"/>
        <v/>
      </c>
      <c r="GI45" s="53" t="str">
        <f t="shared" si="45"/>
        <v/>
      </c>
      <c r="GJ45" s="53" t="str">
        <f t="shared" si="46"/>
        <v/>
      </c>
      <c r="GK45" s="53" t="str">
        <f t="shared" si="47"/>
        <v/>
      </c>
      <c r="GL45" s="53" t="str">
        <f t="shared" si="48"/>
        <v/>
      </c>
      <c r="GM45" s="53" t="str">
        <f t="shared" si="49"/>
        <v/>
      </c>
      <c r="GN45" s="9"/>
      <c r="GO45" s="9"/>
      <c r="GP45" s="21" t="str">
        <f t="shared" si="50"/>
        <v/>
      </c>
      <c r="GQ45" s="21" t="str">
        <f t="shared" si="51"/>
        <v/>
      </c>
      <c r="GR45" s="21" t="str">
        <f t="shared" si="52"/>
        <v/>
      </c>
      <c r="GS45" s="21" t="str">
        <f t="shared" si="53"/>
        <v/>
      </c>
      <c r="GT45" s="23"/>
      <c r="GU45" s="23"/>
      <c r="GV45" s="23"/>
      <c r="GW45" s="21"/>
      <c r="GX45" s="21" t="str">
        <f t="shared" si="54"/>
        <v/>
      </c>
      <c r="GY45" s="21" t="str">
        <f t="shared" si="55"/>
        <v/>
      </c>
      <c r="GZ45" s="21" t="str">
        <f t="shared" si="56"/>
        <v/>
      </c>
      <c r="HA45" s="21" t="str">
        <f t="shared" si="57"/>
        <v/>
      </c>
      <c r="HB45" s="9"/>
      <c r="HC45" s="9"/>
      <c r="HD45" s="28"/>
      <c r="HE45" s="9"/>
      <c r="HF45" s="28"/>
      <c r="HG45" s="60"/>
      <c r="HH45" s="9"/>
      <c r="HI45" s="9"/>
      <c r="HJ45" s="9"/>
      <c r="HK45" s="9"/>
      <c r="HL45" s="28"/>
      <c r="HM45" s="28"/>
    </row>
    <row r="46" spans="1:221" ht="25.5" customHeight="1" x14ac:dyDescent="0.25">
      <c r="A46" s="10"/>
      <c r="B46" s="10"/>
      <c r="C46" s="10"/>
      <c r="D46" s="9"/>
      <c r="E46" s="21" t="str">
        <f t="shared" si="0"/>
        <v/>
      </c>
      <c r="F46" s="21" t="str">
        <f t="shared" si="1"/>
        <v/>
      </c>
      <c r="G46" s="21" t="str">
        <f t="shared" si="2"/>
        <v/>
      </c>
      <c r="H46" s="21" t="str">
        <f t="shared" si="3"/>
        <v/>
      </c>
      <c r="I46" s="23"/>
      <c r="J46" s="24" t="str">
        <f t="shared" si="4"/>
        <v/>
      </c>
      <c r="K46" s="21" t="str">
        <f t="shared" si="5"/>
        <v/>
      </c>
      <c r="L46" s="21" t="str">
        <f t="shared" si="6"/>
        <v/>
      </c>
      <c r="M46" s="21" t="str">
        <f t="shared" si="7"/>
        <v/>
      </c>
      <c r="N46" s="21" t="str">
        <f t="shared" si="8"/>
        <v/>
      </c>
      <c r="O46" s="23"/>
      <c r="P46" s="24" t="str">
        <f t="shared" si="9"/>
        <v/>
      </c>
      <c r="Q46" s="28"/>
      <c r="R46" s="28"/>
      <c r="S46" s="28"/>
      <c r="T46" s="28"/>
      <c r="U46" s="28"/>
      <c r="V46" s="28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09"/>
      <c r="AL46" s="9"/>
      <c r="AM46" s="9"/>
      <c r="AN46" s="70"/>
      <c r="AO46" s="70"/>
      <c r="AP46" s="70"/>
      <c r="AQ46" s="35"/>
      <c r="AR46" s="35"/>
      <c r="AS46" s="38" t="str">
        <f t="shared" si="10"/>
        <v/>
      </c>
      <c r="AT46" s="70"/>
      <c r="AU46" s="70"/>
      <c r="AV46" s="70"/>
      <c r="AW46" s="35"/>
      <c r="AX46" s="35"/>
      <c r="AY46" s="38" t="str">
        <f t="shared" si="11"/>
        <v/>
      </c>
      <c r="AZ46" s="70"/>
      <c r="BA46" s="70"/>
      <c r="BB46" s="70"/>
      <c r="BC46" s="35"/>
      <c r="BD46" s="35"/>
      <c r="BE46" s="38" t="str">
        <f t="shared" si="12"/>
        <v/>
      </c>
      <c r="BF46" s="70"/>
      <c r="BG46" s="70"/>
      <c r="BH46" s="70"/>
      <c r="BI46" s="35"/>
      <c r="BJ46" s="35"/>
      <c r="BK46" s="38" t="str">
        <f t="shared" si="13"/>
        <v/>
      </c>
      <c r="BL46" s="70"/>
      <c r="BM46" s="70"/>
      <c r="BN46" s="70"/>
      <c r="BO46" s="35"/>
      <c r="BP46" s="35"/>
      <c r="BQ46" s="38" t="str">
        <f t="shared" si="14"/>
        <v/>
      </c>
      <c r="BR46" s="35"/>
      <c r="BS46" s="70"/>
      <c r="BT46" s="70"/>
      <c r="BU46" s="70"/>
      <c r="BV46" s="35"/>
      <c r="BW46" s="35"/>
      <c r="BX46" s="38" t="str">
        <f t="shared" si="15"/>
        <v/>
      </c>
      <c r="BY46" s="70"/>
      <c r="BZ46" s="70"/>
      <c r="CA46" s="70"/>
      <c r="CB46" s="35"/>
      <c r="CC46" s="35"/>
      <c r="CD46" s="38" t="str">
        <f t="shared" si="16"/>
        <v/>
      </c>
      <c r="CE46" s="70"/>
      <c r="CF46" s="70"/>
      <c r="CG46" s="70"/>
      <c r="CH46" s="35"/>
      <c r="CI46" s="35"/>
      <c r="CJ46" s="38" t="str">
        <f t="shared" si="17"/>
        <v/>
      </c>
      <c r="CK46" s="70"/>
      <c r="CL46" s="70"/>
      <c r="CM46" s="70"/>
      <c r="CN46" s="35"/>
      <c r="CO46" s="35"/>
      <c r="CP46" s="38" t="str">
        <f t="shared" si="18"/>
        <v/>
      </c>
      <c r="CQ46" s="70"/>
      <c r="CR46" s="70"/>
      <c r="CS46" s="70"/>
      <c r="CT46" s="35"/>
      <c r="CU46" s="35"/>
      <c r="CV46" s="38" t="str">
        <f t="shared" si="19"/>
        <v/>
      </c>
      <c r="CW46" s="44" t="str">
        <f t="shared" si="20"/>
        <v/>
      </c>
      <c r="CX46" s="44" t="str">
        <f t="shared" si="21"/>
        <v/>
      </c>
      <c r="CY46" s="44" t="str">
        <f t="shared" si="22"/>
        <v/>
      </c>
      <c r="CZ46" s="44" t="str">
        <f t="shared" si="23"/>
        <v/>
      </c>
      <c r="DA46" s="44" t="str">
        <f t="shared" si="24"/>
        <v/>
      </c>
      <c r="DB46" s="44" t="str">
        <f t="shared" si="25"/>
        <v/>
      </c>
      <c r="DC46" s="44" t="str">
        <f t="shared" si="26"/>
        <v/>
      </c>
      <c r="DD46" s="44" t="str">
        <f t="shared" si="27"/>
        <v/>
      </c>
      <c r="DE46" s="44" t="str">
        <f t="shared" si="28"/>
        <v/>
      </c>
      <c r="DF46" s="44" t="str">
        <f t="shared" si="29"/>
        <v/>
      </c>
      <c r="DG46" s="9"/>
      <c r="DH46" s="113"/>
      <c r="DI46" s="9"/>
      <c r="DJ46" s="9"/>
      <c r="DK46" s="70"/>
      <c r="DL46" s="70"/>
      <c r="DM46" s="70"/>
      <c r="DN46" s="70"/>
      <c r="DO46" s="35"/>
      <c r="DP46" s="35"/>
      <c r="DQ46" s="48" t="str">
        <f t="shared" si="30"/>
        <v/>
      </c>
      <c r="DR46" s="70"/>
      <c r="DS46" s="70"/>
      <c r="DT46" s="70"/>
      <c r="DU46" s="70"/>
      <c r="DV46" s="35"/>
      <c r="DW46" s="35"/>
      <c r="DX46" s="48" t="str">
        <f t="shared" si="31"/>
        <v/>
      </c>
      <c r="DY46" s="70"/>
      <c r="DZ46" s="70"/>
      <c r="EA46" s="70"/>
      <c r="EB46" s="70"/>
      <c r="EC46" s="35"/>
      <c r="ED46" s="35"/>
      <c r="EE46" s="48" t="str">
        <f t="shared" si="32"/>
        <v/>
      </c>
      <c r="EF46" s="70"/>
      <c r="EG46" s="70"/>
      <c r="EH46" s="70"/>
      <c r="EI46" s="70"/>
      <c r="EJ46" s="35"/>
      <c r="EK46" s="35"/>
      <c r="EL46" s="48" t="str">
        <f t="shared" si="33"/>
        <v/>
      </c>
      <c r="EM46" s="70"/>
      <c r="EN46" s="70"/>
      <c r="EO46" s="70"/>
      <c r="EP46" s="70"/>
      <c r="EQ46" s="35"/>
      <c r="ER46" s="35"/>
      <c r="ES46" s="48" t="str">
        <f t="shared" si="34"/>
        <v/>
      </c>
      <c r="ET46" s="35"/>
      <c r="EU46" s="70"/>
      <c r="EV46" s="70"/>
      <c r="EW46" s="70"/>
      <c r="EX46" s="70"/>
      <c r="EY46" s="35"/>
      <c r="EZ46" s="35"/>
      <c r="FA46" s="48" t="str">
        <f t="shared" si="35"/>
        <v/>
      </c>
      <c r="FB46" s="70"/>
      <c r="FC46" s="70"/>
      <c r="FD46" s="70"/>
      <c r="FE46" s="70"/>
      <c r="FF46" s="35"/>
      <c r="FG46" s="35"/>
      <c r="FH46" s="48" t="str">
        <f t="shared" si="36"/>
        <v/>
      </c>
      <c r="FI46" s="70"/>
      <c r="FJ46" s="70"/>
      <c r="FK46" s="70"/>
      <c r="FL46" s="70"/>
      <c r="FM46" s="35"/>
      <c r="FN46" s="35"/>
      <c r="FO46" s="48" t="str">
        <f t="shared" si="37"/>
        <v/>
      </c>
      <c r="FP46" s="70"/>
      <c r="FQ46" s="70"/>
      <c r="FR46" s="70"/>
      <c r="FS46" s="70"/>
      <c r="FT46" s="35"/>
      <c r="FU46" s="35"/>
      <c r="FV46" s="48" t="str">
        <f t="shared" si="38"/>
        <v/>
      </c>
      <c r="FW46" s="70"/>
      <c r="FX46" s="70"/>
      <c r="FY46" s="70"/>
      <c r="FZ46" s="70"/>
      <c r="GA46" s="35"/>
      <c r="GB46" s="35"/>
      <c r="GC46" s="48" t="str">
        <f t="shared" si="39"/>
        <v/>
      </c>
      <c r="GD46" s="53" t="str">
        <f t="shared" si="40"/>
        <v/>
      </c>
      <c r="GE46" s="53" t="str">
        <f t="shared" si="41"/>
        <v/>
      </c>
      <c r="GF46" s="53" t="str">
        <f t="shared" si="42"/>
        <v/>
      </c>
      <c r="GG46" s="53" t="str">
        <f t="shared" si="43"/>
        <v/>
      </c>
      <c r="GH46" s="53" t="str">
        <f t="shared" si="44"/>
        <v/>
      </c>
      <c r="GI46" s="53" t="str">
        <f t="shared" si="45"/>
        <v/>
      </c>
      <c r="GJ46" s="53" t="str">
        <f t="shared" si="46"/>
        <v/>
      </c>
      <c r="GK46" s="53" t="str">
        <f t="shared" si="47"/>
        <v/>
      </c>
      <c r="GL46" s="53" t="str">
        <f t="shared" si="48"/>
        <v/>
      </c>
      <c r="GM46" s="53" t="str">
        <f t="shared" si="49"/>
        <v/>
      </c>
      <c r="GN46" s="9"/>
      <c r="GO46" s="9"/>
      <c r="GP46" s="21" t="str">
        <f t="shared" si="50"/>
        <v/>
      </c>
      <c r="GQ46" s="21" t="str">
        <f t="shared" si="51"/>
        <v/>
      </c>
      <c r="GR46" s="21" t="str">
        <f t="shared" si="52"/>
        <v/>
      </c>
      <c r="GS46" s="21" t="str">
        <f t="shared" si="53"/>
        <v/>
      </c>
      <c r="GT46" s="23"/>
      <c r="GU46" s="23"/>
      <c r="GV46" s="23"/>
      <c r="GW46" s="21"/>
      <c r="GX46" s="21" t="str">
        <f t="shared" si="54"/>
        <v/>
      </c>
      <c r="GY46" s="21" t="str">
        <f t="shared" si="55"/>
        <v/>
      </c>
      <c r="GZ46" s="21" t="str">
        <f t="shared" si="56"/>
        <v/>
      </c>
      <c r="HA46" s="21" t="str">
        <f t="shared" si="57"/>
        <v/>
      </c>
      <c r="HB46" s="9"/>
      <c r="HC46" s="9"/>
      <c r="HD46" s="28"/>
      <c r="HE46" s="9"/>
      <c r="HF46" s="28"/>
      <c r="HG46" s="60"/>
      <c r="HH46" s="9"/>
      <c r="HI46" s="9"/>
      <c r="HJ46" s="9"/>
      <c r="HK46" s="9"/>
      <c r="HL46" s="28"/>
      <c r="HM46" s="28"/>
    </row>
    <row r="47" spans="1:221" ht="25.5" customHeight="1" x14ac:dyDescent="0.25">
      <c r="A47" s="10"/>
      <c r="B47" s="10"/>
      <c r="C47" s="10"/>
      <c r="D47" s="9"/>
      <c r="E47" s="21" t="str">
        <f t="shared" si="0"/>
        <v/>
      </c>
      <c r="F47" s="21" t="str">
        <f t="shared" si="1"/>
        <v/>
      </c>
      <c r="G47" s="21" t="str">
        <f t="shared" si="2"/>
        <v/>
      </c>
      <c r="H47" s="21" t="str">
        <f t="shared" si="3"/>
        <v/>
      </c>
      <c r="I47" s="23"/>
      <c r="J47" s="24" t="str">
        <f t="shared" si="4"/>
        <v/>
      </c>
      <c r="K47" s="21" t="str">
        <f t="shared" si="5"/>
        <v/>
      </c>
      <c r="L47" s="21" t="str">
        <f t="shared" si="6"/>
        <v/>
      </c>
      <c r="M47" s="21" t="str">
        <f t="shared" si="7"/>
        <v/>
      </c>
      <c r="N47" s="21" t="str">
        <f t="shared" si="8"/>
        <v/>
      </c>
      <c r="O47" s="23"/>
      <c r="P47" s="24" t="str">
        <f t="shared" si="9"/>
        <v/>
      </c>
      <c r="Q47" s="28"/>
      <c r="R47" s="28"/>
      <c r="S47" s="28"/>
      <c r="T47" s="28"/>
      <c r="U47" s="28"/>
      <c r="V47" s="28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9"/>
      <c r="AL47" s="9"/>
      <c r="AM47" s="9"/>
      <c r="AN47" s="70"/>
      <c r="AO47" s="70"/>
      <c r="AP47" s="70"/>
      <c r="AQ47" s="35"/>
      <c r="AR47" s="35"/>
      <c r="AS47" s="38" t="str">
        <f t="shared" si="10"/>
        <v/>
      </c>
      <c r="AT47" s="70"/>
      <c r="AU47" s="70"/>
      <c r="AV47" s="70"/>
      <c r="AW47" s="35"/>
      <c r="AX47" s="35"/>
      <c r="AY47" s="38" t="str">
        <f t="shared" si="11"/>
        <v/>
      </c>
      <c r="AZ47" s="70"/>
      <c r="BA47" s="70"/>
      <c r="BB47" s="70"/>
      <c r="BC47" s="35"/>
      <c r="BD47" s="35"/>
      <c r="BE47" s="38" t="str">
        <f t="shared" si="12"/>
        <v/>
      </c>
      <c r="BF47" s="70"/>
      <c r="BG47" s="70"/>
      <c r="BH47" s="70"/>
      <c r="BI47" s="35"/>
      <c r="BJ47" s="35"/>
      <c r="BK47" s="38" t="str">
        <f t="shared" si="13"/>
        <v/>
      </c>
      <c r="BL47" s="70"/>
      <c r="BM47" s="70"/>
      <c r="BN47" s="70"/>
      <c r="BO47" s="35"/>
      <c r="BP47" s="35"/>
      <c r="BQ47" s="38" t="str">
        <f t="shared" si="14"/>
        <v/>
      </c>
      <c r="BR47" s="35"/>
      <c r="BS47" s="70"/>
      <c r="BT47" s="70"/>
      <c r="BU47" s="70"/>
      <c r="BV47" s="35"/>
      <c r="BW47" s="35"/>
      <c r="BX47" s="38" t="str">
        <f t="shared" si="15"/>
        <v/>
      </c>
      <c r="BY47" s="70"/>
      <c r="BZ47" s="70"/>
      <c r="CA47" s="70"/>
      <c r="CB47" s="35"/>
      <c r="CC47" s="35"/>
      <c r="CD47" s="38" t="str">
        <f t="shared" si="16"/>
        <v/>
      </c>
      <c r="CE47" s="70"/>
      <c r="CF47" s="70"/>
      <c r="CG47" s="70"/>
      <c r="CH47" s="35"/>
      <c r="CI47" s="35"/>
      <c r="CJ47" s="38" t="str">
        <f t="shared" si="17"/>
        <v/>
      </c>
      <c r="CK47" s="70"/>
      <c r="CL47" s="70"/>
      <c r="CM47" s="70"/>
      <c r="CN47" s="35"/>
      <c r="CO47" s="35"/>
      <c r="CP47" s="38" t="str">
        <f t="shared" si="18"/>
        <v/>
      </c>
      <c r="CQ47" s="70"/>
      <c r="CR47" s="70"/>
      <c r="CS47" s="70"/>
      <c r="CT47" s="35"/>
      <c r="CU47" s="35"/>
      <c r="CV47" s="38" t="str">
        <f t="shared" si="19"/>
        <v/>
      </c>
      <c r="CW47" s="44" t="str">
        <f t="shared" si="20"/>
        <v/>
      </c>
      <c r="CX47" s="44" t="str">
        <f t="shared" si="21"/>
        <v/>
      </c>
      <c r="CY47" s="44" t="str">
        <f t="shared" si="22"/>
        <v/>
      </c>
      <c r="CZ47" s="44" t="str">
        <f t="shared" si="23"/>
        <v/>
      </c>
      <c r="DA47" s="44" t="str">
        <f t="shared" si="24"/>
        <v/>
      </c>
      <c r="DB47" s="44" t="str">
        <f t="shared" si="25"/>
        <v/>
      </c>
      <c r="DC47" s="44" t="str">
        <f t="shared" si="26"/>
        <v/>
      </c>
      <c r="DD47" s="44" t="str">
        <f t="shared" si="27"/>
        <v/>
      </c>
      <c r="DE47" s="44" t="str">
        <f t="shared" si="28"/>
        <v/>
      </c>
      <c r="DF47" s="44" t="str">
        <f t="shared" si="29"/>
        <v/>
      </c>
      <c r="DG47" s="9"/>
      <c r="DH47" s="113"/>
      <c r="DI47" s="9"/>
      <c r="DJ47" s="9"/>
      <c r="DK47" s="70"/>
      <c r="DL47" s="70"/>
      <c r="DM47" s="70"/>
      <c r="DN47" s="70"/>
      <c r="DO47" s="35"/>
      <c r="DP47" s="35"/>
      <c r="DQ47" s="48" t="str">
        <f t="shared" si="30"/>
        <v/>
      </c>
      <c r="DR47" s="70"/>
      <c r="DS47" s="70"/>
      <c r="DT47" s="70"/>
      <c r="DU47" s="70"/>
      <c r="DV47" s="35"/>
      <c r="DW47" s="35"/>
      <c r="DX47" s="48" t="str">
        <f t="shared" si="31"/>
        <v/>
      </c>
      <c r="DY47" s="70"/>
      <c r="DZ47" s="70"/>
      <c r="EA47" s="70"/>
      <c r="EB47" s="70"/>
      <c r="EC47" s="35"/>
      <c r="ED47" s="35"/>
      <c r="EE47" s="48" t="str">
        <f t="shared" si="32"/>
        <v/>
      </c>
      <c r="EF47" s="70"/>
      <c r="EG47" s="70"/>
      <c r="EH47" s="70"/>
      <c r="EI47" s="70"/>
      <c r="EJ47" s="35"/>
      <c r="EK47" s="35"/>
      <c r="EL47" s="48" t="str">
        <f t="shared" si="33"/>
        <v/>
      </c>
      <c r="EM47" s="70"/>
      <c r="EN47" s="70"/>
      <c r="EO47" s="70"/>
      <c r="EP47" s="70"/>
      <c r="EQ47" s="35"/>
      <c r="ER47" s="35"/>
      <c r="ES47" s="48" t="str">
        <f t="shared" si="34"/>
        <v/>
      </c>
      <c r="ET47" s="35"/>
      <c r="EU47" s="70"/>
      <c r="EV47" s="70"/>
      <c r="EW47" s="70"/>
      <c r="EX47" s="70"/>
      <c r="EY47" s="35"/>
      <c r="EZ47" s="35"/>
      <c r="FA47" s="48" t="str">
        <f t="shared" si="35"/>
        <v/>
      </c>
      <c r="FB47" s="70"/>
      <c r="FC47" s="70"/>
      <c r="FD47" s="70"/>
      <c r="FE47" s="70"/>
      <c r="FF47" s="35"/>
      <c r="FG47" s="35"/>
      <c r="FH47" s="48" t="str">
        <f t="shared" si="36"/>
        <v/>
      </c>
      <c r="FI47" s="70"/>
      <c r="FJ47" s="70"/>
      <c r="FK47" s="70"/>
      <c r="FL47" s="70"/>
      <c r="FM47" s="35"/>
      <c r="FN47" s="35"/>
      <c r="FO47" s="48" t="str">
        <f t="shared" si="37"/>
        <v/>
      </c>
      <c r="FP47" s="70"/>
      <c r="FQ47" s="70"/>
      <c r="FR47" s="70"/>
      <c r="FS47" s="70"/>
      <c r="FT47" s="35"/>
      <c r="FU47" s="35"/>
      <c r="FV47" s="48" t="str">
        <f t="shared" si="38"/>
        <v/>
      </c>
      <c r="FW47" s="70"/>
      <c r="FX47" s="70"/>
      <c r="FY47" s="70"/>
      <c r="FZ47" s="70"/>
      <c r="GA47" s="35"/>
      <c r="GB47" s="35"/>
      <c r="GC47" s="48" t="str">
        <f t="shared" si="39"/>
        <v/>
      </c>
      <c r="GD47" s="53" t="str">
        <f t="shared" si="40"/>
        <v/>
      </c>
      <c r="GE47" s="53" t="str">
        <f t="shared" si="41"/>
        <v/>
      </c>
      <c r="GF47" s="53" t="str">
        <f t="shared" si="42"/>
        <v/>
      </c>
      <c r="GG47" s="53" t="str">
        <f t="shared" si="43"/>
        <v/>
      </c>
      <c r="GH47" s="53" t="str">
        <f t="shared" si="44"/>
        <v/>
      </c>
      <c r="GI47" s="53" t="str">
        <f t="shared" si="45"/>
        <v/>
      </c>
      <c r="GJ47" s="53" t="str">
        <f t="shared" si="46"/>
        <v/>
      </c>
      <c r="GK47" s="53" t="str">
        <f t="shared" si="47"/>
        <v/>
      </c>
      <c r="GL47" s="53" t="str">
        <f t="shared" si="48"/>
        <v/>
      </c>
      <c r="GM47" s="53" t="str">
        <f t="shared" si="49"/>
        <v/>
      </c>
      <c r="GN47" s="9"/>
      <c r="GO47" s="9"/>
      <c r="GP47" s="21" t="str">
        <f t="shared" si="50"/>
        <v/>
      </c>
      <c r="GQ47" s="21" t="str">
        <f t="shared" si="51"/>
        <v/>
      </c>
      <c r="GR47" s="21" t="str">
        <f t="shared" si="52"/>
        <v/>
      </c>
      <c r="GS47" s="21" t="str">
        <f t="shared" si="53"/>
        <v/>
      </c>
      <c r="GT47" s="23"/>
      <c r="GU47" s="23"/>
      <c r="GV47" s="23"/>
      <c r="GW47" s="21"/>
      <c r="GX47" s="21" t="str">
        <f t="shared" si="54"/>
        <v/>
      </c>
      <c r="GY47" s="21" t="str">
        <f t="shared" si="55"/>
        <v/>
      </c>
      <c r="GZ47" s="21" t="str">
        <f t="shared" si="56"/>
        <v/>
      </c>
      <c r="HA47" s="21" t="str">
        <f t="shared" si="57"/>
        <v/>
      </c>
      <c r="HB47" s="9"/>
      <c r="HC47" s="9"/>
      <c r="HD47" s="28"/>
      <c r="HE47" s="9"/>
      <c r="HF47" s="28"/>
      <c r="HG47" s="60"/>
      <c r="HH47" s="9"/>
      <c r="HI47" s="9"/>
      <c r="HJ47" s="9"/>
      <c r="HK47" s="9"/>
      <c r="HL47" s="28"/>
      <c r="HM47" s="28"/>
    </row>
    <row r="48" spans="1:221" ht="25.5" customHeight="1" x14ac:dyDescent="0.25">
      <c r="A48" s="10"/>
      <c r="B48" s="10"/>
      <c r="C48" s="10"/>
      <c r="D48" s="9"/>
      <c r="E48" s="21" t="str">
        <f t="shared" si="0"/>
        <v/>
      </c>
      <c r="F48" s="21" t="str">
        <f t="shared" si="1"/>
        <v/>
      </c>
      <c r="G48" s="21" t="str">
        <f t="shared" si="2"/>
        <v/>
      </c>
      <c r="H48" s="21" t="str">
        <f t="shared" si="3"/>
        <v/>
      </c>
      <c r="I48" s="23"/>
      <c r="J48" s="24" t="str">
        <f t="shared" si="4"/>
        <v/>
      </c>
      <c r="K48" s="21" t="str">
        <f t="shared" si="5"/>
        <v/>
      </c>
      <c r="L48" s="21" t="str">
        <f t="shared" si="6"/>
        <v/>
      </c>
      <c r="M48" s="21" t="str">
        <f t="shared" si="7"/>
        <v/>
      </c>
      <c r="N48" s="21" t="str">
        <f t="shared" si="8"/>
        <v/>
      </c>
      <c r="O48" s="23"/>
      <c r="P48" s="24" t="str">
        <f t="shared" si="9"/>
        <v/>
      </c>
      <c r="Q48" s="28"/>
      <c r="R48" s="28"/>
      <c r="S48" s="28"/>
      <c r="T48" s="28"/>
      <c r="U48" s="28"/>
      <c r="V48" s="28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9"/>
      <c r="AL48" s="9"/>
      <c r="AM48" s="9"/>
      <c r="AN48" s="70"/>
      <c r="AO48" s="70"/>
      <c r="AP48" s="70"/>
      <c r="AQ48" s="35"/>
      <c r="AR48" s="35"/>
      <c r="AS48" s="38" t="str">
        <f t="shared" si="10"/>
        <v/>
      </c>
      <c r="AT48" s="70"/>
      <c r="AU48" s="70"/>
      <c r="AV48" s="70"/>
      <c r="AW48" s="35"/>
      <c r="AX48" s="35"/>
      <c r="AY48" s="38" t="str">
        <f t="shared" si="11"/>
        <v/>
      </c>
      <c r="AZ48" s="70"/>
      <c r="BA48" s="70"/>
      <c r="BB48" s="70"/>
      <c r="BC48" s="35"/>
      <c r="BD48" s="35"/>
      <c r="BE48" s="38" t="str">
        <f t="shared" si="12"/>
        <v/>
      </c>
      <c r="BF48" s="70"/>
      <c r="BG48" s="70"/>
      <c r="BH48" s="70"/>
      <c r="BI48" s="35"/>
      <c r="BJ48" s="35"/>
      <c r="BK48" s="38" t="str">
        <f t="shared" si="13"/>
        <v/>
      </c>
      <c r="BL48" s="70"/>
      <c r="BM48" s="70"/>
      <c r="BN48" s="70"/>
      <c r="BO48" s="35"/>
      <c r="BP48" s="35"/>
      <c r="BQ48" s="38" t="str">
        <f t="shared" si="14"/>
        <v/>
      </c>
      <c r="BR48" s="35"/>
      <c r="BS48" s="70"/>
      <c r="BT48" s="70"/>
      <c r="BU48" s="70"/>
      <c r="BV48" s="35"/>
      <c r="BW48" s="35"/>
      <c r="BX48" s="38" t="str">
        <f t="shared" si="15"/>
        <v/>
      </c>
      <c r="BY48" s="70"/>
      <c r="BZ48" s="70"/>
      <c r="CA48" s="70"/>
      <c r="CB48" s="35"/>
      <c r="CC48" s="35"/>
      <c r="CD48" s="38" t="str">
        <f t="shared" si="16"/>
        <v/>
      </c>
      <c r="CE48" s="70"/>
      <c r="CF48" s="70"/>
      <c r="CG48" s="70"/>
      <c r="CH48" s="35"/>
      <c r="CI48" s="35"/>
      <c r="CJ48" s="38" t="str">
        <f t="shared" si="17"/>
        <v/>
      </c>
      <c r="CK48" s="70"/>
      <c r="CL48" s="70"/>
      <c r="CM48" s="70"/>
      <c r="CN48" s="35"/>
      <c r="CO48" s="35"/>
      <c r="CP48" s="38" t="str">
        <f t="shared" si="18"/>
        <v/>
      </c>
      <c r="CQ48" s="70"/>
      <c r="CR48" s="70"/>
      <c r="CS48" s="70"/>
      <c r="CT48" s="35"/>
      <c r="CU48" s="35"/>
      <c r="CV48" s="38" t="str">
        <f t="shared" si="19"/>
        <v/>
      </c>
      <c r="CW48" s="44" t="str">
        <f t="shared" si="20"/>
        <v/>
      </c>
      <c r="CX48" s="44" t="str">
        <f t="shared" si="21"/>
        <v/>
      </c>
      <c r="CY48" s="44" t="str">
        <f t="shared" si="22"/>
        <v/>
      </c>
      <c r="CZ48" s="44" t="str">
        <f t="shared" si="23"/>
        <v/>
      </c>
      <c r="DA48" s="44" t="str">
        <f t="shared" si="24"/>
        <v/>
      </c>
      <c r="DB48" s="44" t="str">
        <f t="shared" si="25"/>
        <v/>
      </c>
      <c r="DC48" s="44" t="str">
        <f t="shared" si="26"/>
        <v/>
      </c>
      <c r="DD48" s="44" t="str">
        <f t="shared" si="27"/>
        <v/>
      </c>
      <c r="DE48" s="44" t="str">
        <f t="shared" si="28"/>
        <v/>
      </c>
      <c r="DF48" s="44" t="str">
        <f t="shared" si="29"/>
        <v/>
      </c>
      <c r="DG48" s="9"/>
      <c r="DH48" s="113"/>
      <c r="DI48" s="9"/>
      <c r="DJ48" s="9"/>
      <c r="DK48" s="70"/>
      <c r="DL48" s="70"/>
      <c r="DM48" s="70"/>
      <c r="DN48" s="70"/>
      <c r="DO48" s="35"/>
      <c r="DP48" s="35"/>
      <c r="DQ48" s="48" t="str">
        <f t="shared" si="30"/>
        <v/>
      </c>
      <c r="DR48" s="70"/>
      <c r="DS48" s="70"/>
      <c r="DT48" s="70"/>
      <c r="DU48" s="70"/>
      <c r="DV48" s="35"/>
      <c r="DW48" s="35"/>
      <c r="DX48" s="48" t="str">
        <f t="shared" si="31"/>
        <v/>
      </c>
      <c r="DY48" s="70"/>
      <c r="DZ48" s="70"/>
      <c r="EA48" s="70"/>
      <c r="EB48" s="70"/>
      <c r="EC48" s="35"/>
      <c r="ED48" s="35"/>
      <c r="EE48" s="48" t="str">
        <f t="shared" si="32"/>
        <v/>
      </c>
      <c r="EF48" s="70"/>
      <c r="EG48" s="70"/>
      <c r="EH48" s="70"/>
      <c r="EI48" s="70"/>
      <c r="EJ48" s="35"/>
      <c r="EK48" s="35"/>
      <c r="EL48" s="48" t="str">
        <f t="shared" si="33"/>
        <v/>
      </c>
      <c r="EM48" s="70"/>
      <c r="EN48" s="70"/>
      <c r="EO48" s="70"/>
      <c r="EP48" s="70"/>
      <c r="EQ48" s="35"/>
      <c r="ER48" s="35"/>
      <c r="ES48" s="48" t="str">
        <f t="shared" si="34"/>
        <v/>
      </c>
      <c r="ET48" s="35"/>
      <c r="EU48" s="70"/>
      <c r="EV48" s="70"/>
      <c r="EW48" s="70"/>
      <c r="EX48" s="70"/>
      <c r="EY48" s="35"/>
      <c r="EZ48" s="35"/>
      <c r="FA48" s="48" t="str">
        <f t="shared" si="35"/>
        <v/>
      </c>
      <c r="FB48" s="70"/>
      <c r="FC48" s="70"/>
      <c r="FD48" s="70"/>
      <c r="FE48" s="70"/>
      <c r="FF48" s="35"/>
      <c r="FG48" s="35"/>
      <c r="FH48" s="48" t="str">
        <f t="shared" si="36"/>
        <v/>
      </c>
      <c r="FI48" s="70"/>
      <c r="FJ48" s="70"/>
      <c r="FK48" s="70"/>
      <c r="FL48" s="70"/>
      <c r="FM48" s="35"/>
      <c r="FN48" s="35"/>
      <c r="FO48" s="48" t="str">
        <f t="shared" si="37"/>
        <v/>
      </c>
      <c r="FP48" s="70"/>
      <c r="FQ48" s="70"/>
      <c r="FR48" s="70"/>
      <c r="FS48" s="70"/>
      <c r="FT48" s="35"/>
      <c r="FU48" s="35"/>
      <c r="FV48" s="48" t="str">
        <f t="shared" si="38"/>
        <v/>
      </c>
      <c r="FW48" s="70"/>
      <c r="FX48" s="70"/>
      <c r="FY48" s="70"/>
      <c r="FZ48" s="70"/>
      <c r="GA48" s="35"/>
      <c r="GB48" s="35"/>
      <c r="GC48" s="48" t="str">
        <f t="shared" si="39"/>
        <v/>
      </c>
      <c r="GD48" s="53" t="str">
        <f t="shared" si="40"/>
        <v/>
      </c>
      <c r="GE48" s="53" t="str">
        <f t="shared" si="41"/>
        <v/>
      </c>
      <c r="GF48" s="53" t="str">
        <f t="shared" si="42"/>
        <v/>
      </c>
      <c r="GG48" s="53" t="str">
        <f t="shared" si="43"/>
        <v/>
      </c>
      <c r="GH48" s="53" t="str">
        <f t="shared" si="44"/>
        <v/>
      </c>
      <c r="GI48" s="53" t="str">
        <f t="shared" si="45"/>
        <v/>
      </c>
      <c r="GJ48" s="53" t="str">
        <f t="shared" si="46"/>
        <v/>
      </c>
      <c r="GK48" s="53" t="str">
        <f t="shared" si="47"/>
        <v/>
      </c>
      <c r="GL48" s="53" t="str">
        <f t="shared" si="48"/>
        <v/>
      </c>
      <c r="GM48" s="53" t="str">
        <f t="shared" si="49"/>
        <v/>
      </c>
      <c r="GN48" s="9"/>
      <c r="GO48" s="9"/>
      <c r="GP48" s="21" t="str">
        <f t="shared" si="50"/>
        <v/>
      </c>
      <c r="GQ48" s="21" t="str">
        <f t="shared" si="51"/>
        <v/>
      </c>
      <c r="GR48" s="21" t="str">
        <f t="shared" si="52"/>
        <v/>
      </c>
      <c r="GS48" s="21" t="str">
        <f t="shared" si="53"/>
        <v/>
      </c>
      <c r="GT48" s="23"/>
      <c r="GU48" s="23"/>
      <c r="GV48" s="23"/>
      <c r="GW48" s="21"/>
      <c r="GX48" s="21" t="str">
        <f t="shared" si="54"/>
        <v/>
      </c>
      <c r="GY48" s="21" t="str">
        <f t="shared" si="55"/>
        <v/>
      </c>
      <c r="GZ48" s="21" t="str">
        <f t="shared" si="56"/>
        <v/>
      </c>
      <c r="HA48" s="21" t="str">
        <f t="shared" si="57"/>
        <v/>
      </c>
      <c r="HB48" s="9"/>
      <c r="HC48" s="9"/>
      <c r="HD48" s="28"/>
      <c r="HE48" s="9"/>
      <c r="HF48" s="28"/>
      <c r="HG48" s="60"/>
      <c r="HH48" s="9"/>
      <c r="HI48" s="9"/>
      <c r="HJ48" s="9"/>
      <c r="HK48" s="9"/>
      <c r="HL48" s="28"/>
      <c r="HM48" s="28"/>
    </row>
    <row r="49" spans="1:221" ht="25.5" customHeight="1" x14ac:dyDescent="0.25">
      <c r="A49" s="10"/>
      <c r="B49" s="10"/>
      <c r="C49" s="10"/>
      <c r="D49" s="9"/>
      <c r="E49" s="21" t="str">
        <f t="shared" si="0"/>
        <v/>
      </c>
      <c r="F49" s="21" t="str">
        <f t="shared" si="1"/>
        <v/>
      </c>
      <c r="G49" s="21" t="str">
        <f t="shared" si="2"/>
        <v/>
      </c>
      <c r="H49" s="21" t="str">
        <f t="shared" si="3"/>
        <v/>
      </c>
      <c r="I49" s="23"/>
      <c r="J49" s="24" t="str">
        <f t="shared" si="4"/>
        <v/>
      </c>
      <c r="K49" s="21" t="str">
        <f t="shared" si="5"/>
        <v/>
      </c>
      <c r="L49" s="21" t="str">
        <f t="shared" si="6"/>
        <v/>
      </c>
      <c r="M49" s="21" t="str">
        <f t="shared" si="7"/>
        <v/>
      </c>
      <c r="N49" s="21" t="str">
        <f t="shared" si="8"/>
        <v/>
      </c>
      <c r="O49" s="23"/>
      <c r="P49" s="24" t="str">
        <f t="shared" si="9"/>
        <v/>
      </c>
      <c r="Q49" s="28"/>
      <c r="R49" s="28"/>
      <c r="S49" s="28"/>
      <c r="T49" s="28"/>
      <c r="U49" s="28"/>
      <c r="V49" s="28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9"/>
      <c r="AL49" s="9"/>
      <c r="AM49" s="9"/>
      <c r="AN49" s="70"/>
      <c r="AO49" s="70"/>
      <c r="AP49" s="70"/>
      <c r="AQ49" s="35"/>
      <c r="AR49" s="35"/>
      <c r="AS49" s="38" t="str">
        <f t="shared" si="10"/>
        <v/>
      </c>
      <c r="AT49" s="70"/>
      <c r="AU49" s="70"/>
      <c r="AV49" s="70"/>
      <c r="AW49" s="35"/>
      <c r="AX49" s="35"/>
      <c r="AY49" s="38" t="str">
        <f t="shared" si="11"/>
        <v/>
      </c>
      <c r="AZ49" s="70"/>
      <c r="BA49" s="70"/>
      <c r="BB49" s="70"/>
      <c r="BC49" s="35"/>
      <c r="BD49" s="35"/>
      <c r="BE49" s="38" t="str">
        <f t="shared" si="12"/>
        <v/>
      </c>
      <c r="BF49" s="70"/>
      <c r="BG49" s="70"/>
      <c r="BH49" s="70"/>
      <c r="BI49" s="35"/>
      <c r="BJ49" s="35"/>
      <c r="BK49" s="38" t="str">
        <f t="shared" si="13"/>
        <v/>
      </c>
      <c r="BL49" s="70"/>
      <c r="BM49" s="70"/>
      <c r="BN49" s="70"/>
      <c r="BO49" s="35"/>
      <c r="BP49" s="35"/>
      <c r="BQ49" s="38" t="str">
        <f t="shared" si="14"/>
        <v/>
      </c>
      <c r="BR49" s="35"/>
      <c r="BS49" s="70"/>
      <c r="BT49" s="70"/>
      <c r="BU49" s="70"/>
      <c r="BV49" s="35"/>
      <c r="BW49" s="35"/>
      <c r="BX49" s="38" t="str">
        <f t="shared" si="15"/>
        <v/>
      </c>
      <c r="BY49" s="70"/>
      <c r="BZ49" s="70"/>
      <c r="CA49" s="70"/>
      <c r="CB49" s="35"/>
      <c r="CC49" s="35"/>
      <c r="CD49" s="38" t="str">
        <f t="shared" si="16"/>
        <v/>
      </c>
      <c r="CE49" s="70"/>
      <c r="CF49" s="70"/>
      <c r="CG49" s="70"/>
      <c r="CH49" s="35"/>
      <c r="CI49" s="35"/>
      <c r="CJ49" s="38" t="str">
        <f t="shared" si="17"/>
        <v/>
      </c>
      <c r="CK49" s="70"/>
      <c r="CL49" s="70"/>
      <c r="CM49" s="70"/>
      <c r="CN49" s="35"/>
      <c r="CO49" s="35"/>
      <c r="CP49" s="38" t="str">
        <f t="shared" si="18"/>
        <v/>
      </c>
      <c r="CQ49" s="70"/>
      <c r="CR49" s="70"/>
      <c r="CS49" s="70"/>
      <c r="CT49" s="35"/>
      <c r="CU49" s="35"/>
      <c r="CV49" s="38" t="str">
        <f t="shared" si="19"/>
        <v/>
      </c>
      <c r="CW49" s="44" t="str">
        <f t="shared" si="20"/>
        <v/>
      </c>
      <c r="CX49" s="44" t="str">
        <f t="shared" si="21"/>
        <v/>
      </c>
      <c r="CY49" s="44" t="str">
        <f t="shared" si="22"/>
        <v/>
      </c>
      <c r="CZ49" s="44" t="str">
        <f t="shared" si="23"/>
        <v/>
      </c>
      <c r="DA49" s="44" t="str">
        <f t="shared" si="24"/>
        <v/>
      </c>
      <c r="DB49" s="44" t="str">
        <f t="shared" si="25"/>
        <v/>
      </c>
      <c r="DC49" s="44" t="str">
        <f t="shared" si="26"/>
        <v/>
      </c>
      <c r="DD49" s="44" t="str">
        <f t="shared" si="27"/>
        <v/>
      </c>
      <c r="DE49" s="44" t="str">
        <f t="shared" si="28"/>
        <v/>
      </c>
      <c r="DF49" s="44" t="str">
        <f t="shared" si="29"/>
        <v/>
      </c>
      <c r="DG49" s="9"/>
      <c r="DH49" s="113"/>
      <c r="DI49" s="9"/>
      <c r="DJ49" s="9"/>
      <c r="DK49" s="70"/>
      <c r="DL49" s="70"/>
      <c r="DM49" s="70"/>
      <c r="DN49" s="70"/>
      <c r="DO49" s="35"/>
      <c r="DP49" s="35"/>
      <c r="DQ49" s="48" t="str">
        <f t="shared" si="30"/>
        <v/>
      </c>
      <c r="DR49" s="70"/>
      <c r="DS49" s="70"/>
      <c r="DT49" s="70"/>
      <c r="DU49" s="70"/>
      <c r="DV49" s="35"/>
      <c r="DW49" s="35"/>
      <c r="DX49" s="48" t="str">
        <f t="shared" si="31"/>
        <v/>
      </c>
      <c r="DY49" s="70"/>
      <c r="DZ49" s="70"/>
      <c r="EA49" s="70"/>
      <c r="EB49" s="70"/>
      <c r="EC49" s="35"/>
      <c r="ED49" s="35"/>
      <c r="EE49" s="48" t="str">
        <f t="shared" si="32"/>
        <v/>
      </c>
      <c r="EF49" s="70"/>
      <c r="EG49" s="70"/>
      <c r="EH49" s="70"/>
      <c r="EI49" s="70"/>
      <c r="EJ49" s="35"/>
      <c r="EK49" s="35"/>
      <c r="EL49" s="48" t="str">
        <f t="shared" si="33"/>
        <v/>
      </c>
      <c r="EM49" s="70"/>
      <c r="EN49" s="70"/>
      <c r="EO49" s="70"/>
      <c r="EP49" s="70"/>
      <c r="EQ49" s="35"/>
      <c r="ER49" s="35"/>
      <c r="ES49" s="48" t="str">
        <f t="shared" si="34"/>
        <v/>
      </c>
      <c r="ET49" s="35"/>
      <c r="EU49" s="70"/>
      <c r="EV49" s="70"/>
      <c r="EW49" s="70"/>
      <c r="EX49" s="70"/>
      <c r="EY49" s="35"/>
      <c r="EZ49" s="35"/>
      <c r="FA49" s="48" t="str">
        <f t="shared" si="35"/>
        <v/>
      </c>
      <c r="FB49" s="70"/>
      <c r="FC49" s="70"/>
      <c r="FD49" s="70"/>
      <c r="FE49" s="70"/>
      <c r="FF49" s="35"/>
      <c r="FG49" s="35"/>
      <c r="FH49" s="48" t="str">
        <f t="shared" si="36"/>
        <v/>
      </c>
      <c r="FI49" s="70"/>
      <c r="FJ49" s="70"/>
      <c r="FK49" s="70"/>
      <c r="FL49" s="70"/>
      <c r="FM49" s="35"/>
      <c r="FN49" s="35"/>
      <c r="FO49" s="48" t="str">
        <f t="shared" si="37"/>
        <v/>
      </c>
      <c r="FP49" s="70"/>
      <c r="FQ49" s="70"/>
      <c r="FR49" s="70"/>
      <c r="FS49" s="70"/>
      <c r="FT49" s="35"/>
      <c r="FU49" s="35"/>
      <c r="FV49" s="48" t="str">
        <f t="shared" si="38"/>
        <v/>
      </c>
      <c r="FW49" s="70"/>
      <c r="FX49" s="70"/>
      <c r="FY49" s="70"/>
      <c r="FZ49" s="70"/>
      <c r="GA49" s="35"/>
      <c r="GB49" s="35"/>
      <c r="GC49" s="48" t="str">
        <f t="shared" si="39"/>
        <v/>
      </c>
      <c r="GD49" s="53" t="str">
        <f t="shared" si="40"/>
        <v/>
      </c>
      <c r="GE49" s="53" t="str">
        <f t="shared" si="41"/>
        <v/>
      </c>
      <c r="GF49" s="53" t="str">
        <f t="shared" si="42"/>
        <v/>
      </c>
      <c r="GG49" s="53" t="str">
        <f t="shared" si="43"/>
        <v/>
      </c>
      <c r="GH49" s="53" t="str">
        <f t="shared" si="44"/>
        <v/>
      </c>
      <c r="GI49" s="53" t="str">
        <f t="shared" si="45"/>
        <v/>
      </c>
      <c r="GJ49" s="53" t="str">
        <f t="shared" si="46"/>
        <v/>
      </c>
      <c r="GK49" s="53" t="str">
        <f t="shared" si="47"/>
        <v/>
      </c>
      <c r="GL49" s="53" t="str">
        <f t="shared" si="48"/>
        <v/>
      </c>
      <c r="GM49" s="53" t="str">
        <f t="shared" si="49"/>
        <v/>
      </c>
      <c r="GN49" s="9"/>
      <c r="GO49" s="9"/>
      <c r="GP49" s="21" t="str">
        <f t="shared" si="50"/>
        <v/>
      </c>
      <c r="GQ49" s="21" t="str">
        <f t="shared" si="51"/>
        <v/>
      </c>
      <c r="GR49" s="21" t="str">
        <f t="shared" si="52"/>
        <v/>
      </c>
      <c r="GS49" s="21" t="str">
        <f t="shared" si="53"/>
        <v/>
      </c>
      <c r="GT49" s="23"/>
      <c r="GU49" s="23"/>
      <c r="GV49" s="23"/>
      <c r="GW49" s="21"/>
      <c r="GX49" s="21" t="str">
        <f t="shared" si="54"/>
        <v/>
      </c>
      <c r="GY49" s="21" t="str">
        <f t="shared" si="55"/>
        <v/>
      </c>
      <c r="GZ49" s="21" t="str">
        <f t="shared" si="56"/>
        <v/>
      </c>
      <c r="HA49" s="21" t="str">
        <f t="shared" si="57"/>
        <v/>
      </c>
      <c r="HB49" s="9"/>
      <c r="HC49" s="9"/>
      <c r="HD49" s="28"/>
      <c r="HE49" s="9"/>
      <c r="HF49" s="28"/>
      <c r="HG49" s="60"/>
      <c r="HH49" s="9"/>
      <c r="HI49" s="9"/>
      <c r="HJ49" s="9"/>
      <c r="HK49" s="9"/>
      <c r="HL49" s="28"/>
      <c r="HM49" s="28"/>
    </row>
    <row r="50" spans="1:221" ht="25.5" customHeight="1" x14ac:dyDescent="0.25">
      <c r="A50" s="10"/>
      <c r="B50" s="10"/>
      <c r="C50" s="10"/>
      <c r="D50" s="9"/>
      <c r="E50" s="21" t="str">
        <f t="shared" si="0"/>
        <v/>
      </c>
      <c r="F50" s="21" t="str">
        <f t="shared" si="1"/>
        <v/>
      </c>
      <c r="G50" s="21" t="str">
        <f t="shared" si="2"/>
        <v/>
      </c>
      <c r="H50" s="21" t="str">
        <f t="shared" si="3"/>
        <v/>
      </c>
      <c r="I50" s="23"/>
      <c r="J50" s="24" t="str">
        <f t="shared" si="4"/>
        <v/>
      </c>
      <c r="K50" s="21" t="str">
        <f t="shared" si="5"/>
        <v/>
      </c>
      <c r="L50" s="21" t="str">
        <f t="shared" si="6"/>
        <v/>
      </c>
      <c r="M50" s="21" t="str">
        <f t="shared" si="7"/>
        <v/>
      </c>
      <c r="N50" s="21" t="str">
        <f t="shared" si="8"/>
        <v/>
      </c>
      <c r="O50" s="23"/>
      <c r="P50" s="24" t="str">
        <f t="shared" si="9"/>
        <v/>
      </c>
      <c r="Q50" s="28"/>
      <c r="R50" s="28"/>
      <c r="S50" s="28"/>
      <c r="T50" s="28"/>
      <c r="U50" s="28"/>
      <c r="V50" s="28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10"/>
      <c r="AL50" s="9"/>
      <c r="AM50" s="9"/>
      <c r="AN50" s="70"/>
      <c r="AO50" s="70"/>
      <c r="AP50" s="70"/>
      <c r="AQ50" s="35"/>
      <c r="AR50" s="35"/>
      <c r="AS50" s="38" t="str">
        <f t="shared" si="10"/>
        <v/>
      </c>
      <c r="AT50" s="70"/>
      <c r="AU50" s="70"/>
      <c r="AV50" s="70"/>
      <c r="AW50" s="35"/>
      <c r="AX50" s="35"/>
      <c r="AY50" s="38" t="str">
        <f t="shared" si="11"/>
        <v/>
      </c>
      <c r="AZ50" s="70"/>
      <c r="BA50" s="70"/>
      <c r="BB50" s="70"/>
      <c r="BC50" s="35"/>
      <c r="BD50" s="35"/>
      <c r="BE50" s="38" t="str">
        <f t="shared" si="12"/>
        <v/>
      </c>
      <c r="BF50" s="70"/>
      <c r="BG50" s="70"/>
      <c r="BH50" s="70"/>
      <c r="BI50" s="35"/>
      <c r="BJ50" s="35"/>
      <c r="BK50" s="38" t="str">
        <f t="shared" si="13"/>
        <v/>
      </c>
      <c r="BL50" s="70"/>
      <c r="BM50" s="70"/>
      <c r="BN50" s="70"/>
      <c r="BO50" s="35"/>
      <c r="BP50" s="35"/>
      <c r="BQ50" s="38" t="str">
        <f t="shared" si="14"/>
        <v/>
      </c>
      <c r="BR50" s="35"/>
      <c r="BS50" s="70"/>
      <c r="BT50" s="70"/>
      <c r="BU50" s="70"/>
      <c r="BV50" s="35"/>
      <c r="BW50" s="35"/>
      <c r="BX50" s="38" t="str">
        <f t="shared" si="15"/>
        <v/>
      </c>
      <c r="BY50" s="70"/>
      <c r="BZ50" s="70"/>
      <c r="CA50" s="70"/>
      <c r="CB50" s="35"/>
      <c r="CC50" s="35"/>
      <c r="CD50" s="38" t="str">
        <f t="shared" si="16"/>
        <v/>
      </c>
      <c r="CE50" s="70"/>
      <c r="CF50" s="70"/>
      <c r="CG50" s="70"/>
      <c r="CH50" s="35"/>
      <c r="CI50" s="35"/>
      <c r="CJ50" s="38" t="str">
        <f t="shared" si="17"/>
        <v/>
      </c>
      <c r="CK50" s="70"/>
      <c r="CL50" s="70"/>
      <c r="CM50" s="70"/>
      <c r="CN50" s="35"/>
      <c r="CO50" s="35"/>
      <c r="CP50" s="38" t="str">
        <f t="shared" si="18"/>
        <v/>
      </c>
      <c r="CQ50" s="70"/>
      <c r="CR50" s="70"/>
      <c r="CS50" s="70"/>
      <c r="CT50" s="35"/>
      <c r="CU50" s="35"/>
      <c r="CV50" s="38" t="str">
        <f t="shared" si="19"/>
        <v/>
      </c>
      <c r="CW50" s="44" t="str">
        <f t="shared" si="20"/>
        <v/>
      </c>
      <c r="CX50" s="44" t="str">
        <f t="shared" si="21"/>
        <v/>
      </c>
      <c r="CY50" s="44" t="str">
        <f t="shared" si="22"/>
        <v/>
      </c>
      <c r="CZ50" s="44" t="str">
        <f t="shared" si="23"/>
        <v/>
      </c>
      <c r="DA50" s="44" t="str">
        <f t="shared" si="24"/>
        <v/>
      </c>
      <c r="DB50" s="44" t="str">
        <f t="shared" si="25"/>
        <v/>
      </c>
      <c r="DC50" s="44" t="str">
        <f t="shared" si="26"/>
        <v/>
      </c>
      <c r="DD50" s="44" t="str">
        <f t="shared" si="27"/>
        <v/>
      </c>
      <c r="DE50" s="44" t="str">
        <f t="shared" si="28"/>
        <v/>
      </c>
      <c r="DF50" s="44" t="str">
        <f t="shared" si="29"/>
        <v/>
      </c>
      <c r="DG50" s="9"/>
      <c r="DH50" s="114"/>
      <c r="DI50" s="9"/>
      <c r="DJ50" s="9"/>
      <c r="DK50" s="70"/>
      <c r="DL50" s="70"/>
      <c r="DM50" s="70"/>
      <c r="DN50" s="70"/>
      <c r="DO50" s="35"/>
      <c r="DP50" s="35"/>
      <c r="DQ50" s="48" t="str">
        <f t="shared" si="30"/>
        <v/>
      </c>
      <c r="DR50" s="70"/>
      <c r="DS50" s="70"/>
      <c r="DT50" s="70"/>
      <c r="DU50" s="70"/>
      <c r="DV50" s="35"/>
      <c r="DW50" s="35"/>
      <c r="DX50" s="48" t="str">
        <f t="shared" si="31"/>
        <v/>
      </c>
      <c r="DY50" s="70"/>
      <c r="DZ50" s="70"/>
      <c r="EA50" s="70"/>
      <c r="EB50" s="70"/>
      <c r="EC50" s="35"/>
      <c r="ED50" s="35"/>
      <c r="EE50" s="48" t="str">
        <f t="shared" si="32"/>
        <v/>
      </c>
      <c r="EF50" s="70"/>
      <c r="EG50" s="70"/>
      <c r="EH50" s="70"/>
      <c r="EI50" s="70"/>
      <c r="EJ50" s="35"/>
      <c r="EK50" s="35"/>
      <c r="EL50" s="48" t="str">
        <f t="shared" si="33"/>
        <v/>
      </c>
      <c r="EM50" s="70"/>
      <c r="EN50" s="70"/>
      <c r="EO50" s="70"/>
      <c r="EP50" s="70"/>
      <c r="EQ50" s="35"/>
      <c r="ER50" s="35"/>
      <c r="ES50" s="48" t="str">
        <f t="shared" si="34"/>
        <v/>
      </c>
      <c r="ET50" s="35"/>
      <c r="EU50" s="70"/>
      <c r="EV50" s="70"/>
      <c r="EW50" s="70"/>
      <c r="EX50" s="70"/>
      <c r="EY50" s="35"/>
      <c r="EZ50" s="35"/>
      <c r="FA50" s="48" t="str">
        <f t="shared" si="35"/>
        <v/>
      </c>
      <c r="FB50" s="70"/>
      <c r="FC50" s="70"/>
      <c r="FD50" s="70"/>
      <c r="FE50" s="70"/>
      <c r="FF50" s="35"/>
      <c r="FG50" s="35"/>
      <c r="FH50" s="48" t="str">
        <f t="shared" si="36"/>
        <v/>
      </c>
      <c r="FI50" s="70"/>
      <c r="FJ50" s="70"/>
      <c r="FK50" s="70"/>
      <c r="FL50" s="70"/>
      <c r="FM50" s="35"/>
      <c r="FN50" s="35"/>
      <c r="FO50" s="48" t="str">
        <f t="shared" si="37"/>
        <v/>
      </c>
      <c r="FP50" s="70"/>
      <c r="FQ50" s="70"/>
      <c r="FR50" s="70"/>
      <c r="FS50" s="70"/>
      <c r="FT50" s="35"/>
      <c r="FU50" s="35"/>
      <c r="FV50" s="48" t="str">
        <f t="shared" si="38"/>
        <v/>
      </c>
      <c r="FW50" s="70"/>
      <c r="FX50" s="70"/>
      <c r="FY50" s="70"/>
      <c r="FZ50" s="70"/>
      <c r="GA50" s="35"/>
      <c r="GB50" s="35"/>
      <c r="GC50" s="48" t="str">
        <f t="shared" si="39"/>
        <v/>
      </c>
      <c r="GD50" s="53" t="str">
        <f t="shared" si="40"/>
        <v/>
      </c>
      <c r="GE50" s="53" t="str">
        <f t="shared" si="41"/>
        <v/>
      </c>
      <c r="GF50" s="53" t="str">
        <f t="shared" si="42"/>
        <v/>
      </c>
      <c r="GG50" s="53" t="str">
        <f t="shared" si="43"/>
        <v/>
      </c>
      <c r="GH50" s="53" t="str">
        <f t="shared" si="44"/>
        <v/>
      </c>
      <c r="GI50" s="53" t="str">
        <f t="shared" si="45"/>
        <v/>
      </c>
      <c r="GJ50" s="53" t="str">
        <f t="shared" si="46"/>
        <v/>
      </c>
      <c r="GK50" s="53" t="str">
        <f t="shared" si="47"/>
        <v/>
      </c>
      <c r="GL50" s="53" t="str">
        <f t="shared" si="48"/>
        <v/>
      </c>
      <c r="GM50" s="53" t="str">
        <f t="shared" si="49"/>
        <v/>
      </c>
      <c r="GN50" s="9"/>
      <c r="GO50" s="9"/>
      <c r="GP50" s="21" t="str">
        <f t="shared" si="50"/>
        <v/>
      </c>
      <c r="GQ50" s="21" t="str">
        <f t="shared" si="51"/>
        <v/>
      </c>
      <c r="GR50" s="21" t="str">
        <f t="shared" si="52"/>
        <v/>
      </c>
      <c r="GS50" s="21" t="str">
        <f t="shared" si="53"/>
        <v/>
      </c>
      <c r="GT50" s="23"/>
      <c r="GU50" s="23"/>
      <c r="GV50" s="23"/>
      <c r="GW50" s="21"/>
      <c r="GX50" s="21" t="str">
        <f t="shared" si="54"/>
        <v/>
      </c>
      <c r="GY50" s="21" t="str">
        <f t="shared" si="55"/>
        <v/>
      </c>
      <c r="GZ50" s="21" t="str">
        <f t="shared" si="56"/>
        <v/>
      </c>
      <c r="HA50" s="21" t="str">
        <f t="shared" si="57"/>
        <v/>
      </c>
      <c r="HB50" s="9"/>
      <c r="HC50" s="9"/>
      <c r="HD50" s="28"/>
      <c r="HE50" s="9"/>
      <c r="HF50" s="28"/>
      <c r="HG50" s="60"/>
      <c r="HH50" s="9"/>
      <c r="HI50" s="9"/>
      <c r="HJ50" s="9"/>
      <c r="HK50" s="9"/>
      <c r="HL50" s="28"/>
      <c r="HM50" s="28"/>
    </row>
    <row r="51" spans="1:22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30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51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28"/>
      <c r="HE51" s="28"/>
      <c r="HF51" s="28"/>
      <c r="HG51" s="9"/>
      <c r="HH51" s="9"/>
      <c r="HI51" s="9"/>
      <c r="HJ51" s="9"/>
      <c r="HK51" s="9"/>
      <c r="HL51" s="28"/>
      <c r="HM51" s="28"/>
    </row>
    <row r="52" spans="1:221" ht="18.75" customHeight="1" x14ac:dyDescent="0.3">
      <c r="A52" s="9"/>
      <c r="B52" s="9"/>
      <c r="C52" s="16" t="s">
        <v>97</v>
      </c>
      <c r="D52" s="16"/>
      <c r="E52" s="16"/>
      <c r="F52" s="16"/>
      <c r="G52" s="79" t="s">
        <v>98</v>
      </c>
      <c r="H52" s="79"/>
      <c r="I52" s="79"/>
      <c r="J52" s="79"/>
      <c r="K52" s="22" t="str">
        <f>IF(COUNTBLANK($G$11:$G$50)=40,"",MAX($G$11:$G$50))</f>
        <v/>
      </c>
      <c r="L52" s="16"/>
      <c r="M52" s="16"/>
      <c r="N52" s="16"/>
      <c r="O52" s="16"/>
      <c r="P52" s="26" t="s">
        <v>99</v>
      </c>
      <c r="Q52" s="9"/>
      <c r="R52" s="9"/>
      <c r="S52" s="9"/>
      <c r="T52" s="9"/>
      <c r="U52" s="9" t="s">
        <v>99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28"/>
      <c r="HE52" s="28"/>
      <c r="HF52" s="28"/>
      <c r="HG52" s="9"/>
      <c r="HH52" s="9"/>
      <c r="HI52" s="9"/>
      <c r="HJ52" s="9"/>
      <c r="HK52" s="9"/>
      <c r="HL52" s="28"/>
      <c r="HM52" s="28"/>
    </row>
    <row r="53" spans="1:221" ht="18.75" customHeight="1" x14ac:dyDescent="0.3">
      <c r="A53" s="9"/>
      <c r="B53" s="9"/>
      <c r="C53" s="16" t="s">
        <v>100</v>
      </c>
      <c r="D53" s="16"/>
      <c r="E53" s="16"/>
      <c r="F53" s="16"/>
      <c r="G53" s="79" t="s">
        <v>101</v>
      </c>
      <c r="H53" s="79"/>
      <c r="I53" s="79"/>
      <c r="J53" s="79"/>
      <c r="K53" s="22" t="str">
        <f>IF(COUNTBLANK($G$11:$G$50)=40,"",MIN($G$11:$G$50))</f>
        <v/>
      </c>
      <c r="L53" s="16"/>
      <c r="M53" s="16"/>
      <c r="N53" s="16"/>
      <c r="O53" s="16"/>
      <c r="P53" s="26" t="s">
        <v>102</v>
      </c>
      <c r="Q53" s="9"/>
      <c r="R53" s="9"/>
      <c r="S53" s="9"/>
      <c r="T53" s="9"/>
      <c r="U53" s="9" t="s">
        <v>103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28"/>
      <c r="HE53" s="28"/>
      <c r="HF53" s="28"/>
      <c r="HG53" s="9"/>
      <c r="HH53" s="9"/>
      <c r="HI53" s="9"/>
      <c r="HJ53" s="9"/>
      <c r="HK53" s="9"/>
      <c r="HL53" s="28"/>
      <c r="HM53" s="28"/>
    </row>
    <row r="54" spans="1:221" ht="18.75" customHeight="1" x14ac:dyDescent="0.3">
      <c r="A54" s="9"/>
      <c r="B54" s="9"/>
      <c r="C54" s="16"/>
      <c r="D54" s="16"/>
      <c r="E54" s="16"/>
      <c r="F54" s="16"/>
      <c r="G54" s="79" t="s">
        <v>104</v>
      </c>
      <c r="H54" s="79"/>
      <c r="I54" s="79"/>
      <c r="J54" s="79"/>
      <c r="K54" s="22" t="str">
        <f>IF(COUNTBLANK($G$11:$G$50)=40,"",AVERAGE($G$11:$G$50))</f>
        <v/>
      </c>
      <c r="L54" s="16"/>
      <c r="M54" s="16"/>
      <c r="N54" s="16"/>
      <c r="O54" s="16"/>
      <c r="P54" s="1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28"/>
      <c r="HE54" s="28"/>
      <c r="HF54" s="28"/>
      <c r="HG54" s="9"/>
      <c r="HH54" s="9"/>
      <c r="HI54" s="9"/>
      <c r="HJ54" s="9"/>
      <c r="HK54" s="9"/>
      <c r="HL54" s="28"/>
      <c r="HM54" s="28"/>
    </row>
    <row r="55" spans="1:221" ht="18.75" customHeight="1" x14ac:dyDescent="0.3">
      <c r="A55" s="9"/>
      <c r="B55" s="9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28"/>
      <c r="HE55" s="28"/>
      <c r="HF55" s="28"/>
      <c r="HG55" s="9"/>
      <c r="HH55" s="9"/>
      <c r="HI55" s="9"/>
      <c r="HJ55" s="9"/>
      <c r="HK55" s="9"/>
      <c r="HL55" s="28"/>
      <c r="HM55" s="28"/>
    </row>
    <row r="56" spans="1:221" ht="18.75" customHeight="1" x14ac:dyDescent="0.3">
      <c r="A56" s="9"/>
      <c r="B56" s="9"/>
      <c r="C56" s="16" t="s">
        <v>105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7" t="str">
        <f>C2</f>
        <v>Heru Abi Martono S.Pd</v>
      </c>
      <c r="Q56" s="9"/>
      <c r="R56" s="9"/>
      <c r="S56" s="9"/>
      <c r="T56" s="9"/>
      <c r="U56" s="9" t="s">
        <v>106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28"/>
      <c r="HE56" s="28"/>
      <c r="HF56" s="28"/>
      <c r="HG56" s="9"/>
      <c r="HH56" s="9"/>
      <c r="HI56" s="9"/>
      <c r="HJ56" s="9"/>
      <c r="HK56" s="9"/>
      <c r="HL56" s="28"/>
      <c r="HM56" s="28"/>
    </row>
    <row r="57" spans="1:221" ht="20.25" customHeight="1" x14ac:dyDescent="0.3">
      <c r="A57" s="9"/>
      <c r="B57" s="9"/>
      <c r="C57" s="1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 t="s">
        <v>107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28"/>
      <c r="HE57" s="28"/>
      <c r="HF57" s="28"/>
      <c r="HG57" s="9"/>
      <c r="HH57" s="9"/>
      <c r="HI57" s="9"/>
      <c r="HJ57" s="9"/>
      <c r="HK57" s="9"/>
      <c r="HL57" s="28"/>
      <c r="HM57" s="28"/>
    </row>
    <row r="58" spans="1:22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28"/>
      <c r="HE58" s="28"/>
      <c r="HF58" s="28"/>
      <c r="HG58" s="9"/>
      <c r="HH58" s="9"/>
      <c r="HI58" s="9"/>
      <c r="HJ58" s="9"/>
      <c r="HK58" s="9"/>
      <c r="HL58" s="28"/>
      <c r="HM58" s="28"/>
    </row>
    <row r="59" spans="1:22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28"/>
      <c r="HE59" s="28"/>
      <c r="HF59" s="28"/>
      <c r="HG59" s="9"/>
      <c r="HH59" s="9"/>
      <c r="HI59" s="9"/>
      <c r="HJ59" s="9"/>
      <c r="HK59" s="9"/>
      <c r="HL59" s="28"/>
      <c r="HM59" s="28"/>
    </row>
    <row r="60" spans="1:22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28"/>
      <c r="HE60" s="28"/>
      <c r="HF60" s="28"/>
      <c r="HG60" s="9"/>
      <c r="HH60" s="9"/>
      <c r="HI60" s="9"/>
      <c r="HJ60" s="9"/>
      <c r="HK60" s="9"/>
      <c r="HL60" s="28"/>
      <c r="HM60" s="28"/>
    </row>
    <row r="61" spans="1:22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28"/>
      <c r="HE61" s="28"/>
      <c r="HF61" s="28"/>
      <c r="HG61" s="9"/>
      <c r="HH61" s="9"/>
      <c r="HI61" s="9"/>
      <c r="HJ61" s="9"/>
      <c r="HK61" s="9"/>
      <c r="HL61" s="28"/>
      <c r="HM61" s="28"/>
    </row>
    <row r="62" spans="1:22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28"/>
      <c r="HE62" s="28"/>
      <c r="HF62" s="28"/>
      <c r="HG62" s="9"/>
      <c r="HH62" s="9"/>
      <c r="HI62" s="9"/>
      <c r="HJ62" s="9"/>
      <c r="HK62" s="9"/>
      <c r="HL62" s="28"/>
      <c r="HM62" s="28"/>
    </row>
    <row r="63" spans="1:22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28"/>
      <c r="HE63" s="28"/>
      <c r="HF63" s="28"/>
      <c r="HG63" s="9"/>
      <c r="HH63" s="9"/>
      <c r="HI63" s="9"/>
      <c r="HJ63" s="9"/>
      <c r="HK63" s="9"/>
      <c r="HL63" s="28"/>
      <c r="HM63" s="28"/>
    </row>
    <row r="64" spans="1:22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28"/>
      <c r="HE64" s="28"/>
      <c r="HF64" s="28"/>
      <c r="HG64" s="9"/>
      <c r="HH64" s="9"/>
      <c r="HI64" s="9"/>
      <c r="HJ64" s="9"/>
      <c r="HK64" s="9"/>
      <c r="HL64" s="28"/>
      <c r="HM64" s="28"/>
    </row>
    <row r="65" spans="1:22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28"/>
      <c r="HE65" s="28"/>
      <c r="HF65" s="28"/>
      <c r="HG65" s="9"/>
      <c r="HH65" s="9"/>
      <c r="HI65" s="9"/>
      <c r="HJ65" s="9"/>
      <c r="HK65" s="9"/>
      <c r="HL65" s="28"/>
      <c r="HM65" s="28"/>
    </row>
    <row r="66" spans="1:22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28"/>
      <c r="HE66" s="28"/>
      <c r="HF66" s="28"/>
      <c r="HG66" s="9"/>
      <c r="HH66" s="9"/>
      <c r="HI66" s="9"/>
      <c r="HJ66" s="9"/>
      <c r="HK66" s="9"/>
      <c r="HL66" s="28"/>
      <c r="HM66" s="28"/>
    </row>
    <row r="67" spans="1:22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28"/>
      <c r="HE67" s="28"/>
      <c r="HF67" s="28"/>
      <c r="HG67" s="9"/>
      <c r="HH67" s="9"/>
      <c r="HI67" s="9"/>
      <c r="HJ67" s="9"/>
      <c r="HK67" s="9"/>
      <c r="HL67" s="28"/>
      <c r="HM67" s="28"/>
    </row>
    <row r="68" spans="1:22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28"/>
      <c r="HE68" s="28"/>
      <c r="HF68" s="28"/>
      <c r="HG68" s="9"/>
      <c r="HH68" s="9"/>
      <c r="HI68" s="9"/>
      <c r="HJ68" s="9"/>
      <c r="HK68" s="9"/>
      <c r="HL68" s="28"/>
      <c r="HM68" s="28"/>
    </row>
    <row r="69" spans="1:22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28"/>
      <c r="HE69" s="28"/>
      <c r="HF69" s="28"/>
      <c r="HG69" s="9"/>
      <c r="HH69" s="9"/>
      <c r="HI69" s="9"/>
      <c r="HJ69" s="9"/>
      <c r="HK69" s="9"/>
      <c r="HL69" s="28"/>
      <c r="HM69" s="28"/>
    </row>
    <row r="70" spans="1:22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28"/>
      <c r="HE70" s="28"/>
      <c r="HF70" s="28"/>
      <c r="HG70" s="9"/>
      <c r="HH70" s="9"/>
      <c r="HI70" s="9"/>
      <c r="HJ70" s="9"/>
      <c r="HK70" s="9"/>
      <c r="HL70" s="28"/>
      <c r="HM70" s="28"/>
    </row>
    <row r="71" spans="1:22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28"/>
      <c r="HE71" s="28"/>
      <c r="HF71" s="28"/>
      <c r="HG71" s="9"/>
      <c r="HH71" s="9"/>
      <c r="HI71" s="9"/>
      <c r="HJ71" s="9"/>
      <c r="HK71" s="9"/>
      <c r="HL71" s="28"/>
      <c r="HM71" s="28"/>
    </row>
    <row r="72" spans="1:22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28"/>
      <c r="HE72" s="28"/>
      <c r="HF72" s="28"/>
      <c r="HG72" s="9"/>
      <c r="HH72" s="9"/>
      <c r="HI72" s="9"/>
      <c r="HJ72" s="9"/>
      <c r="HK72" s="9"/>
      <c r="HL72" s="28"/>
      <c r="HM72" s="28"/>
    </row>
  </sheetData>
  <sheetProtection password="C0BF" sheet="1" formatColumns="0" formatRows="0" insertColumns="0" insertHyperlinks="0" deleteColumns="0" deleteRows="0" autoFilter="0" pivotTables="0"/>
  <mergeCells count="87">
    <mergeCell ref="EU4:GC4"/>
    <mergeCell ref="FW7:GC7"/>
    <mergeCell ref="FX8:GC8"/>
    <mergeCell ref="DL8:DQ8"/>
    <mergeCell ref="EN8:ES8"/>
    <mergeCell ref="DK7:DQ7"/>
    <mergeCell ref="DR7:DX7"/>
    <mergeCell ref="DY7:EE7"/>
    <mergeCell ref="EF7:EL7"/>
    <mergeCell ref="EM7:ES7"/>
    <mergeCell ref="EU7:FA7"/>
    <mergeCell ref="FB7:FH7"/>
    <mergeCell ref="FI7:FO7"/>
    <mergeCell ref="FP7:FV7"/>
    <mergeCell ref="DK4:ET4"/>
    <mergeCell ref="FQ8:FV8"/>
    <mergeCell ref="AK2:AO2"/>
    <mergeCell ref="AN7:AS7"/>
    <mergeCell ref="AT7:AY7"/>
    <mergeCell ref="AZ7:BE7"/>
    <mergeCell ref="BF7:BK7"/>
    <mergeCell ref="AN4:BR4"/>
    <mergeCell ref="CE7:CJ7"/>
    <mergeCell ref="CK7:CP7"/>
    <mergeCell ref="DH7:DH50"/>
    <mergeCell ref="BZ8:CD8"/>
    <mergeCell ref="CF8:CJ8"/>
    <mergeCell ref="CQ7:CV7"/>
    <mergeCell ref="CL8:CP8"/>
    <mergeCell ref="CR8:CV8"/>
    <mergeCell ref="HH11:HJ11"/>
    <mergeCell ref="CF9:CJ9"/>
    <mergeCell ref="CL9:CP9"/>
    <mergeCell ref="FX9:GB9"/>
    <mergeCell ref="EV9:FA9"/>
    <mergeCell ref="FC9:FH9"/>
    <mergeCell ref="FJ9:FO9"/>
    <mergeCell ref="FQ9:FV9"/>
    <mergeCell ref="EG9:EL9"/>
    <mergeCell ref="EN9:ER9"/>
    <mergeCell ref="DS9:DX9"/>
    <mergeCell ref="DZ9:EE9"/>
    <mergeCell ref="HH19:HJ19"/>
    <mergeCell ref="GP7:GW9"/>
    <mergeCell ref="GX7:HE9"/>
    <mergeCell ref="EG8:EL8"/>
    <mergeCell ref="AK7:AK50"/>
    <mergeCell ref="AO8:AS8"/>
    <mergeCell ref="AO9:AS9"/>
    <mergeCell ref="BG9:BK9"/>
    <mergeCell ref="BM9:BQ9"/>
    <mergeCell ref="AU8:AY8"/>
    <mergeCell ref="BA8:BE8"/>
    <mergeCell ref="BG8:BK8"/>
    <mergeCell ref="CR9:CV9"/>
    <mergeCell ref="EV8:FA8"/>
    <mergeCell ref="FC8:FH8"/>
    <mergeCell ref="FJ8:FO8"/>
    <mergeCell ref="A8:A10"/>
    <mergeCell ref="B8:B10"/>
    <mergeCell ref="C8:C10"/>
    <mergeCell ref="AU9:AY9"/>
    <mergeCell ref="BA9:BE9"/>
    <mergeCell ref="C1:W1"/>
    <mergeCell ref="E7:V7"/>
    <mergeCell ref="K9:L9"/>
    <mergeCell ref="K8:P8"/>
    <mergeCell ref="E8:J8"/>
    <mergeCell ref="G9:J9"/>
    <mergeCell ref="M9:P9"/>
    <mergeCell ref="E9:F9"/>
    <mergeCell ref="DK3:GC3"/>
    <mergeCell ref="AN3:CV3"/>
    <mergeCell ref="G52:J52"/>
    <mergeCell ref="G53:J53"/>
    <mergeCell ref="G54:J54"/>
    <mergeCell ref="DL9:DP9"/>
    <mergeCell ref="BS4:CV4"/>
    <mergeCell ref="BT9:BX9"/>
    <mergeCell ref="BZ9:CD9"/>
    <mergeCell ref="BT8:BX8"/>
    <mergeCell ref="BM8:BQ8"/>
    <mergeCell ref="DS8:DX8"/>
    <mergeCell ref="DZ8:EE8"/>
    <mergeCell ref="BL7:BQ7"/>
    <mergeCell ref="BS7:BX7"/>
    <mergeCell ref="BY7:CD7"/>
  </mergeCells>
  <conditionalFormatting sqref="E11">
    <cfRule type="cellIs" dxfId="9588" priority="1" operator="lessThan">
      <formula>$C$4</formula>
    </cfRule>
  </conditionalFormatting>
  <conditionalFormatting sqref="E12">
    <cfRule type="cellIs" dxfId="9587" priority="2" operator="lessThan">
      <formula>$C$4</formula>
    </cfRule>
  </conditionalFormatting>
  <conditionalFormatting sqref="E13">
    <cfRule type="cellIs" dxfId="9586" priority="3" operator="lessThan">
      <formula>$C$4</formula>
    </cfRule>
  </conditionalFormatting>
  <conditionalFormatting sqref="E14">
    <cfRule type="cellIs" dxfId="9585" priority="4" operator="lessThan">
      <formula>$C$4</formula>
    </cfRule>
  </conditionalFormatting>
  <conditionalFormatting sqref="E15">
    <cfRule type="cellIs" dxfId="9584" priority="5" operator="lessThan">
      <formula>$C$4</formula>
    </cfRule>
  </conditionalFormatting>
  <conditionalFormatting sqref="E16">
    <cfRule type="cellIs" dxfId="9583" priority="6" operator="lessThan">
      <formula>$C$4</formula>
    </cfRule>
  </conditionalFormatting>
  <conditionalFormatting sqref="E17">
    <cfRule type="cellIs" dxfId="9582" priority="7" operator="lessThan">
      <formula>$C$4</formula>
    </cfRule>
  </conditionalFormatting>
  <conditionalFormatting sqref="E18">
    <cfRule type="cellIs" dxfId="9581" priority="8" operator="lessThan">
      <formula>$C$4</formula>
    </cfRule>
  </conditionalFormatting>
  <conditionalFormatting sqref="E19">
    <cfRule type="cellIs" dxfId="9580" priority="9" operator="lessThan">
      <formula>$C$4</formula>
    </cfRule>
  </conditionalFormatting>
  <conditionalFormatting sqref="E20">
    <cfRule type="cellIs" dxfId="9579" priority="10" operator="lessThan">
      <formula>$C$4</formula>
    </cfRule>
  </conditionalFormatting>
  <conditionalFormatting sqref="E21">
    <cfRule type="cellIs" dxfId="9578" priority="11" operator="lessThan">
      <formula>$C$4</formula>
    </cfRule>
  </conditionalFormatting>
  <conditionalFormatting sqref="E22">
    <cfRule type="cellIs" dxfId="9577" priority="12" operator="lessThan">
      <formula>$C$4</formula>
    </cfRule>
  </conditionalFormatting>
  <conditionalFormatting sqref="E23">
    <cfRule type="cellIs" dxfId="9576" priority="13" operator="lessThan">
      <formula>$C$4</formula>
    </cfRule>
  </conditionalFormatting>
  <conditionalFormatting sqref="E24">
    <cfRule type="cellIs" dxfId="9575" priority="14" operator="lessThan">
      <formula>$C$4</formula>
    </cfRule>
  </conditionalFormatting>
  <conditionalFormatting sqref="E25">
    <cfRule type="cellIs" dxfId="9574" priority="15" operator="lessThan">
      <formula>$C$4</formula>
    </cfRule>
  </conditionalFormatting>
  <conditionalFormatting sqref="E26">
    <cfRule type="cellIs" dxfId="9573" priority="16" operator="lessThan">
      <formula>$C$4</formula>
    </cfRule>
  </conditionalFormatting>
  <conditionalFormatting sqref="E27">
    <cfRule type="cellIs" dxfId="9572" priority="17" operator="lessThan">
      <formula>$C$4</formula>
    </cfRule>
  </conditionalFormatting>
  <conditionalFormatting sqref="E28">
    <cfRule type="cellIs" dxfId="9571" priority="18" operator="lessThan">
      <formula>$C$4</formula>
    </cfRule>
  </conditionalFormatting>
  <conditionalFormatting sqref="E29">
    <cfRule type="cellIs" dxfId="9570" priority="19" operator="lessThan">
      <formula>$C$4</formula>
    </cfRule>
  </conditionalFormatting>
  <conditionalFormatting sqref="E30">
    <cfRule type="cellIs" dxfId="9569" priority="20" operator="lessThan">
      <formula>$C$4</formula>
    </cfRule>
  </conditionalFormatting>
  <conditionalFormatting sqref="E31">
    <cfRule type="cellIs" dxfId="9568" priority="21" operator="lessThan">
      <formula>$C$4</formula>
    </cfRule>
  </conditionalFormatting>
  <conditionalFormatting sqref="E32">
    <cfRule type="cellIs" dxfId="9567" priority="22" operator="lessThan">
      <formula>$C$4</formula>
    </cfRule>
  </conditionalFormatting>
  <conditionalFormatting sqref="E33">
    <cfRule type="cellIs" dxfId="9566" priority="23" operator="lessThan">
      <formula>$C$4</formula>
    </cfRule>
  </conditionalFormatting>
  <conditionalFormatting sqref="E34">
    <cfRule type="cellIs" dxfId="9565" priority="24" operator="lessThan">
      <formula>$C$4</formula>
    </cfRule>
  </conditionalFormatting>
  <conditionalFormatting sqref="E35">
    <cfRule type="cellIs" dxfId="9564" priority="25" operator="lessThan">
      <formula>$C$4</formula>
    </cfRule>
  </conditionalFormatting>
  <conditionalFormatting sqref="E36">
    <cfRule type="cellIs" dxfId="9563" priority="26" operator="lessThan">
      <formula>$C$4</formula>
    </cfRule>
  </conditionalFormatting>
  <conditionalFormatting sqref="E37">
    <cfRule type="cellIs" dxfId="9562" priority="27" operator="lessThan">
      <formula>$C$4</formula>
    </cfRule>
  </conditionalFormatting>
  <conditionalFormatting sqref="E38">
    <cfRule type="cellIs" dxfId="9561" priority="28" operator="lessThan">
      <formula>$C$4</formula>
    </cfRule>
  </conditionalFormatting>
  <conditionalFormatting sqref="E39">
    <cfRule type="cellIs" dxfId="9560" priority="29" operator="lessThan">
      <formula>$C$4</formula>
    </cfRule>
  </conditionalFormatting>
  <conditionalFormatting sqref="E40">
    <cfRule type="cellIs" dxfId="9559" priority="30" operator="lessThan">
      <formula>$C$4</formula>
    </cfRule>
  </conditionalFormatting>
  <conditionalFormatting sqref="E41">
    <cfRule type="cellIs" dxfId="9558" priority="31" operator="lessThan">
      <formula>$C$4</formula>
    </cfRule>
  </conditionalFormatting>
  <conditionalFormatting sqref="E42">
    <cfRule type="cellIs" dxfId="9557" priority="32" operator="lessThan">
      <formula>$C$4</formula>
    </cfRule>
  </conditionalFormatting>
  <conditionalFormatting sqref="E43">
    <cfRule type="cellIs" dxfId="9556" priority="33" operator="lessThan">
      <formula>$C$4</formula>
    </cfRule>
  </conditionalFormatting>
  <conditionalFormatting sqref="E44">
    <cfRule type="cellIs" dxfId="9555" priority="34" operator="lessThan">
      <formula>$C$4</formula>
    </cfRule>
  </conditionalFormatting>
  <conditionalFormatting sqref="E45">
    <cfRule type="cellIs" dxfId="9554" priority="35" operator="lessThan">
      <formula>$C$4</formula>
    </cfRule>
  </conditionalFormatting>
  <conditionalFormatting sqref="E46">
    <cfRule type="cellIs" dxfId="9553" priority="36" operator="lessThan">
      <formula>$C$4</formula>
    </cfRule>
  </conditionalFormatting>
  <conditionalFormatting sqref="E47">
    <cfRule type="cellIs" dxfId="9552" priority="37" operator="lessThan">
      <formula>$C$4</formula>
    </cfRule>
  </conditionalFormatting>
  <conditionalFormatting sqref="E48">
    <cfRule type="cellIs" dxfId="9551" priority="38" operator="lessThan">
      <formula>$C$4</formula>
    </cfRule>
  </conditionalFormatting>
  <conditionalFormatting sqref="E49">
    <cfRule type="cellIs" dxfId="9550" priority="39" operator="lessThan">
      <formula>$C$4</formula>
    </cfRule>
  </conditionalFormatting>
  <conditionalFormatting sqref="E50">
    <cfRule type="cellIs" dxfId="9549" priority="40" operator="lessThan">
      <formula>$C$4</formula>
    </cfRule>
  </conditionalFormatting>
  <conditionalFormatting sqref="G11">
    <cfRule type="cellIs" dxfId="9548" priority="41" operator="lessThan">
      <formula>$C$4</formula>
    </cfRule>
  </conditionalFormatting>
  <conditionalFormatting sqref="G12">
    <cfRule type="cellIs" dxfId="9547" priority="42" operator="lessThan">
      <formula>$C$4</formula>
    </cfRule>
  </conditionalFormatting>
  <conditionalFormatting sqref="G13">
    <cfRule type="cellIs" dxfId="9546" priority="43" operator="lessThan">
      <formula>$C$4</formula>
    </cfRule>
  </conditionalFormatting>
  <conditionalFormatting sqref="G14">
    <cfRule type="cellIs" dxfId="9545" priority="44" operator="lessThan">
      <formula>$C$4</formula>
    </cfRule>
  </conditionalFormatting>
  <conditionalFormatting sqref="G15">
    <cfRule type="cellIs" dxfId="9544" priority="45" operator="lessThan">
      <formula>$C$4</formula>
    </cfRule>
  </conditionalFormatting>
  <conditionalFormatting sqref="G16">
    <cfRule type="cellIs" dxfId="9543" priority="46" operator="lessThan">
      <formula>$C$4</formula>
    </cfRule>
  </conditionalFormatting>
  <conditionalFormatting sqref="G17">
    <cfRule type="cellIs" dxfId="9542" priority="47" operator="lessThan">
      <formula>$C$4</formula>
    </cfRule>
  </conditionalFormatting>
  <conditionalFormatting sqref="G18">
    <cfRule type="cellIs" dxfId="9541" priority="48" operator="lessThan">
      <formula>$C$4</formula>
    </cfRule>
  </conditionalFormatting>
  <conditionalFormatting sqref="G19">
    <cfRule type="cellIs" dxfId="9540" priority="49" operator="lessThan">
      <formula>$C$4</formula>
    </cfRule>
  </conditionalFormatting>
  <conditionalFormatting sqref="G20">
    <cfRule type="cellIs" dxfId="9539" priority="50" operator="lessThan">
      <formula>$C$4</formula>
    </cfRule>
  </conditionalFormatting>
  <conditionalFormatting sqref="G21">
    <cfRule type="cellIs" dxfId="9538" priority="51" operator="lessThan">
      <formula>$C$4</formula>
    </cfRule>
  </conditionalFormatting>
  <conditionalFormatting sqref="G22">
    <cfRule type="cellIs" dxfId="9537" priority="52" operator="lessThan">
      <formula>$C$4</formula>
    </cfRule>
  </conditionalFormatting>
  <conditionalFormatting sqref="G23">
    <cfRule type="cellIs" dxfId="9536" priority="53" operator="lessThan">
      <formula>$C$4</formula>
    </cfRule>
  </conditionalFormatting>
  <conditionalFormatting sqref="G24">
    <cfRule type="cellIs" dxfId="9535" priority="54" operator="lessThan">
      <formula>$C$4</formula>
    </cfRule>
  </conditionalFormatting>
  <conditionalFormatting sqref="G25">
    <cfRule type="cellIs" dxfId="9534" priority="55" operator="lessThan">
      <formula>$C$4</formula>
    </cfRule>
  </conditionalFormatting>
  <conditionalFormatting sqref="G26">
    <cfRule type="cellIs" dxfId="9533" priority="56" operator="lessThan">
      <formula>$C$4</formula>
    </cfRule>
  </conditionalFormatting>
  <conditionalFormatting sqref="G27">
    <cfRule type="cellIs" dxfId="9532" priority="57" operator="lessThan">
      <formula>$C$4</formula>
    </cfRule>
  </conditionalFormatting>
  <conditionalFormatting sqref="G28">
    <cfRule type="cellIs" dxfId="9531" priority="58" operator="lessThan">
      <formula>$C$4</formula>
    </cfRule>
  </conditionalFormatting>
  <conditionalFormatting sqref="G29">
    <cfRule type="cellIs" dxfId="9530" priority="59" operator="lessThan">
      <formula>$C$4</formula>
    </cfRule>
  </conditionalFormatting>
  <conditionalFormatting sqref="G30">
    <cfRule type="cellIs" dxfId="9529" priority="60" operator="lessThan">
      <formula>$C$4</formula>
    </cfRule>
  </conditionalFormatting>
  <conditionalFormatting sqref="G31">
    <cfRule type="cellIs" dxfId="9528" priority="61" operator="lessThan">
      <formula>$C$4</formula>
    </cfRule>
  </conditionalFormatting>
  <conditionalFormatting sqref="G32">
    <cfRule type="cellIs" dxfId="9527" priority="62" operator="lessThan">
      <formula>$C$4</formula>
    </cfRule>
  </conditionalFormatting>
  <conditionalFormatting sqref="G33">
    <cfRule type="cellIs" dxfId="9526" priority="63" operator="lessThan">
      <formula>$C$4</formula>
    </cfRule>
  </conditionalFormatting>
  <conditionalFormatting sqref="G34">
    <cfRule type="cellIs" dxfId="9525" priority="64" operator="lessThan">
      <formula>$C$4</formula>
    </cfRule>
  </conditionalFormatting>
  <conditionalFormatting sqref="G35">
    <cfRule type="cellIs" dxfId="9524" priority="65" operator="lessThan">
      <formula>$C$4</formula>
    </cfRule>
  </conditionalFormatting>
  <conditionalFormatting sqref="G36">
    <cfRule type="cellIs" dxfId="9523" priority="66" operator="lessThan">
      <formula>$C$4</formula>
    </cfRule>
  </conditionalFormatting>
  <conditionalFormatting sqref="G37">
    <cfRule type="cellIs" dxfId="9522" priority="67" operator="lessThan">
      <formula>$C$4</formula>
    </cfRule>
  </conditionalFormatting>
  <conditionalFormatting sqref="G38">
    <cfRule type="cellIs" dxfId="9521" priority="68" operator="lessThan">
      <formula>$C$4</formula>
    </cfRule>
  </conditionalFormatting>
  <conditionalFormatting sqref="G39">
    <cfRule type="cellIs" dxfId="9520" priority="69" operator="lessThan">
      <formula>$C$4</formula>
    </cfRule>
  </conditionalFormatting>
  <conditionalFormatting sqref="G40">
    <cfRule type="cellIs" dxfId="9519" priority="70" operator="lessThan">
      <formula>$C$4</formula>
    </cfRule>
  </conditionalFormatting>
  <conditionalFormatting sqref="G41">
    <cfRule type="cellIs" dxfId="9518" priority="71" operator="lessThan">
      <formula>$C$4</formula>
    </cfRule>
  </conditionalFormatting>
  <conditionalFormatting sqref="G42">
    <cfRule type="cellIs" dxfId="9517" priority="72" operator="lessThan">
      <formula>$C$4</formula>
    </cfRule>
  </conditionalFormatting>
  <conditionalFormatting sqref="G43">
    <cfRule type="cellIs" dxfId="9516" priority="73" operator="lessThan">
      <formula>$C$4</formula>
    </cfRule>
  </conditionalFormatting>
  <conditionalFormatting sqref="G44">
    <cfRule type="cellIs" dxfId="9515" priority="74" operator="lessThan">
      <formula>$C$4</formula>
    </cfRule>
  </conditionalFormatting>
  <conditionalFormatting sqref="G45">
    <cfRule type="cellIs" dxfId="9514" priority="75" operator="lessThan">
      <formula>$C$4</formula>
    </cfRule>
  </conditionalFormatting>
  <conditionalFormatting sqref="G46">
    <cfRule type="cellIs" dxfId="9513" priority="76" operator="lessThan">
      <formula>$C$4</formula>
    </cfRule>
  </conditionalFormatting>
  <conditionalFormatting sqref="G47">
    <cfRule type="cellIs" dxfId="9512" priority="77" operator="lessThan">
      <formula>$C$4</formula>
    </cfRule>
  </conditionalFormatting>
  <conditionalFormatting sqref="G48">
    <cfRule type="cellIs" dxfId="9511" priority="78" operator="lessThan">
      <formula>$C$4</formula>
    </cfRule>
  </conditionalFormatting>
  <conditionalFormatting sqref="G49">
    <cfRule type="cellIs" dxfId="9510" priority="79" operator="lessThan">
      <formula>$C$4</formula>
    </cfRule>
  </conditionalFormatting>
  <conditionalFormatting sqref="G50">
    <cfRule type="cellIs" dxfId="9509" priority="80" operator="lessThan">
      <formula>$C$4</formula>
    </cfRule>
  </conditionalFormatting>
  <conditionalFormatting sqref="K11">
    <cfRule type="cellIs" dxfId="9508" priority="81" operator="lessThan">
      <formula>$C$4</formula>
    </cfRule>
  </conditionalFormatting>
  <conditionalFormatting sqref="K12">
    <cfRule type="cellIs" dxfId="9507" priority="82" operator="lessThan">
      <formula>$C$4</formula>
    </cfRule>
  </conditionalFormatting>
  <conditionalFormatting sqref="K13">
    <cfRule type="cellIs" dxfId="9506" priority="83" operator="lessThan">
      <formula>$C$4</formula>
    </cfRule>
  </conditionalFormatting>
  <conditionalFormatting sqref="K14">
    <cfRule type="cellIs" dxfId="9505" priority="84" operator="lessThan">
      <formula>$C$4</formula>
    </cfRule>
  </conditionalFormatting>
  <conditionalFormatting sqref="K15">
    <cfRule type="cellIs" dxfId="9504" priority="85" operator="lessThan">
      <formula>$C$4</formula>
    </cfRule>
  </conditionalFormatting>
  <conditionalFormatting sqref="K16">
    <cfRule type="cellIs" dxfId="9503" priority="86" operator="lessThan">
      <formula>$C$4</formula>
    </cfRule>
  </conditionalFormatting>
  <conditionalFormatting sqref="K17">
    <cfRule type="cellIs" dxfId="9502" priority="87" operator="lessThan">
      <formula>$C$4</formula>
    </cfRule>
  </conditionalFormatting>
  <conditionalFormatting sqref="K18">
    <cfRule type="cellIs" dxfId="9501" priority="88" operator="lessThan">
      <formula>$C$4</formula>
    </cfRule>
  </conditionalFormatting>
  <conditionalFormatting sqref="K19">
    <cfRule type="cellIs" dxfId="9500" priority="89" operator="lessThan">
      <formula>$C$4</formula>
    </cfRule>
  </conditionalFormatting>
  <conditionalFormatting sqref="K20">
    <cfRule type="cellIs" dxfId="9499" priority="90" operator="lessThan">
      <formula>$C$4</formula>
    </cfRule>
  </conditionalFormatting>
  <conditionalFormatting sqref="K21">
    <cfRule type="cellIs" dxfId="9498" priority="91" operator="lessThan">
      <formula>$C$4</formula>
    </cfRule>
  </conditionalFormatting>
  <conditionalFormatting sqref="K22">
    <cfRule type="cellIs" dxfId="9497" priority="92" operator="lessThan">
      <formula>$C$4</formula>
    </cfRule>
  </conditionalFormatting>
  <conditionalFormatting sqref="K23">
    <cfRule type="cellIs" dxfId="9496" priority="93" operator="lessThan">
      <formula>$C$4</formula>
    </cfRule>
  </conditionalFormatting>
  <conditionalFormatting sqref="K24">
    <cfRule type="cellIs" dxfId="9495" priority="94" operator="lessThan">
      <formula>$C$4</formula>
    </cfRule>
  </conditionalFormatting>
  <conditionalFormatting sqref="K25">
    <cfRule type="cellIs" dxfId="9494" priority="95" operator="lessThan">
      <formula>$C$4</formula>
    </cfRule>
  </conditionalFormatting>
  <conditionalFormatting sqref="K26">
    <cfRule type="cellIs" dxfId="9493" priority="96" operator="lessThan">
      <formula>$C$4</formula>
    </cfRule>
  </conditionalFormatting>
  <conditionalFormatting sqref="K27">
    <cfRule type="cellIs" dxfId="9492" priority="97" operator="lessThan">
      <formula>$C$4</formula>
    </cfRule>
  </conditionalFormatting>
  <conditionalFormatting sqref="K28">
    <cfRule type="cellIs" dxfId="9491" priority="98" operator="lessThan">
      <formula>$C$4</formula>
    </cfRule>
  </conditionalFormatting>
  <conditionalFormatting sqref="K29">
    <cfRule type="cellIs" dxfId="9490" priority="99" operator="lessThan">
      <formula>$C$4</formula>
    </cfRule>
  </conditionalFormatting>
  <conditionalFormatting sqref="K30">
    <cfRule type="cellIs" dxfId="9489" priority="100" operator="lessThan">
      <formula>$C$4</formula>
    </cfRule>
  </conditionalFormatting>
  <conditionalFormatting sqref="K31">
    <cfRule type="cellIs" dxfId="9488" priority="101" operator="lessThan">
      <formula>$C$4</formula>
    </cfRule>
  </conditionalFormatting>
  <conditionalFormatting sqref="K32">
    <cfRule type="cellIs" dxfId="9487" priority="102" operator="lessThan">
      <formula>$C$4</formula>
    </cfRule>
  </conditionalFormatting>
  <conditionalFormatting sqref="K33">
    <cfRule type="cellIs" dxfId="9486" priority="103" operator="lessThan">
      <formula>$C$4</formula>
    </cfRule>
  </conditionalFormatting>
  <conditionalFormatting sqref="K34">
    <cfRule type="cellIs" dxfId="9485" priority="104" operator="lessThan">
      <formula>$C$4</formula>
    </cfRule>
  </conditionalFormatting>
  <conditionalFormatting sqref="K35">
    <cfRule type="cellIs" dxfId="9484" priority="105" operator="lessThan">
      <formula>$C$4</formula>
    </cfRule>
  </conditionalFormatting>
  <conditionalFormatting sqref="K36">
    <cfRule type="cellIs" dxfId="9483" priority="106" operator="lessThan">
      <formula>$C$4</formula>
    </cfRule>
  </conditionalFormatting>
  <conditionalFormatting sqref="K37">
    <cfRule type="cellIs" dxfId="9482" priority="107" operator="lessThan">
      <formula>$C$4</formula>
    </cfRule>
  </conditionalFormatting>
  <conditionalFormatting sqref="K38">
    <cfRule type="cellIs" dxfId="9481" priority="108" operator="lessThan">
      <formula>$C$4</formula>
    </cfRule>
  </conditionalFormatting>
  <conditionalFormatting sqref="K39">
    <cfRule type="cellIs" dxfId="9480" priority="109" operator="lessThan">
      <formula>$C$4</formula>
    </cfRule>
  </conditionalFormatting>
  <conditionalFormatting sqref="K40">
    <cfRule type="cellIs" dxfId="9479" priority="110" operator="lessThan">
      <formula>$C$4</formula>
    </cfRule>
  </conditionalFormatting>
  <conditionalFormatting sqref="K41">
    <cfRule type="cellIs" dxfId="9478" priority="111" operator="lessThan">
      <formula>$C$4</formula>
    </cfRule>
  </conditionalFormatting>
  <conditionalFormatting sqref="K42">
    <cfRule type="cellIs" dxfId="9477" priority="112" operator="lessThan">
      <formula>$C$4</formula>
    </cfRule>
  </conditionalFormatting>
  <conditionalFormatting sqref="K43">
    <cfRule type="cellIs" dxfId="9476" priority="113" operator="lessThan">
      <formula>$C$4</formula>
    </cfRule>
  </conditionalFormatting>
  <conditionalFormatting sqref="K44">
    <cfRule type="cellIs" dxfId="9475" priority="114" operator="lessThan">
      <formula>$C$4</formula>
    </cfRule>
  </conditionalFormatting>
  <conditionalFormatting sqref="K45">
    <cfRule type="cellIs" dxfId="9474" priority="115" operator="lessThan">
      <formula>$C$4</formula>
    </cfRule>
  </conditionalFormatting>
  <conditionalFormatting sqref="K46">
    <cfRule type="cellIs" dxfId="9473" priority="116" operator="lessThan">
      <formula>$C$4</formula>
    </cfRule>
  </conditionalFormatting>
  <conditionalFormatting sqref="K47">
    <cfRule type="cellIs" dxfId="9472" priority="117" operator="lessThan">
      <formula>$C$4</formula>
    </cfRule>
  </conditionalFormatting>
  <conditionalFormatting sqref="K48">
    <cfRule type="cellIs" dxfId="9471" priority="118" operator="lessThan">
      <formula>$C$4</formula>
    </cfRule>
  </conditionalFormatting>
  <conditionalFormatting sqref="K49">
    <cfRule type="cellIs" dxfId="9470" priority="119" operator="lessThan">
      <formula>$C$4</formula>
    </cfRule>
  </conditionalFormatting>
  <conditionalFormatting sqref="K50">
    <cfRule type="cellIs" dxfId="9469" priority="120" operator="lessThan">
      <formula>$C$4</formula>
    </cfRule>
  </conditionalFormatting>
  <conditionalFormatting sqref="M11">
    <cfRule type="cellIs" dxfId="9468" priority="121" operator="lessThan">
      <formula>$C$4</formula>
    </cfRule>
  </conditionalFormatting>
  <conditionalFormatting sqref="M12">
    <cfRule type="cellIs" dxfId="9467" priority="122" operator="lessThan">
      <formula>$C$4</formula>
    </cfRule>
  </conditionalFormatting>
  <conditionalFormatting sqref="M13">
    <cfRule type="cellIs" dxfId="9466" priority="123" operator="lessThan">
      <formula>$C$4</formula>
    </cfRule>
  </conditionalFormatting>
  <conditionalFormatting sqref="M14">
    <cfRule type="cellIs" dxfId="9465" priority="124" operator="lessThan">
      <formula>$C$4</formula>
    </cfRule>
  </conditionalFormatting>
  <conditionalFormatting sqref="M15">
    <cfRule type="cellIs" dxfId="9464" priority="125" operator="lessThan">
      <formula>$C$4</formula>
    </cfRule>
  </conditionalFormatting>
  <conditionalFormatting sqref="M16">
    <cfRule type="cellIs" dxfId="9463" priority="126" operator="lessThan">
      <formula>$C$4</formula>
    </cfRule>
  </conditionalFormatting>
  <conditionalFormatting sqref="M17">
    <cfRule type="cellIs" dxfId="9462" priority="127" operator="lessThan">
      <formula>$C$4</formula>
    </cfRule>
  </conditionalFormatting>
  <conditionalFormatting sqref="M18">
    <cfRule type="cellIs" dxfId="9461" priority="128" operator="lessThan">
      <formula>$C$4</formula>
    </cfRule>
  </conditionalFormatting>
  <conditionalFormatting sqref="M19">
    <cfRule type="cellIs" dxfId="9460" priority="129" operator="lessThan">
      <formula>$C$4</formula>
    </cfRule>
  </conditionalFormatting>
  <conditionalFormatting sqref="M20">
    <cfRule type="cellIs" dxfId="9459" priority="130" operator="lessThan">
      <formula>$C$4</formula>
    </cfRule>
  </conditionalFormatting>
  <conditionalFormatting sqref="M21">
    <cfRule type="cellIs" dxfId="9458" priority="131" operator="lessThan">
      <formula>$C$4</formula>
    </cfRule>
  </conditionalFormatting>
  <conditionalFormatting sqref="M22">
    <cfRule type="cellIs" dxfId="9457" priority="132" operator="lessThan">
      <formula>$C$4</formula>
    </cfRule>
  </conditionalFormatting>
  <conditionalFormatting sqref="M23">
    <cfRule type="cellIs" dxfId="9456" priority="133" operator="lessThan">
      <formula>$C$4</formula>
    </cfRule>
  </conditionalFormatting>
  <conditionalFormatting sqref="M24">
    <cfRule type="cellIs" dxfId="9455" priority="134" operator="lessThan">
      <formula>$C$4</formula>
    </cfRule>
  </conditionalFormatting>
  <conditionalFormatting sqref="M25">
    <cfRule type="cellIs" dxfId="9454" priority="135" operator="lessThan">
      <formula>$C$4</formula>
    </cfRule>
  </conditionalFormatting>
  <conditionalFormatting sqref="M26">
    <cfRule type="cellIs" dxfId="9453" priority="136" operator="lessThan">
      <formula>$C$4</formula>
    </cfRule>
  </conditionalFormatting>
  <conditionalFormatting sqref="M27">
    <cfRule type="cellIs" dxfId="9452" priority="137" operator="lessThan">
      <formula>$C$4</formula>
    </cfRule>
  </conditionalFormatting>
  <conditionalFormatting sqref="M28">
    <cfRule type="cellIs" dxfId="9451" priority="138" operator="lessThan">
      <formula>$C$4</formula>
    </cfRule>
  </conditionalFormatting>
  <conditionalFormatting sqref="M29">
    <cfRule type="cellIs" dxfId="9450" priority="139" operator="lessThan">
      <formula>$C$4</formula>
    </cfRule>
  </conditionalFormatting>
  <conditionalFormatting sqref="M30">
    <cfRule type="cellIs" dxfId="9449" priority="140" operator="lessThan">
      <formula>$C$4</formula>
    </cfRule>
  </conditionalFormatting>
  <conditionalFormatting sqref="M31">
    <cfRule type="cellIs" dxfId="9448" priority="141" operator="lessThan">
      <formula>$C$4</formula>
    </cfRule>
  </conditionalFormatting>
  <conditionalFormatting sqref="M32">
    <cfRule type="cellIs" dxfId="9447" priority="142" operator="lessThan">
      <formula>$C$4</formula>
    </cfRule>
  </conditionalFormatting>
  <conditionalFormatting sqref="M33">
    <cfRule type="cellIs" dxfId="9446" priority="143" operator="lessThan">
      <formula>$C$4</formula>
    </cfRule>
  </conditionalFormatting>
  <conditionalFormatting sqref="M34">
    <cfRule type="cellIs" dxfId="9445" priority="144" operator="lessThan">
      <formula>$C$4</formula>
    </cfRule>
  </conditionalFormatting>
  <conditionalFormatting sqref="M35">
    <cfRule type="cellIs" dxfId="9444" priority="145" operator="lessThan">
      <formula>$C$4</formula>
    </cfRule>
  </conditionalFormatting>
  <conditionalFormatting sqref="M36">
    <cfRule type="cellIs" dxfId="9443" priority="146" operator="lessThan">
      <formula>$C$4</formula>
    </cfRule>
  </conditionalFormatting>
  <conditionalFormatting sqref="M37">
    <cfRule type="cellIs" dxfId="9442" priority="147" operator="lessThan">
      <formula>$C$4</formula>
    </cfRule>
  </conditionalFormatting>
  <conditionalFormatting sqref="M38">
    <cfRule type="cellIs" dxfId="9441" priority="148" operator="lessThan">
      <formula>$C$4</formula>
    </cfRule>
  </conditionalFormatting>
  <conditionalFormatting sqref="M39">
    <cfRule type="cellIs" dxfId="9440" priority="149" operator="lessThan">
      <formula>$C$4</formula>
    </cfRule>
  </conditionalFormatting>
  <conditionalFormatting sqref="M40">
    <cfRule type="cellIs" dxfId="9439" priority="150" operator="lessThan">
      <formula>$C$4</formula>
    </cfRule>
  </conditionalFormatting>
  <conditionalFormatting sqref="M41">
    <cfRule type="cellIs" dxfId="9438" priority="151" operator="lessThan">
      <formula>$C$4</formula>
    </cfRule>
  </conditionalFormatting>
  <conditionalFormatting sqref="M42">
    <cfRule type="cellIs" dxfId="9437" priority="152" operator="lessThan">
      <formula>$C$4</formula>
    </cfRule>
  </conditionalFormatting>
  <conditionalFormatting sqref="M43">
    <cfRule type="cellIs" dxfId="9436" priority="153" operator="lessThan">
      <formula>$C$4</formula>
    </cfRule>
  </conditionalFormatting>
  <conditionalFormatting sqref="M44">
    <cfRule type="cellIs" dxfId="9435" priority="154" operator="lessThan">
      <formula>$C$4</formula>
    </cfRule>
  </conditionalFormatting>
  <conditionalFormatting sqref="M45">
    <cfRule type="cellIs" dxfId="9434" priority="155" operator="lessThan">
      <formula>$C$4</formula>
    </cfRule>
  </conditionalFormatting>
  <conditionalFormatting sqref="M46">
    <cfRule type="cellIs" dxfId="9433" priority="156" operator="lessThan">
      <formula>$C$4</formula>
    </cfRule>
  </conditionalFormatting>
  <conditionalFormatting sqref="M47">
    <cfRule type="cellIs" dxfId="9432" priority="157" operator="lessThan">
      <formula>$C$4</formula>
    </cfRule>
  </conditionalFormatting>
  <conditionalFormatting sqref="M48">
    <cfRule type="cellIs" dxfId="9431" priority="158" operator="lessThan">
      <formula>$C$4</formula>
    </cfRule>
  </conditionalFormatting>
  <conditionalFormatting sqref="M49">
    <cfRule type="cellIs" dxfId="9430" priority="159" operator="lessThan">
      <formula>$C$4</formula>
    </cfRule>
  </conditionalFormatting>
  <conditionalFormatting sqref="M50">
    <cfRule type="cellIs" dxfId="9429" priority="160" operator="lessThan">
      <formula>$C$4</formula>
    </cfRule>
  </conditionalFormatting>
  <conditionalFormatting sqref="K52">
    <cfRule type="cellIs" dxfId="9428" priority="161" operator="lessThan">
      <formula>$C$4</formula>
    </cfRule>
  </conditionalFormatting>
  <conditionalFormatting sqref="K53">
    <cfRule type="cellIs" dxfId="9427" priority="162" operator="lessThan">
      <formula>$C$4</formula>
    </cfRule>
  </conditionalFormatting>
  <conditionalFormatting sqref="K54">
    <cfRule type="cellIs" dxfId="9426" priority="163" operator="lessThan">
      <formula>$C$4</formula>
    </cfRule>
  </conditionalFormatting>
  <conditionalFormatting sqref="AN11">
    <cfRule type="cellIs" dxfId="9425" priority="164" operator="lessThan">
      <formula>$C$4</formula>
    </cfRule>
  </conditionalFormatting>
  <conditionalFormatting sqref="AN12">
    <cfRule type="cellIs" dxfId="9424" priority="165" operator="lessThan">
      <formula>$C$4</formula>
    </cfRule>
  </conditionalFormatting>
  <conditionalFormatting sqref="AN13">
    <cfRule type="cellIs" dxfId="9423" priority="166" operator="lessThan">
      <formula>$C$4</formula>
    </cfRule>
  </conditionalFormatting>
  <conditionalFormatting sqref="AN14">
    <cfRule type="cellIs" dxfId="9422" priority="167" operator="lessThan">
      <formula>$C$4</formula>
    </cfRule>
  </conditionalFormatting>
  <conditionalFormatting sqref="AN15">
    <cfRule type="cellIs" dxfId="9421" priority="168" operator="lessThan">
      <formula>$C$4</formula>
    </cfRule>
  </conditionalFormatting>
  <conditionalFormatting sqref="AN16">
    <cfRule type="cellIs" dxfId="9420" priority="169" operator="lessThan">
      <formula>$C$4</formula>
    </cfRule>
  </conditionalFormatting>
  <conditionalFormatting sqref="AN17">
    <cfRule type="cellIs" dxfId="9419" priority="170" operator="lessThan">
      <formula>$C$4</formula>
    </cfRule>
  </conditionalFormatting>
  <conditionalFormatting sqref="AN18">
    <cfRule type="cellIs" dxfId="9418" priority="171" operator="lessThan">
      <formula>$C$4</formula>
    </cfRule>
  </conditionalFormatting>
  <conditionalFormatting sqref="AN19">
    <cfRule type="cellIs" dxfId="9417" priority="172" operator="lessThan">
      <formula>$C$4</formula>
    </cfRule>
  </conditionalFormatting>
  <conditionalFormatting sqref="AN20">
    <cfRule type="cellIs" dxfId="9416" priority="173" operator="lessThan">
      <formula>$C$4</formula>
    </cfRule>
  </conditionalFormatting>
  <conditionalFormatting sqref="AN21">
    <cfRule type="cellIs" dxfId="9415" priority="174" operator="lessThan">
      <formula>$C$4</formula>
    </cfRule>
  </conditionalFormatting>
  <conditionalFormatting sqref="AN22">
    <cfRule type="cellIs" dxfId="9414" priority="175" operator="lessThan">
      <formula>$C$4</formula>
    </cfRule>
  </conditionalFormatting>
  <conditionalFormatting sqref="AN23">
    <cfRule type="cellIs" dxfId="9413" priority="176" operator="lessThan">
      <formula>$C$4</formula>
    </cfRule>
  </conditionalFormatting>
  <conditionalFormatting sqref="AN24">
    <cfRule type="cellIs" dxfId="9412" priority="177" operator="lessThan">
      <formula>$C$4</formula>
    </cfRule>
  </conditionalFormatting>
  <conditionalFormatting sqref="AN25">
    <cfRule type="cellIs" dxfId="9411" priority="178" operator="lessThan">
      <formula>$C$4</formula>
    </cfRule>
  </conditionalFormatting>
  <conditionalFormatting sqref="AN26">
    <cfRule type="cellIs" dxfId="9410" priority="179" operator="lessThan">
      <formula>$C$4</formula>
    </cfRule>
  </conditionalFormatting>
  <conditionalFormatting sqref="AN27">
    <cfRule type="cellIs" dxfId="9409" priority="180" operator="lessThan">
      <formula>$C$4</formula>
    </cfRule>
  </conditionalFormatting>
  <conditionalFormatting sqref="AN28">
    <cfRule type="cellIs" dxfId="9408" priority="181" operator="lessThan">
      <formula>$C$4</formula>
    </cfRule>
  </conditionalFormatting>
  <conditionalFormatting sqref="AN29">
    <cfRule type="cellIs" dxfId="9407" priority="182" operator="lessThan">
      <formula>$C$4</formula>
    </cfRule>
  </conditionalFormatting>
  <conditionalFormatting sqref="AN30">
    <cfRule type="cellIs" dxfId="9406" priority="183" operator="lessThan">
      <formula>$C$4</formula>
    </cfRule>
  </conditionalFormatting>
  <conditionalFormatting sqref="AN31">
    <cfRule type="cellIs" dxfId="9405" priority="184" operator="lessThan">
      <formula>$C$4</formula>
    </cfRule>
  </conditionalFormatting>
  <conditionalFormatting sqref="AN32">
    <cfRule type="cellIs" dxfId="9404" priority="185" operator="lessThan">
      <formula>$C$4</formula>
    </cfRule>
  </conditionalFormatting>
  <conditionalFormatting sqref="AN33">
    <cfRule type="cellIs" dxfId="9403" priority="186" operator="lessThan">
      <formula>$C$4</formula>
    </cfRule>
  </conditionalFormatting>
  <conditionalFormatting sqref="AN34">
    <cfRule type="cellIs" dxfId="9402" priority="187" operator="lessThan">
      <formula>$C$4</formula>
    </cfRule>
  </conditionalFormatting>
  <conditionalFormatting sqref="AN35">
    <cfRule type="cellIs" dxfId="9401" priority="188" operator="lessThan">
      <formula>$C$4</formula>
    </cfRule>
  </conditionalFormatting>
  <conditionalFormatting sqref="AN36">
    <cfRule type="cellIs" dxfId="9400" priority="189" operator="lessThan">
      <formula>$C$4</formula>
    </cfRule>
  </conditionalFormatting>
  <conditionalFormatting sqref="AN37">
    <cfRule type="cellIs" dxfId="9399" priority="190" operator="lessThan">
      <formula>$C$4</formula>
    </cfRule>
  </conditionalFormatting>
  <conditionalFormatting sqref="AN38">
    <cfRule type="cellIs" dxfId="9398" priority="191" operator="lessThan">
      <formula>$C$4</formula>
    </cfRule>
  </conditionalFormatting>
  <conditionalFormatting sqref="AN39">
    <cfRule type="cellIs" dxfId="9397" priority="192" operator="lessThan">
      <formula>$C$4</formula>
    </cfRule>
  </conditionalFormatting>
  <conditionalFormatting sqref="AN40">
    <cfRule type="cellIs" dxfId="9396" priority="193" operator="lessThan">
      <formula>$C$4</formula>
    </cfRule>
  </conditionalFormatting>
  <conditionalFormatting sqref="AN41">
    <cfRule type="cellIs" dxfId="9395" priority="194" operator="lessThan">
      <formula>$C$4</formula>
    </cfRule>
  </conditionalFormatting>
  <conditionalFormatting sqref="AN42">
    <cfRule type="cellIs" dxfId="9394" priority="195" operator="lessThan">
      <formula>$C$4</formula>
    </cfRule>
  </conditionalFormatting>
  <conditionalFormatting sqref="AN43">
    <cfRule type="cellIs" dxfId="9393" priority="196" operator="lessThan">
      <formula>$C$4</formula>
    </cfRule>
  </conditionalFormatting>
  <conditionalFormatting sqref="AN44">
    <cfRule type="cellIs" dxfId="9392" priority="197" operator="lessThan">
      <formula>$C$4</formula>
    </cfRule>
  </conditionalFormatting>
  <conditionalFormatting sqref="AN45">
    <cfRule type="cellIs" dxfId="9391" priority="198" operator="lessThan">
      <formula>$C$4</formula>
    </cfRule>
  </conditionalFormatting>
  <conditionalFormatting sqref="AN46">
    <cfRule type="cellIs" dxfId="9390" priority="199" operator="lessThan">
      <formula>$C$4</formula>
    </cfRule>
  </conditionalFormatting>
  <conditionalFormatting sqref="AN47">
    <cfRule type="cellIs" dxfId="9389" priority="200" operator="lessThan">
      <formula>$C$4</formula>
    </cfRule>
  </conditionalFormatting>
  <conditionalFormatting sqref="AN48">
    <cfRule type="cellIs" dxfId="9388" priority="201" operator="lessThan">
      <formula>$C$4</formula>
    </cfRule>
  </conditionalFormatting>
  <conditionalFormatting sqref="AN49">
    <cfRule type="cellIs" dxfId="9387" priority="202" operator="lessThan">
      <formula>$C$4</formula>
    </cfRule>
  </conditionalFormatting>
  <conditionalFormatting sqref="AN50">
    <cfRule type="cellIs" dxfId="9386" priority="203" operator="lessThan">
      <formula>$C$4</formula>
    </cfRule>
  </conditionalFormatting>
  <conditionalFormatting sqref="AO11">
    <cfRule type="cellIs" dxfId="9385" priority="204" operator="lessThan">
      <formula>$C$4</formula>
    </cfRule>
  </conditionalFormatting>
  <conditionalFormatting sqref="AO12">
    <cfRule type="cellIs" dxfId="9384" priority="205" operator="lessThan">
      <formula>$C$4</formula>
    </cfRule>
  </conditionalFormatting>
  <conditionalFormatting sqref="AO13">
    <cfRule type="cellIs" dxfId="9383" priority="206" operator="lessThan">
      <formula>$C$4</formula>
    </cfRule>
  </conditionalFormatting>
  <conditionalFormatting sqref="AO14">
    <cfRule type="cellIs" dxfId="9382" priority="207" operator="lessThan">
      <formula>$C$4</formula>
    </cfRule>
  </conditionalFormatting>
  <conditionalFormatting sqref="AO15">
    <cfRule type="cellIs" dxfId="9381" priority="208" operator="lessThan">
      <formula>$C$4</formula>
    </cfRule>
  </conditionalFormatting>
  <conditionalFormatting sqref="AO16">
    <cfRule type="cellIs" dxfId="9380" priority="209" operator="lessThan">
      <formula>$C$4</formula>
    </cfRule>
  </conditionalFormatting>
  <conditionalFormatting sqref="AO17">
    <cfRule type="cellIs" dxfId="9379" priority="210" operator="lessThan">
      <formula>$C$4</formula>
    </cfRule>
  </conditionalFormatting>
  <conditionalFormatting sqref="AO18">
    <cfRule type="cellIs" dxfId="9378" priority="211" operator="lessThan">
      <formula>$C$4</formula>
    </cfRule>
  </conditionalFormatting>
  <conditionalFormatting sqref="AO19">
    <cfRule type="cellIs" dxfId="9377" priority="212" operator="lessThan">
      <formula>$C$4</formula>
    </cfRule>
  </conditionalFormatting>
  <conditionalFormatting sqref="AO20">
    <cfRule type="cellIs" dxfId="9376" priority="213" operator="lessThan">
      <formula>$C$4</formula>
    </cfRule>
  </conditionalFormatting>
  <conditionalFormatting sqref="AO21">
    <cfRule type="cellIs" dxfId="9375" priority="214" operator="lessThan">
      <formula>$C$4</formula>
    </cfRule>
  </conditionalFormatting>
  <conditionalFormatting sqref="AO22">
    <cfRule type="cellIs" dxfId="9374" priority="215" operator="lessThan">
      <formula>$C$4</formula>
    </cfRule>
  </conditionalFormatting>
  <conditionalFormatting sqref="AO23">
    <cfRule type="cellIs" dxfId="9373" priority="216" operator="lessThan">
      <formula>$C$4</formula>
    </cfRule>
  </conditionalFormatting>
  <conditionalFormatting sqref="AO24">
    <cfRule type="cellIs" dxfId="9372" priority="217" operator="lessThan">
      <formula>$C$4</formula>
    </cfRule>
  </conditionalFormatting>
  <conditionalFormatting sqref="AO25">
    <cfRule type="cellIs" dxfId="9371" priority="218" operator="lessThan">
      <formula>$C$4</formula>
    </cfRule>
  </conditionalFormatting>
  <conditionalFormatting sqref="AO26">
    <cfRule type="cellIs" dxfId="9370" priority="219" operator="lessThan">
      <formula>$C$4</formula>
    </cfRule>
  </conditionalFormatting>
  <conditionalFormatting sqref="AO27">
    <cfRule type="cellIs" dxfId="9369" priority="220" operator="lessThan">
      <formula>$C$4</formula>
    </cfRule>
  </conditionalFormatting>
  <conditionalFormatting sqref="AO28">
    <cfRule type="cellIs" dxfId="9368" priority="221" operator="lessThan">
      <formula>$C$4</formula>
    </cfRule>
  </conditionalFormatting>
  <conditionalFormatting sqref="AO29">
    <cfRule type="cellIs" dxfId="9367" priority="222" operator="lessThan">
      <formula>$C$4</formula>
    </cfRule>
  </conditionalFormatting>
  <conditionalFormatting sqref="AO30">
    <cfRule type="cellIs" dxfId="9366" priority="223" operator="lessThan">
      <formula>$C$4</formula>
    </cfRule>
  </conditionalFormatting>
  <conditionalFormatting sqref="AO31">
    <cfRule type="cellIs" dxfId="9365" priority="224" operator="lessThan">
      <formula>$C$4</formula>
    </cfRule>
  </conditionalFormatting>
  <conditionalFormatting sqref="AO32">
    <cfRule type="cellIs" dxfId="9364" priority="225" operator="lessThan">
      <formula>$C$4</formula>
    </cfRule>
  </conditionalFormatting>
  <conditionalFormatting sqref="AO33">
    <cfRule type="cellIs" dxfId="9363" priority="226" operator="lessThan">
      <formula>$C$4</formula>
    </cfRule>
  </conditionalFormatting>
  <conditionalFormatting sqref="AO34">
    <cfRule type="cellIs" dxfId="9362" priority="227" operator="lessThan">
      <formula>$C$4</formula>
    </cfRule>
  </conditionalFormatting>
  <conditionalFormatting sqref="AO35">
    <cfRule type="cellIs" dxfId="9361" priority="228" operator="lessThan">
      <formula>$C$4</formula>
    </cfRule>
  </conditionalFormatting>
  <conditionalFormatting sqref="AO36">
    <cfRule type="cellIs" dxfId="9360" priority="229" operator="lessThan">
      <formula>$C$4</formula>
    </cfRule>
  </conditionalFormatting>
  <conditionalFormatting sqref="AO37">
    <cfRule type="cellIs" dxfId="9359" priority="230" operator="lessThan">
      <formula>$C$4</formula>
    </cfRule>
  </conditionalFormatting>
  <conditionalFormatting sqref="AO38">
    <cfRule type="cellIs" dxfId="9358" priority="231" operator="lessThan">
      <formula>$C$4</formula>
    </cfRule>
  </conditionalFormatting>
  <conditionalFormatting sqref="AO39">
    <cfRule type="cellIs" dxfId="9357" priority="232" operator="lessThan">
      <formula>$C$4</formula>
    </cfRule>
  </conditionalFormatting>
  <conditionalFormatting sqref="AO40">
    <cfRule type="cellIs" dxfId="9356" priority="233" operator="lessThan">
      <formula>$C$4</formula>
    </cfRule>
  </conditionalFormatting>
  <conditionalFormatting sqref="AO41">
    <cfRule type="cellIs" dxfId="9355" priority="234" operator="lessThan">
      <formula>$C$4</formula>
    </cfRule>
  </conditionalFormatting>
  <conditionalFormatting sqref="AO42">
    <cfRule type="cellIs" dxfId="9354" priority="235" operator="lessThan">
      <formula>$C$4</formula>
    </cfRule>
  </conditionalFormatting>
  <conditionalFormatting sqref="AO43">
    <cfRule type="cellIs" dxfId="9353" priority="236" operator="lessThan">
      <formula>$C$4</formula>
    </cfRule>
  </conditionalFormatting>
  <conditionalFormatting sqref="AO44">
    <cfRule type="cellIs" dxfId="9352" priority="237" operator="lessThan">
      <formula>$C$4</formula>
    </cfRule>
  </conditionalFormatting>
  <conditionalFormatting sqref="AO45">
    <cfRule type="cellIs" dxfId="9351" priority="238" operator="lessThan">
      <formula>$C$4</formula>
    </cfRule>
  </conditionalFormatting>
  <conditionalFormatting sqref="AO46">
    <cfRule type="cellIs" dxfId="9350" priority="239" operator="lessThan">
      <formula>$C$4</formula>
    </cfRule>
  </conditionalFormatting>
  <conditionalFormatting sqref="AO47">
    <cfRule type="cellIs" dxfId="9349" priority="240" operator="lessThan">
      <formula>$C$4</formula>
    </cfRule>
  </conditionalFormatting>
  <conditionalFormatting sqref="AO48">
    <cfRule type="cellIs" dxfId="9348" priority="241" operator="lessThan">
      <formula>$C$4</formula>
    </cfRule>
  </conditionalFormatting>
  <conditionalFormatting sqref="AO49">
    <cfRule type="cellIs" dxfId="9347" priority="242" operator="lessThan">
      <formula>$C$4</formula>
    </cfRule>
  </conditionalFormatting>
  <conditionalFormatting sqref="AO50">
    <cfRule type="cellIs" dxfId="9346" priority="243" operator="lessThan">
      <formula>$C$4</formula>
    </cfRule>
  </conditionalFormatting>
  <conditionalFormatting sqref="AP11">
    <cfRule type="cellIs" dxfId="9345" priority="244" operator="lessThan">
      <formula>$C$4</formula>
    </cfRule>
  </conditionalFormatting>
  <conditionalFormatting sqref="AP12">
    <cfRule type="cellIs" dxfId="9344" priority="245" operator="lessThan">
      <formula>$C$4</formula>
    </cfRule>
  </conditionalFormatting>
  <conditionalFormatting sqref="AP13">
    <cfRule type="cellIs" dxfId="9343" priority="246" operator="lessThan">
      <formula>$C$4</formula>
    </cfRule>
  </conditionalFormatting>
  <conditionalFormatting sqref="AP14">
    <cfRule type="cellIs" dxfId="9342" priority="247" operator="lessThan">
      <formula>$C$4</formula>
    </cfRule>
  </conditionalFormatting>
  <conditionalFormatting sqref="AP15">
    <cfRule type="cellIs" dxfId="9341" priority="248" operator="lessThan">
      <formula>$C$4</formula>
    </cfRule>
  </conditionalFormatting>
  <conditionalFormatting sqref="AP16">
    <cfRule type="cellIs" dxfId="9340" priority="249" operator="lessThan">
      <formula>$C$4</formula>
    </cfRule>
  </conditionalFormatting>
  <conditionalFormatting sqref="AP17">
    <cfRule type="cellIs" dxfId="9339" priority="250" operator="lessThan">
      <formula>$C$4</formula>
    </cfRule>
  </conditionalFormatting>
  <conditionalFormatting sqref="AP18">
    <cfRule type="cellIs" dxfId="9338" priority="251" operator="lessThan">
      <formula>$C$4</formula>
    </cfRule>
  </conditionalFormatting>
  <conditionalFormatting sqref="AP19">
    <cfRule type="cellIs" dxfId="9337" priority="252" operator="lessThan">
      <formula>$C$4</formula>
    </cfRule>
  </conditionalFormatting>
  <conditionalFormatting sqref="AP20">
    <cfRule type="cellIs" dxfId="9336" priority="253" operator="lessThan">
      <formula>$C$4</formula>
    </cfRule>
  </conditionalFormatting>
  <conditionalFormatting sqref="AP21">
    <cfRule type="cellIs" dxfId="9335" priority="254" operator="lessThan">
      <formula>$C$4</formula>
    </cfRule>
  </conditionalFormatting>
  <conditionalFormatting sqref="AP22">
    <cfRule type="cellIs" dxfId="9334" priority="255" operator="lessThan">
      <formula>$C$4</formula>
    </cfRule>
  </conditionalFormatting>
  <conditionalFormatting sqref="AP23">
    <cfRule type="cellIs" dxfId="9333" priority="256" operator="lessThan">
      <formula>$C$4</formula>
    </cfRule>
  </conditionalFormatting>
  <conditionalFormatting sqref="AP24">
    <cfRule type="cellIs" dxfId="9332" priority="257" operator="lessThan">
      <formula>$C$4</formula>
    </cfRule>
  </conditionalFormatting>
  <conditionalFormatting sqref="AP25">
    <cfRule type="cellIs" dxfId="9331" priority="258" operator="lessThan">
      <formula>$C$4</formula>
    </cfRule>
  </conditionalFormatting>
  <conditionalFormatting sqref="AP26">
    <cfRule type="cellIs" dxfId="9330" priority="259" operator="lessThan">
      <formula>$C$4</formula>
    </cfRule>
  </conditionalFormatting>
  <conditionalFormatting sqref="AP27">
    <cfRule type="cellIs" dxfId="9329" priority="260" operator="lessThan">
      <formula>$C$4</formula>
    </cfRule>
  </conditionalFormatting>
  <conditionalFormatting sqref="AP28">
    <cfRule type="cellIs" dxfId="9328" priority="261" operator="lessThan">
      <formula>$C$4</formula>
    </cfRule>
  </conditionalFormatting>
  <conditionalFormatting sqref="AP29">
    <cfRule type="cellIs" dxfId="9327" priority="262" operator="lessThan">
      <formula>$C$4</formula>
    </cfRule>
  </conditionalFormatting>
  <conditionalFormatting sqref="AP30">
    <cfRule type="cellIs" dxfId="9326" priority="263" operator="lessThan">
      <formula>$C$4</formula>
    </cfRule>
  </conditionalFormatting>
  <conditionalFormatting sqref="AP31">
    <cfRule type="cellIs" dxfId="9325" priority="264" operator="lessThan">
      <formula>$C$4</formula>
    </cfRule>
  </conditionalFormatting>
  <conditionalFormatting sqref="AP32">
    <cfRule type="cellIs" dxfId="9324" priority="265" operator="lessThan">
      <formula>$C$4</formula>
    </cfRule>
  </conditionalFormatting>
  <conditionalFormatting sqref="AP33">
    <cfRule type="cellIs" dxfId="9323" priority="266" operator="lessThan">
      <formula>$C$4</formula>
    </cfRule>
  </conditionalFormatting>
  <conditionalFormatting sqref="AP34">
    <cfRule type="cellIs" dxfId="9322" priority="267" operator="lessThan">
      <formula>$C$4</formula>
    </cfRule>
  </conditionalFormatting>
  <conditionalFormatting sqref="AP35">
    <cfRule type="cellIs" dxfId="9321" priority="268" operator="lessThan">
      <formula>$C$4</formula>
    </cfRule>
  </conditionalFormatting>
  <conditionalFormatting sqref="AP36">
    <cfRule type="cellIs" dxfId="9320" priority="269" operator="lessThan">
      <formula>$C$4</formula>
    </cfRule>
  </conditionalFormatting>
  <conditionalFormatting sqref="AP37">
    <cfRule type="cellIs" dxfId="9319" priority="270" operator="lessThan">
      <formula>$C$4</formula>
    </cfRule>
  </conditionalFormatting>
  <conditionalFormatting sqref="AP38">
    <cfRule type="cellIs" dxfId="9318" priority="271" operator="lessThan">
      <formula>$C$4</formula>
    </cfRule>
  </conditionalFormatting>
  <conditionalFormatting sqref="AP39">
    <cfRule type="cellIs" dxfId="9317" priority="272" operator="lessThan">
      <formula>$C$4</formula>
    </cfRule>
  </conditionalFormatting>
  <conditionalFormatting sqref="AP40">
    <cfRule type="cellIs" dxfId="9316" priority="273" operator="lessThan">
      <formula>$C$4</formula>
    </cfRule>
  </conditionalFormatting>
  <conditionalFormatting sqref="AP41">
    <cfRule type="cellIs" dxfId="9315" priority="274" operator="lessThan">
      <formula>$C$4</formula>
    </cfRule>
  </conditionalFormatting>
  <conditionalFormatting sqref="AP42">
    <cfRule type="cellIs" dxfId="9314" priority="275" operator="lessThan">
      <formula>$C$4</formula>
    </cfRule>
  </conditionalFormatting>
  <conditionalFormatting sqref="AP43">
    <cfRule type="cellIs" dxfId="9313" priority="276" operator="lessThan">
      <formula>$C$4</formula>
    </cfRule>
  </conditionalFormatting>
  <conditionalFormatting sqref="AP44">
    <cfRule type="cellIs" dxfId="9312" priority="277" operator="lessThan">
      <formula>$C$4</formula>
    </cfRule>
  </conditionalFormatting>
  <conditionalFormatting sqref="AP45">
    <cfRule type="cellIs" dxfId="9311" priority="278" operator="lessThan">
      <formula>$C$4</formula>
    </cfRule>
  </conditionalFormatting>
  <conditionalFormatting sqref="AP46">
    <cfRule type="cellIs" dxfId="9310" priority="279" operator="lessThan">
      <formula>$C$4</formula>
    </cfRule>
  </conditionalFormatting>
  <conditionalFormatting sqref="AP47">
    <cfRule type="cellIs" dxfId="9309" priority="280" operator="lessThan">
      <formula>$C$4</formula>
    </cfRule>
  </conditionalFormatting>
  <conditionalFormatting sqref="AP48">
    <cfRule type="cellIs" dxfId="9308" priority="281" operator="lessThan">
      <formula>$C$4</formula>
    </cfRule>
  </conditionalFormatting>
  <conditionalFormatting sqref="AP49">
    <cfRule type="cellIs" dxfId="9307" priority="282" operator="lessThan">
      <formula>$C$4</formula>
    </cfRule>
  </conditionalFormatting>
  <conditionalFormatting sqref="AP50">
    <cfRule type="cellIs" dxfId="9306" priority="283" operator="lessThan">
      <formula>$C$4</formula>
    </cfRule>
  </conditionalFormatting>
  <conditionalFormatting sqref="AT11">
    <cfRule type="cellIs" dxfId="9305" priority="284" operator="lessThan">
      <formula>$C$4</formula>
    </cfRule>
  </conditionalFormatting>
  <conditionalFormatting sqref="AT12">
    <cfRule type="cellIs" dxfId="9304" priority="285" operator="lessThan">
      <formula>$C$4</formula>
    </cfRule>
  </conditionalFormatting>
  <conditionalFormatting sqref="AT13">
    <cfRule type="cellIs" dxfId="9303" priority="286" operator="lessThan">
      <formula>$C$4</formula>
    </cfRule>
  </conditionalFormatting>
  <conditionalFormatting sqref="AT14">
    <cfRule type="cellIs" dxfId="9302" priority="287" operator="lessThan">
      <formula>$C$4</formula>
    </cfRule>
  </conditionalFormatting>
  <conditionalFormatting sqref="AT15">
    <cfRule type="cellIs" dxfId="9301" priority="288" operator="lessThan">
      <formula>$C$4</formula>
    </cfRule>
  </conditionalFormatting>
  <conditionalFormatting sqref="AT16">
    <cfRule type="cellIs" dxfId="9300" priority="289" operator="lessThan">
      <formula>$C$4</formula>
    </cfRule>
  </conditionalFormatting>
  <conditionalFormatting sqref="AT17">
    <cfRule type="cellIs" dxfId="9299" priority="290" operator="lessThan">
      <formula>$C$4</formula>
    </cfRule>
  </conditionalFormatting>
  <conditionalFormatting sqref="AT18">
    <cfRule type="cellIs" dxfId="9298" priority="291" operator="lessThan">
      <formula>$C$4</formula>
    </cfRule>
  </conditionalFormatting>
  <conditionalFormatting sqref="AT19">
    <cfRule type="cellIs" dxfId="9297" priority="292" operator="lessThan">
      <formula>$C$4</formula>
    </cfRule>
  </conditionalFormatting>
  <conditionalFormatting sqref="AT20">
    <cfRule type="cellIs" dxfId="9296" priority="293" operator="lessThan">
      <formula>$C$4</formula>
    </cfRule>
  </conditionalFormatting>
  <conditionalFormatting sqref="AT21">
    <cfRule type="cellIs" dxfId="9295" priority="294" operator="lessThan">
      <formula>$C$4</formula>
    </cfRule>
  </conditionalFormatting>
  <conditionalFormatting sqref="AT22">
    <cfRule type="cellIs" dxfId="9294" priority="295" operator="lessThan">
      <formula>$C$4</formula>
    </cfRule>
  </conditionalFormatting>
  <conditionalFormatting sqref="AT23">
    <cfRule type="cellIs" dxfId="9293" priority="296" operator="lessThan">
      <formula>$C$4</formula>
    </cfRule>
  </conditionalFormatting>
  <conditionalFormatting sqref="AT24">
    <cfRule type="cellIs" dxfId="9292" priority="297" operator="lessThan">
      <formula>$C$4</formula>
    </cfRule>
  </conditionalFormatting>
  <conditionalFormatting sqref="AT25">
    <cfRule type="cellIs" dxfId="9291" priority="298" operator="lessThan">
      <formula>$C$4</formula>
    </cfRule>
  </conditionalFormatting>
  <conditionalFormatting sqref="AT26">
    <cfRule type="cellIs" dxfId="9290" priority="299" operator="lessThan">
      <formula>$C$4</formula>
    </cfRule>
  </conditionalFormatting>
  <conditionalFormatting sqref="AT27">
    <cfRule type="cellIs" dxfId="9289" priority="300" operator="lessThan">
      <formula>$C$4</formula>
    </cfRule>
  </conditionalFormatting>
  <conditionalFormatting sqref="AT28">
    <cfRule type="cellIs" dxfId="9288" priority="301" operator="lessThan">
      <formula>$C$4</formula>
    </cfRule>
  </conditionalFormatting>
  <conditionalFormatting sqref="AT29">
    <cfRule type="cellIs" dxfId="9287" priority="302" operator="lessThan">
      <formula>$C$4</formula>
    </cfRule>
  </conditionalFormatting>
  <conditionalFormatting sqref="AT30">
    <cfRule type="cellIs" dxfId="9286" priority="303" operator="lessThan">
      <formula>$C$4</formula>
    </cfRule>
  </conditionalFormatting>
  <conditionalFormatting sqref="AT31">
    <cfRule type="cellIs" dxfId="9285" priority="304" operator="lessThan">
      <formula>$C$4</formula>
    </cfRule>
  </conditionalFormatting>
  <conditionalFormatting sqref="AT32">
    <cfRule type="cellIs" dxfId="9284" priority="305" operator="lessThan">
      <formula>$C$4</formula>
    </cfRule>
  </conditionalFormatting>
  <conditionalFormatting sqref="AT33">
    <cfRule type="cellIs" dxfId="9283" priority="306" operator="lessThan">
      <formula>$C$4</formula>
    </cfRule>
  </conditionalFormatting>
  <conditionalFormatting sqref="AT34">
    <cfRule type="cellIs" dxfId="9282" priority="307" operator="lessThan">
      <formula>$C$4</formula>
    </cfRule>
  </conditionalFormatting>
  <conditionalFormatting sqref="AT35">
    <cfRule type="cellIs" dxfId="9281" priority="308" operator="lessThan">
      <formula>$C$4</formula>
    </cfRule>
  </conditionalFormatting>
  <conditionalFormatting sqref="AT36">
    <cfRule type="cellIs" dxfId="9280" priority="309" operator="lessThan">
      <formula>$C$4</formula>
    </cfRule>
  </conditionalFormatting>
  <conditionalFormatting sqref="AT37">
    <cfRule type="cellIs" dxfId="9279" priority="310" operator="lessThan">
      <formula>$C$4</formula>
    </cfRule>
  </conditionalFormatting>
  <conditionalFormatting sqref="AT38">
    <cfRule type="cellIs" dxfId="9278" priority="311" operator="lessThan">
      <formula>$C$4</formula>
    </cfRule>
  </conditionalFormatting>
  <conditionalFormatting sqref="AT39">
    <cfRule type="cellIs" dxfId="9277" priority="312" operator="lessThan">
      <formula>$C$4</formula>
    </cfRule>
  </conditionalFormatting>
  <conditionalFormatting sqref="AT40">
    <cfRule type="cellIs" dxfId="9276" priority="313" operator="lessThan">
      <formula>$C$4</formula>
    </cfRule>
  </conditionalFormatting>
  <conditionalFormatting sqref="AT41">
    <cfRule type="cellIs" dxfId="9275" priority="314" operator="lessThan">
      <formula>$C$4</formula>
    </cfRule>
  </conditionalFormatting>
  <conditionalFormatting sqref="AT42">
    <cfRule type="cellIs" dxfId="9274" priority="315" operator="lessThan">
      <formula>$C$4</formula>
    </cfRule>
  </conditionalFormatting>
  <conditionalFormatting sqref="AT43">
    <cfRule type="cellIs" dxfId="9273" priority="316" operator="lessThan">
      <formula>$C$4</formula>
    </cfRule>
  </conditionalFormatting>
  <conditionalFormatting sqref="AT44">
    <cfRule type="cellIs" dxfId="9272" priority="317" operator="lessThan">
      <formula>$C$4</formula>
    </cfRule>
  </conditionalFormatting>
  <conditionalFormatting sqref="AT45">
    <cfRule type="cellIs" dxfId="9271" priority="318" operator="lessThan">
      <formula>$C$4</formula>
    </cfRule>
  </conditionalFormatting>
  <conditionalFormatting sqref="AT46">
    <cfRule type="cellIs" dxfId="9270" priority="319" operator="lessThan">
      <formula>$C$4</formula>
    </cfRule>
  </conditionalFormatting>
  <conditionalFormatting sqref="AT47">
    <cfRule type="cellIs" dxfId="9269" priority="320" operator="lessThan">
      <formula>$C$4</formula>
    </cfRule>
  </conditionalFormatting>
  <conditionalFormatting sqref="AT48">
    <cfRule type="cellIs" dxfId="9268" priority="321" operator="lessThan">
      <formula>$C$4</formula>
    </cfRule>
  </conditionalFormatting>
  <conditionalFormatting sqref="AT49">
    <cfRule type="cellIs" dxfId="9267" priority="322" operator="lessThan">
      <formula>$C$4</formula>
    </cfRule>
  </conditionalFormatting>
  <conditionalFormatting sqref="AT50">
    <cfRule type="cellIs" dxfId="9266" priority="323" operator="lessThan">
      <formula>$C$4</formula>
    </cfRule>
  </conditionalFormatting>
  <conditionalFormatting sqref="AU11">
    <cfRule type="cellIs" dxfId="9265" priority="324" operator="lessThan">
      <formula>$C$4</formula>
    </cfRule>
  </conditionalFormatting>
  <conditionalFormatting sqref="AU12">
    <cfRule type="cellIs" dxfId="9264" priority="325" operator="lessThan">
      <formula>$C$4</formula>
    </cfRule>
  </conditionalFormatting>
  <conditionalFormatting sqref="AU13">
    <cfRule type="cellIs" dxfId="9263" priority="326" operator="lessThan">
      <formula>$C$4</formula>
    </cfRule>
  </conditionalFormatting>
  <conditionalFormatting sqref="AU14">
    <cfRule type="cellIs" dxfId="9262" priority="327" operator="lessThan">
      <formula>$C$4</formula>
    </cfRule>
  </conditionalFormatting>
  <conditionalFormatting sqref="AU15">
    <cfRule type="cellIs" dxfId="9261" priority="328" operator="lessThan">
      <formula>$C$4</formula>
    </cfRule>
  </conditionalFormatting>
  <conditionalFormatting sqref="AU16">
    <cfRule type="cellIs" dxfId="9260" priority="329" operator="lessThan">
      <formula>$C$4</formula>
    </cfRule>
  </conditionalFormatting>
  <conditionalFormatting sqref="AU17">
    <cfRule type="cellIs" dxfId="9259" priority="330" operator="lessThan">
      <formula>$C$4</formula>
    </cfRule>
  </conditionalFormatting>
  <conditionalFormatting sqref="AU18">
    <cfRule type="cellIs" dxfId="9258" priority="331" operator="lessThan">
      <formula>$C$4</formula>
    </cfRule>
  </conditionalFormatting>
  <conditionalFormatting sqref="AU19">
    <cfRule type="cellIs" dxfId="9257" priority="332" operator="lessThan">
      <formula>$C$4</formula>
    </cfRule>
  </conditionalFormatting>
  <conditionalFormatting sqref="AU20">
    <cfRule type="cellIs" dxfId="9256" priority="333" operator="lessThan">
      <formula>$C$4</formula>
    </cfRule>
  </conditionalFormatting>
  <conditionalFormatting sqref="AU21">
    <cfRule type="cellIs" dxfId="9255" priority="334" operator="lessThan">
      <formula>$C$4</formula>
    </cfRule>
  </conditionalFormatting>
  <conditionalFormatting sqref="AU22">
    <cfRule type="cellIs" dxfId="9254" priority="335" operator="lessThan">
      <formula>$C$4</formula>
    </cfRule>
  </conditionalFormatting>
  <conditionalFormatting sqref="AU23">
    <cfRule type="cellIs" dxfId="9253" priority="336" operator="lessThan">
      <formula>$C$4</formula>
    </cfRule>
  </conditionalFormatting>
  <conditionalFormatting sqref="AU24">
    <cfRule type="cellIs" dxfId="9252" priority="337" operator="lessThan">
      <formula>$C$4</formula>
    </cfRule>
  </conditionalFormatting>
  <conditionalFormatting sqref="AU25">
    <cfRule type="cellIs" dxfId="9251" priority="338" operator="lessThan">
      <formula>$C$4</formula>
    </cfRule>
  </conditionalFormatting>
  <conditionalFormatting sqref="AU26">
    <cfRule type="cellIs" dxfId="9250" priority="339" operator="lessThan">
      <formula>$C$4</formula>
    </cfRule>
  </conditionalFormatting>
  <conditionalFormatting sqref="AU27">
    <cfRule type="cellIs" dxfId="9249" priority="340" operator="lessThan">
      <formula>$C$4</formula>
    </cfRule>
  </conditionalFormatting>
  <conditionalFormatting sqref="AU28">
    <cfRule type="cellIs" dxfId="9248" priority="341" operator="lessThan">
      <formula>$C$4</formula>
    </cfRule>
  </conditionalFormatting>
  <conditionalFormatting sqref="AU29">
    <cfRule type="cellIs" dxfId="9247" priority="342" operator="lessThan">
      <formula>$C$4</formula>
    </cfRule>
  </conditionalFormatting>
  <conditionalFormatting sqref="AU30">
    <cfRule type="cellIs" dxfId="9246" priority="343" operator="lessThan">
      <formula>$C$4</formula>
    </cfRule>
  </conditionalFormatting>
  <conditionalFormatting sqref="AU31">
    <cfRule type="cellIs" dxfId="9245" priority="344" operator="lessThan">
      <formula>$C$4</formula>
    </cfRule>
  </conditionalFormatting>
  <conditionalFormatting sqref="AU32">
    <cfRule type="cellIs" dxfId="9244" priority="345" operator="lessThan">
      <formula>$C$4</formula>
    </cfRule>
  </conditionalFormatting>
  <conditionalFormatting sqref="AU33">
    <cfRule type="cellIs" dxfId="9243" priority="346" operator="lessThan">
      <formula>$C$4</formula>
    </cfRule>
  </conditionalFormatting>
  <conditionalFormatting sqref="AU34">
    <cfRule type="cellIs" dxfId="9242" priority="347" operator="lessThan">
      <formula>$C$4</formula>
    </cfRule>
  </conditionalFormatting>
  <conditionalFormatting sqref="AU35">
    <cfRule type="cellIs" dxfId="9241" priority="348" operator="lessThan">
      <formula>$C$4</formula>
    </cfRule>
  </conditionalFormatting>
  <conditionalFormatting sqref="AU36">
    <cfRule type="cellIs" dxfId="9240" priority="349" operator="lessThan">
      <formula>$C$4</formula>
    </cfRule>
  </conditionalFormatting>
  <conditionalFormatting sqref="AU37">
    <cfRule type="cellIs" dxfId="9239" priority="350" operator="lessThan">
      <formula>$C$4</formula>
    </cfRule>
  </conditionalFormatting>
  <conditionalFormatting sqref="AU38">
    <cfRule type="cellIs" dxfId="9238" priority="351" operator="lessThan">
      <formula>$C$4</formula>
    </cfRule>
  </conditionalFormatting>
  <conditionalFormatting sqref="AU39">
    <cfRule type="cellIs" dxfId="9237" priority="352" operator="lessThan">
      <formula>$C$4</formula>
    </cfRule>
  </conditionalFormatting>
  <conditionalFormatting sqref="AU40">
    <cfRule type="cellIs" dxfId="9236" priority="353" operator="lessThan">
      <formula>$C$4</formula>
    </cfRule>
  </conditionalFormatting>
  <conditionalFormatting sqref="AU41">
    <cfRule type="cellIs" dxfId="9235" priority="354" operator="lessThan">
      <formula>$C$4</formula>
    </cfRule>
  </conditionalFormatting>
  <conditionalFormatting sqref="AU42">
    <cfRule type="cellIs" dxfId="9234" priority="355" operator="lessThan">
      <formula>$C$4</formula>
    </cfRule>
  </conditionalFormatting>
  <conditionalFormatting sqref="AU43">
    <cfRule type="cellIs" dxfId="9233" priority="356" operator="lessThan">
      <formula>$C$4</formula>
    </cfRule>
  </conditionalFormatting>
  <conditionalFormatting sqref="AU44">
    <cfRule type="cellIs" dxfId="9232" priority="357" operator="lessThan">
      <formula>$C$4</formula>
    </cfRule>
  </conditionalFormatting>
  <conditionalFormatting sqref="AU45">
    <cfRule type="cellIs" dxfId="9231" priority="358" operator="lessThan">
      <formula>$C$4</formula>
    </cfRule>
  </conditionalFormatting>
  <conditionalFormatting sqref="AU46">
    <cfRule type="cellIs" dxfId="9230" priority="359" operator="lessThan">
      <formula>$C$4</formula>
    </cfRule>
  </conditionalFormatting>
  <conditionalFormatting sqref="AU47">
    <cfRule type="cellIs" dxfId="9229" priority="360" operator="lessThan">
      <formula>$C$4</formula>
    </cfRule>
  </conditionalFormatting>
  <conditionalFormatting sqref="AU48">
    <cfRule type="cellIs" dxfId="9228" priority="361" operator="lessThan">
      <formula>$C$4</formula>
    </cfRule>
  </conditionalFormatting>
  <conditionalFormatting sqref="AU49">
    <cfRule type="cellIs" dxfId="9227" priority="362" operator="lessThan">
      <formula>$C$4</formula>
    </cfRule>
  </conditionalFormatting>
  <conditionalFormatting sqref="AU50">
    <cfRule type="cellIs" dxfId="9226" priority="363" operator="lessThan">
      <formula>$C$4</formula>
    </cfRule>
  </conditionalFormatting>
  <conditionalFormatting sqref="AV11">
    <cfRule type="cellIs" dxfId="9225" priority="364" operator="lessThan">
      <formula>$C$4</formula>
    </cfRule>
  </conditionalFormatting>
  <conditionalFormatting sqref="AV12">
    <cfRule type="cellIs" dxfId="9224" priority="365" operator="lessThan">
      <formula>$C$4</formula>
    </cfRule>
  </conditionalFormatting>
  <conditionalFormatting sqref="AV13">
    <cfRule type="cellIs" dxfId="9223" priority="366" operator="lessThan">
      <formula>$C$4</formula>
    </cfRule>
  </conditionalFormatting>
  <conditionalFormatting sqref="AV14">
    <cfRule type="cellIs" dxfId="9222" priority="367" operator="lessThan">
      <formula>$C$4</formula>
    </cfRule>
  </conditionalFormatting>
  <conditionalFormatting sqref="AV15">
    <cfRule type="cellIs" dxfId="9221" priority="368" operator="lessThan">
      <formula>$C$4</formula>
    </cfRule>
  </conditionalFormatting>
  <conditionalFormatting sqref="AV16">
    <cfRule type="cellIs" dxfId="9220" priority="369" operator="lessThan">
      <formula>$C$4</formula>
    </cfRule>
  </conditionalFormatting>
  <conditionalFormatting sqref="AV17">
    <cfRule type="cellIs" dxfId="9219" priority="370" operator="lessThan">
      <formula>$C$4</formula>
    </cfRule>
  </conditionalFormatting>
  <conditionalFormatting sqref="AV18">
    <cfRule type="cellIs" dxfId="9218" priority="371" operator="lessThan">
      <formula>$C$4</formula>
    </cfRule>
  </conditionalFormatting>
  <conditionalFormatting sqref="AV19">
    <cfRule type="cellIs" dxfId="9217" priority="372" operator="lessThan">
      <formula>$C$4</formula>
    </cfRule>
  </conditionalFormatting>
  <conditionalFormatting sqref="AV20">
    <cfRule type="cellIs" dxfId="9216" priority="373" operator="lessThan">
      <formula>$C$4</formula>
    </cfRule>
  </conditionalFormatting>
  <conditionalFormatting sqref="AV21">
    <cfRule type="cellIs" dxfId="9215" priority="374" operator="lessThan">
      <formula>$C$4</formula>
    </cfRule>
  </conditionalFormatting>
  <conditionalFormatting sqref="AV22">
    <cfRule type="cellIs" dxfId="9214" priority="375" operator="lessThan">
      <formula>$C$4</formula>
    </cfRule>
  </conditionalFormatting>
  <conditionalFormatting sqref="AV23">
    <cfRule type="cellIs" dxfId="9213" priority="376" operator="lessThan">
      <formula>$C$4</formula>
    </cfRule>
  </conditionalFormatting>
  <conditionalFormatting sqref="AV24">
    <cfRule type="cellIs" dxfId="9212" priority="377" operator="lessThan">
      <formula>$C$4</formula>
    </cfRule>
  </conditionalFormatting>
  <conditionalFormatting sqref="AV25">
    <cfRule type="cellIs" dxfId="9211" priority="378" operator="lessThan">
      <formula>$C$4</formula>
    </cfRule>
  </conditionalFormatting>
  <conditionalFormatting sqref="AV26">
    <cfRule type="cellIs" dxfId="9210" priority="379" operator="lessThan">
      <formula>$C$4</formula>
    </cfRule>
  </conditionalFormatting>
  <conditionalFormatting sqref="AV27">
    <cfRule type="cellIs" dxfId="9209" priority="380" operator="lessThan">
      <formula>$C$4</formula>
    </cfRule>
  </conditionalFormatting>
  <conditionalFormatting sqref="AV28">
    <cfRule type="cellIs" dxfId="9208" priority="381" operator="lessThan">
      <formula>$C$4</formula>
    </cfRule>
  </conditionalFormatting>
  <conditionalFormatting sqref="AV29">
    <cfRule type="cellIs" dxfId="9207" priority="382" operator="lessThan">
      <formula>$C$4</formula>
    </cfRule>
  </conditionalFormatting>
  <conditionalFormatting sqref="AV30">
    <cfRule type="cellIs" dxfId="9206" priority="383" operator="lessThan">
      <formula>$C$4</formula>
    </cfRule>
  </conditionalFormatting>
  <conditionalFormatting sqref="AV31">
    <cfRule type="cellIs" dxfId="9205" priority="384" operator="lessThan">
      <formula>$C$4</formula>
    </cfRule>
  </conditionalFormatting>
  <conditionalFormatting sqref="AV32">
    <cfRule type="cellIs" dxfId="9204" priority="385" operator="lessThan">
      <formula>$C$4</formula>
    </cfRule>
  </conditionalFormatting>
  <conditionalFormatting sqref="AV33">
    <cfRule type="cellIs" dxfId="9203" priority="386" operator="lessThan">
      <formula>$C$4</formula>
    </cfRule>
  </conditionalFormatting>
  <conditionalFormatting sqref="AV34">
    <cfRule type="cellIs" dxfId="9202" priority="387" operator="lessThan">
      <formula>$C$4</formula>
    </cfRule>
  </conditionalFormatting>
  <conditionalFormatting sqref="AV35">
    <cfRule type="cellIs" dxfId="9201" priority="388" operator="lessThan">
      <formula>$C$4</formula>
    </cfRule>
  </conditionalFormatting>
  <conditionalFormatting sqref="AV36">
    <cfRule type="cellIs" dxfId="9200" priority="389" operator="lessThan">
      <formula>$C$4</formula>
    </cfRule>
  </conditionalFormatting>
  <conditionalFormatting sqref="AV37">
    <cfRule type="cellIs" dxfId="9199" priority="390" operator="lessThan">
      <formula>$C$4</formula>
    </cfRule>
  </conditionalFormatting>
  <conditionalFormatting sqref="AV38">
    <cfRule type="cellIs" dxfId="9198" priority="391" operator="lessThan">
      <formula>$C$4</formula>
    </cfRule>
  </conditionalFormatting>
  <conditionalFormatting sqref="AV39">
    <cfRule type="cellIs" dxfId="9197" priority="392" operator="lessThan">
      <formula>$C$4</formula>
    </cfRule>
  </conditionalFormatting>
  <conditionalFormatting sqref="AV40">
    <cfRule type="cellIs" dxfId="9196" priority="393" operator="lessThan">
      <formula>$C$4</formula>
    </cfRule>
  </conditionalFormatting>
  <conditionalFormatting sqref="AV41">
    <cfRule type="cellIs" dxfId="9195" priority="394" operator="lessThan">
      <formula>$C$4</formula>
    </cfRule>
  </conditionalFormatting>
  <conditionalFormatting sqref="AV42">
    <cfRule type="cellIs" dxfId="9194" priority="395" operator="lessThan">
      <formula>$C$4</formula>
    </cfRule>
  </conditionalFormatting>
  <conditionalFormatting sqref="AV43">
    <cfRule type="cellIs" dxfId="9193" priority="396" operator="lessThan">
      <formula>$C$4</formula>
    </cfRule>
  </conditionalFormatting>
  <conditionalFormatting sqref="AV44">
    <cfRule type="cellIs" dxfId="9192" priority="397" operator="lessThan">
      <formula>$C$4</formula>
    </cfRule>
  </conditionalFormatting>
  <conditionalFormatting sqref="AV45">
    <cfRule type="cellIs" dxfId="9191" priority="398" operator="lessThan">
      <formula>$C$4</formula>
    </cfRule>
  </conditionalFormatting>
  <conditionalFormatting sqref="AV46">
    <cfRule type="cellIs" dxfId="9190" priority="399" operator="lessThan">
      <formula>$C$4</formula>
    </cfRule>
  </conditionalFormatting>
  <conditionalFormatting sqref="AV47">
    <cfRule type="cellIs" dxfId="9189" priority="400" operator="lessThan">
      <formula>$C$4</formula>
    </cfRule>
  </conditionalFormatting>
  <conditionalFormatting sqref="AV48">
    <cfRule type="cellIs" dxfId="9188" priority="401" operator="lessThan">
      <formula>$C$4</formula>
    </cfRule>
  </conditionalFormatting>
  <conditionalFormatting sqref="AV49">
    <cfRule type="cellIs" dxfId="9187" priority="402" operator="lessThan">
      <formula>$C$4</formula>
    </cfRule>
  </conditionalFormatting>
  <conditionalFormatting sqref="AV50">
    <cfRule type="cellIs" dxfId="9186" priority="403" operator="lessThan">
      <formula>$C$4</formula>
    </cfRule>
  </conditionalFormatting>
  <conditionalFormatting sqref="AZ11">
    <cfRule type="cellIs" dxfId="9185" priority="404" operator="lessThan">
      <formula>$C$4</formula>
    </cfRule>
  </conditionalFormatting>
  <conditionalFormatting sqref="AZ12">
    <cfRule type="cellIs" dxfId="9184" priority="405" operator="lessThan">
      <formula>$C$4</formula>
    </cfRule>
  </conditionalFormatting>
  <conditionalFormatting sqref="AZ13">
    <cfRule type="cellIs" dxfId="9183" priority="406" operator="lessThan">
      <formula>$C$4</formula>
    </cfRule>
  </conditionalFormatting>
  <conditionalFormatting sqref="AZ14">
    <cfRule type="cellIs" dxfId="9182" priority="407" operator="lessThan">
      <formula>$C$4</formula>
    </cfRule>
  </conditionalFormatting>
  <conditionalFormatting sqref="AZ15">
    <cfRule type="cellIs" dxfId="9181" priority="408" operator="lessThan">
      <formula>$C$4</formula>
    </cfRule>
  </conditionalFormatting>
  <conditionalFormatting sqref="AZ16">
    <cfRule type="cellIs" dxfId="9180" priority="409" operator="lessThan">
      <formula>$C$4</formula>
    </cfRule>
  </conditionalFormatting>
  <conditionalFormatting sqref="AZ17">
    <cfRule type="cellIs" dxfId="9179" priority="410" operator="lessThan">
      <formula>$C$4</formula>
    </cfRule>
  </conditionalFormatting>
  <conditionalFormatting sqref="AZ18">
    <cfRule type="cellIs" dxfId="9178" priority="411" operator="lessThan">
      <formula>$C$4</formula>
    </cfRule>
  </conditionalFormatting>
  <conditionalFormatting sqref="AZ19">
    <cfRule type="cellIs" dxfId="9177" priority="412" operator="lessThan">
      <formula>$C$4</formula>
    </cfRule>
  </conditionalFormatting>
  <conditionalFormatting sqref="AZ20">
    <cfRule type="cellIs" dxfId="9176" priority="413" operator="lessThan">
      <formula>$C$4</formula>
    </cfRule>
  </conditionalFormatting>
  <conditionalFormatting sqref="AZ21">
    <cfRule type="cellIs" dxfId="9175" priority="414" operator="lessThan">
      <formula>$C$4</formula>
    </cfRule>
  </conditionalFormatting>
  <conditionalFormatting sqref="AZ22">
    <cfRule type="cellIs" dxfId="9174" priority="415" operator="lessThan">
      <formula>$C$4</formula>
    </cfRule>
  </conditionalFormatting>
  <conditionalFormatting sqref="AZ23">
    <cfRule type="cellIs" dxfId="9173" priority="416" operator="lessThan">
      <formula>$C$4</formula>
    </cfRule>
  </conditionalFormatting>
  <conditionalFormatting sqref="AZ24">
    <cfRule type="cellIs" dxfId="9172" priority="417" operator="lessThan">
      <formula>$C$4</formula>
    </cfRule>
  </conditionalFormatting>
  <conditionalFormatting sqref="AZ25">
    <cfRule type="cellIs" dxfId="9171" priority="418" operator="lessThan">
      <formula>$C$4</formula>
    </cfRule>
  </conditionalFormatting>
  <conditionalFormatting sqref="AZ26">
    <cfRule type="cellIs" dxfId="9170" priority="419" operator="lessThan">
      <formula>$C$4</formula>
    </cfRule>
  </conditionalFormatting>
  <conditionalFormatting sqref="AZ27">
    <cfRule type="cellIs" dxfId="9169" priority="420" operator="lessThan">
      <formula>$C$4</formula>
    </cfRule>
  </conditionalFormatting>
  <conditionalFormatting sqref="AZ28">
    <cfRule type="cellIs" dxfId="9168" priority="421" operator="lessThan">
      <formula>$C$4</formula>
    </cfRule>
  </conditionalFormatting>
  <conditionalFormatting sqref="AZ29">
    <cfRule type="cellIs" dxfId="9167" priority="422" operator="lessThan">
      <formula>$C$4</formula>
    </cfRule>
  </conditionalFormatting>
  <conditionalFormatting sqref="AZ30">
    <cfRule type="cellIs" dxfId="9166" priority="423" operator="lessThan">
      <formula>$C$4</formula>
    </cfRule>
  </conditionalFormatting>
  <conditionalFormatting sqref="AZ31">
    <cfRule type="cellIs" dxfId="9165" priority="424" operator="lessThan">
      <formula>$C$4</formula>
    </cfRule>
  </conditionalFormatting>
  <conditionalFormatting sqref="AZ32">
    <cfRule type="cellIs" dxfId="9164" priority="425" operator="lessThan">
      <formula>$C$4</formula>
    </cfRule>
  </conditionalFormatting>
  <conditionalFormatting sqref="AZ33">
    <cfRule type="cellIs" dxfId="9163" priority="426" operator="lessThan">
      <formula>$C$4</formula>
    </cfRule>
  </conditionalFormatting>
  <conditionalFormatting sqref="AZ34">
    <cfRule type="cellIs" dxfId="9162" priority="427" operator="lessThan">
      <formula>$C$4</formula>
    </cfRule>
  </conditionalFormatting>
  <conditionalFormatting sqref="AZ35">
    <cfRule type="cellIs" dxfId="9161" priority="428" operator="lessThan">
      <formula>$C$4</formula>
    </cfRule>
  </conditionalFormatting>
  <conditionalFormatting sqref="AZ36">
    <cfRule type="cellIs" dxfId="9160" priority="429" operator="lessThan">
      <formula>$C$4</formula>
    </cfRule>
  </conditionalFormatting>
  <conditionalFormatting sqref="AZ37">
    <cfRule type="cellIs" dxfId="9159" priority="430" operator="lessThan">
      <formula>$C$4</formula>
    </cfRule>
  </conditionalFormatting>
  <conditionalFormatting sqref="AZ38">
    <cfRule type="cellIs" dxfId="9158" priority="431" operator="lessThan">
      <formula>$C$4</formula>
    </cfRule>
  </conditionalFormatting>
  <conditionalFormatting sqref="AZ39">
    <cfRule type="cellIs" dxfId="9157" priority="432" operator="lessThan">
      <formula>$C$4</formula>
    </cfRule>
  </conditionalFormatting>
  <conditionalFormatting sqref="AZ40">
    <cfRule type="cellIs" dxfId="9156" priority="433" operator="lessThan">
      <formula>$C$4</formula>
    </cfRule>
  </conditionalFormatting>
  <conditionalFormatting sqref="AZ41">
    <cfRule type="cellIs" dxfId="9155" priority="434" operator="lessThan">
      <formula>$C$4</formula>
    </cfRule>
  </conditionalFormatting>
  <conditionalFormatting sqref="AZ42">
    <cfRule type="cellIs" dxfId="9154" priority="435" operator="lessThan">
      <formula>$C$4</formula>
    </cfRule>
  </conditionalFormatting>
  <conditionalFormatting sqref="AZ43">
    <cfRule type="cellIs" dxfId="9153" priority="436" operator="lessThan">
      <formula>$C$4</formula>
    </cfRule>
  </conditionalFormatting>
  <conditionalFormatting sqref="AZ44">
    <cfRule type="cellIs" dxfId="9152" priority="437" operator="lessThan">
      <formula>$C$4</formula>
    </cfRule>
  </conditionalFormatting>
  <conditionalFormatting sqref="AZ45">
    <cfRule type="cellIs" dxfId="9151" priority="438" operator="lessThan">
      <formula>$C$4</formula>
    </cfRule>
  </conditionalFormatting>
  <conditionalFormatting sqref="AZ46">
    <cfRule type="cellIs" dxfId="9150" priority="439" operator="lessThan">
      <formula>$C$4</formula>
    </cfRule>
  </conditionalFormatting>
  <conditionalFormatting sqref="AZ47">
    <cfRule type="cellIs" dxfId="9149" priority="440" operator="lessThan">
      <formula>$C$4</formula>
    </cfRule>
  </conditionalFormatting>
  <conditionalFormatting sqref="AZ48">
    <cfRule type="cellIs" dxfId="9148" priority="441" operator="lessThan">
      <formula>$C$4</formula>
    </cfRule>
  </conditionalFormatting>
  <conditionalFormatting sqref="AZ49">
    <cfRule type="cellIs" dxfId="9147" priority="442" operator="lessThan">
      <formula>$C$4</formula>
    </cfRule>
  </conditionalFormatting>
  <conditionalFormatting sqref="AZ50">
    <cfRule type="cellIs" dxfId="9146" priority="443" operator="lessThan">
      <formula>$C$4</formula>
    </cfRule>
  </conditionalFormatting>
  <conditionalFormatting sqref="BA11">
    <cfRule type="cellIs" dxfId="9145" priority="444" operator="lessThan">
      <formula>$C$4</formula>
    </cfRule>
  </conditionalFormatting>
  <conditionalFormatting sqref="BA12">
    <cfRule type="cellIs" dxfId="9144" priority="445" operator="lessThan">
      <formula>$C$4</formula>
    </cfRule>
  </conditionalFormatting>
  <conditionalFormatting sqref="BA13">
    <cfRule type="cellIs" dxfId="9143" priority="446" operator="lessThan">
      <formula>$C$4</formula>
    </cfRule>
  </conditionalFormatting>
  <conditionalFormatting sqref="BA14">
    <cfRule type="cellIs" dxfId="9142" priority="447" operator="lessThan">
      <formula>$C$4</formula>
    </cfRule>
  </conditionalFormatting>
  <conditionalFormatting sqref="BA15">
    <cfRule type="cellIs" dxfId="9141" priority="448" operator="lessThan">
      <formula>$C$4</formula>
    </cfRule>
  </conditionalFormatting>
  <conditionalFormatting sqref="BA16">
    <cfRule type="cellIs" dxfId="9140" priority="449" operator="lessThan">
      <formula>$C$4</formula>
    </cfRule>
  </conditionalFormatting>
  <conditionalFormatting sqref="BA17">
    <cfRule type="cellIs" dxfId="9139" priority="450" operator="lessThan">
      <formula>$C$4</formula>
    </cfRule>
  </conditionalFormatting>
  <conditionalFormatting sqref="BA18">
    <cfRule type="cellIs" dxfId="9138" priority="451" operator="lessThan">
      <formula>$C$4</formula>
    </cfRule>
  </conditionalFormatting>
  <conditionalFormatting sqref="BA19">
    <cfRule type="cellIs" dxfId="9137" priority="452" operator="lessThan">
      <formula>$C$4</formula>
    </cfRule>
  </conditionalFormatting>
  <conditionalFormatting sqref="BA20">
    <cfRule type="cellIs" dxfId="9136" priority="453" operator="lessThan">
      <formula>$C$4</formula>
    </cfRule>
  </conditionalFormatting>
  <conditionalFormatting sqref="BA21">
    <cfRule type="cellIs" dxfId="9135" priority="454" operator="lessThan">
      <formula>$C$4</formula>
    </cfRule>
  </conditionalFormatting>
  <conditionalFormatting sqref="BA22">
    <cfRule type="cellIs" dxfId="9134" priority="455" operator="lessThan">
      <formula>$C$4</formula>
    </cfRule>
  </conditionalFormatting>
  <conditionalFormatting sqref="BA23">
    <cfRule type="cellIs" dxfId="9133" priority="456" operator="lessThan">
      <formula>$C$4</formula>
    </cfRule>
  </conditionalFormatting>
  <conditionalFormatting sqref="BA24">
    <cfRule type="cellIs" dxfId="9132" priority="457" operator="lessThan">
      <formula>$C$4</formula>
    </cfRule>
  </conditionalFormatting>
  <conditionalFormatting sqref="BA25">
    <cfRule type="cellIs" dxfId="9131" priority="458" operator="lessThan">
      <formula>$C$4</formula>
    </cfRule>
  </conditionalFormatting>
  <conditionalFormatting sqref="BA26">
    <cfRule type="cellIs" dxfId="9130" priority="459" operator="lessThan">
      <formula>$C$4</formula>
    </cfRule>
  </conditionalFormatting>
  <conditionalFormatting sqref="BA27">
    <cfRule type="cellIs" dxfId="9129" priority="460" operator="lessThan">
      <formula>$C$4</formula>
    </cfRule>
  </conditionalFormatting>
  <conditionalFormatting sqref="BA28">
    <cfRule type="cellIs" dxfId="9128" priority="461" operator="lessThan">
      <formula>$C$4</formula>
    </cfRule>
  </conditionalFormatting>
  <conditionalFormatting sqref="BA29">
    <cfRule type="cellIs" dxfId="9127" priority="462" operator="lessThan">
      <formula>$C$4</formula>
    </cfRule>
  </conditionalFormatting>
  <conditionalFormatting sqref="BA30">
    <cfRule type="cellIs" dxfId="9126" priority="463" operator="lessThan">
      <formula>$C$4</formula>
    </cfRule>
  </conditionalFormatting>
  <conditionalFormatting sqref="BA31">
    <cfRule type="cellIs" dxfId="9125" priority="464" operator="lessThan">
      <formula>$C$4</formula>
    </cfRule>
  </conditionalFormatting>
  <conditionalFormatting sqref="BA32">
    <cfRule type="cellIs" dxfId="9124" priority="465" operator="lessThan">
      <formula>$C$4</formula>
    </cfRule>
  </conditionalFormatting>
  <conditionalFormatting sqref="BA33">
    <cfRule type="cellIs" dxfId="9123" priority="466" operator="lessThan">
      <formula>$C$4</formula>
    </cfRule>
  </conditionalFormatting>
  <conditionalFormatting sqref="BA34">
    <cfRule type="cellIs" dxfId="9122" priority="467" operator="lessThan">
      <formula>$C$4</formula>
    </cfRule>
  </conditionalFormatting>
  <conditionalFormatting sqref="BA35">
    <cfRule type="cellIs" dxfId="9121" priority="468" operator="lessThan">
      <formula>$C$4</formula>
    </cfRule>
  </conditionalFormatting>
  <conditionalFormatting sqref="BA36">
    <cfRule type="cellIs" dxfId="9120" priority="469" operator="lessThan">
      <formula>$C$4</formula>
    </cfRule>
  </conditionalFormatting>
  <conditionalFormatting sqref="BA37">
    <cfRule type="cellIs" dxfId="9119" priority="470" operator="lessThan">
      <formula>$C$4</formula>
    </cfRule>
  </conditionalFormatting>
  <conditionalFormatting sqref="BA38">
    <cfRule type="cellIs" dxfId="9118" priority="471" operator="lessThan">
      <formula>$C$4</formula>
    </cfRule>
  </conditionalFormatting>
  <conditionalFormatting sqref="BA39">
    <cfRule type="cellIs" dxfId="9117" priority="472" operator="lessThan">
      <formula>$C$4</formula>
    </cfRule>
  </conditionalFormatting>
  <conditionalFormatting sqref="BA40">
    <cfRule type="cellIs" dxfId="9116" priority="473" operator="lessThan">
      <formula>$C$4</formula>
    </cfRule>
  </conditionalFormatting>
  <conditionalFormatting sqref="BA41">
    <cfRule type="cellIs" dxfId="9115" priority="474" operator="lessThan">
      <formula>$C$4</formula>
    </cfRule>
  </conditionalFormatting>
  <conditionalFormatting sqref="BA42">
    <cfRule type="cellIs" dxfId="9114" priority="475" operator="lessThan">
      <formula>$C$4</formula>
    </cfRule>
  </conditionalFormatting>
  <conditionalFormatting sqref="BA43">
    <cfRule type="cellIs" dxfId="9113" priority="476" operator="lessThan">
      <formula>$C$4</formula>
    </cfRule>
  </conditionalFormatting>
  <conditionalFormatting sqref="BA44">
    <cfRule type="cellIs" dxfId="9112" priority="477" operator="lessThan">
      <formula>$C$4</formula>
    </cfRule>
  </conditionalFormatting>
  <conditionalFormatting sqref="BA45">
    <cfRule type="cellIs" dxfId="9111" priority="478" operator="lessThan">
      <formula>$C$4</formula>
    </cfRule>
  </conditionalFormatting>
  <conditionalFormatting sqref="BA46">
    <cfRule type="cellIs" dxfId="9110" priority="479" operator="lessThan">
      <formula>$C$4</formula>
    </cfRule>
  </conditionalFormatting>
  <conditionalFormatting sqref="BA47">
    <cfRule type="cellIs" dxfId="9109" priority="480" operator="lessThan">
      <formula>$C$4</formula>
    </cfRule>
  </conditionalFormatting>
  <conditionalFormatting sqref="BA48">
    <cfRule type="cellIs" dxfId="9108" priority="481" operator="lessThan">
      <formula>$C$4</formula>
    </cfRule>
  </conditionalFormatting>
  <conditionalFormatting sqref="BA49">
    <cfRule type="cellIs" dxfId="9107" priority="482" operator="lessThan">
      <formula>$C$4</formula>
    </cfRule>
  </conditionalFormatting>
  <conditionalFormatting sqref="BA50">
    <cfRule type="cellIs" dxfId="9106" priority="483" operator="lessThan">
      <formula>$C$4</formula>
    </cfRule>
  </conditionalFormatting>
  <conditionalFormatting sqref="BB11">
    <cfRule type="cellIs" dxfId="9105" priority="484" operator="lessThan">
      <formula>$C$4</formula>
    </cfRule>
  </conditionalFormatting>
  <conditionalFormatting sqref="BB12">
    <cfRule type="cellIs" dxfId="9104" priority="485" operator="lessThan">
      <formula>$C$4</formula>
    </cfRule>
  </conditionalFormatting>
  <conditionalFormatting sqref="BB13">
    <cfRule type="cellIs" dxfId="9103" priority="486" operator="lessThan">
      <formula>$C$4</formula>
    </cfRule>
  </conditionalFormatting>
  <conditionalFormatting sqref="BB14">
    <cfRule type="cellIs" dxfId="9102" priority="487" operator="lessThan">
      <formula>$C$4</formula>
    </cfRule>
  </conditionalFormatting>
  <conditionalFormatting sqref="BB15">
    <cfRule type="cellIs" dxfId="9101" priority="488" operator="lessThan">
      <formula>$C$4</formula>
    </cfRule>
  </conditionalFormatting>
  <conditionalFormatting sqref="BB16">
    <cfRule type="cellIs" dxfId="9100" priority="489" operator="lessThan">
      <formula>$C$4</formula>
    </cfRule>
  </conditionalFormatting>
  <conditionalFormatting sqref="BB17">
    <cfRule type="cellIs" dxfId="9099" priority="490" operator="lessThan">
      <formula>$C$4</formula>
    </cfRule>
  </conditionalFormatting>
  <conditionalFormatting sqref="BB18">
    <cfRule type="cellIs" dxfId="9098" priority="491" operator="lessThan">
      <formula>$C$4</formula>
    </cfRule>
  </conditionalFormatting>
  <conditionalFormatting sqref="BB19">
    <cfRule type="cellIs" dxfId="9097" priority="492" operator="lessThan">
      <formula>$C$4</formula>
    </cfRule>
  </conditionalFormatting>
  <conditionalFormatting sqref="BB20">
    <cfRule type="cellIs" dxfId="9096" priority="493" operator="lessThan">
      <formula>$C$4</formula>
    </cfRule>
  </conditionalFormatting>
  <conditionalFormatting sqref="BB21">
    <cfRule type="cellIs" dxfId="9095" priority="494" operator="lessThan">
      <formula>$C$4</formula>
    </cfRule>
  </conditionalFormatting>
  <conditionalFormatting sqref="BB22">
    <cfRule type="cellIs" dxfId="9094" priority="495" operator="lessThan">
      <formula>$C$4</formula>
    </cfRule>
  </conditionalFormatting>
  <conditionalFormatting sqref="BB23">
    <cfRule type="cellIs" dxfId="9093" priority="496" operator="lessThan">
      <formula>$C$4</formula>
    </cfRule>
  </conditionalFormatting>
  <conditionalFormatting sqref="BB24">
    <cfRule type="cellIs" dxfId="9092" priority="497" operator="lessThan">
      <formula>$C$4</formula>
    </cfRule>
  </conditionalFormatting>
  <conditionalFormatting sqref="BB25">
    <cfRule type="cellIs" dxfId="9091" priority="498" operator="lessThan">
      <formula>$C$4</formula>
    </cfRule>
  </conditionalFormatting>
  <conditionalFormatting sqref="BB26">
    <cfRule type="cellIs" dxfId="9090" priority="499" operator="lessThan">
      <formula>$C$4</formula>
    </cfRule>
  </conditionalFormatting>
  <conditionalFormatting sqref="BB27">
    <cfRule type="cellIs" dxfId="9089" priority="500" operator="lessThan">
      <formula>$C$4</formula>
    </cfRule>
  </conditionalFormatting>
  <conditionalFormatting sqref="BB28">
    <cfRule type="cellIs" dxfId="9088" priority="501" operator="lessThan">
      <formula>$C$4</formula>
    </cfRule>
  </conditionalFormatting>
  <conditionalFormatting sqref="BB29">
    <cfRule type="cellIs" dxfId="9087" priority="502" operator="lessThan">
      <formula>$C$4</formula>
    </cfRule>
  </conditionalFormatting>
  <conditionalFormatting sqref="BB30">
    <cfRule type="cellIs" dxfId="9086" priority="503" operator="lessThan">
      <formula>$C$4</formula>
    </cfRule>
  </conditionalFormatting>
  <conditionalFormatting sqref="BB31">
    <cfRule type="cellIs" dxfId="9085" priority="504" operator="lessThan">
      <formula>$C$4</formula>
    </cfRule>
  </conditionalFormatting>
  <conditionalFormatting sqref="BB32">
    <cfRule type="cellIs" dxfId="9084" priority="505" operator="lessThan">
      <formula>$C$4</formula>
    </cfRule>
  </conditionalFormatting>
  <conditionalFormatting sqref="BB33">
    <cfRule type="cellIs" dxfId="9083" priority="506" operator="lessThan">
      <formula>$C$4</formula>
    </cfRule>
  </conditionalFormatting>
  <conditionalFormatting sqref="BB34">
    <cfRule type="cellIs" dxfId="9082" priority="507" operator="lessThan">
      <formula>$C$4</formula>
    </cfRule>
  </conditionalFormatting>
  <conditionalFormatting sqref="BB35">
    <cfRule type="cellIs" dxfId="9081" priority="508" operator="lessThan">
      <formula>$C$4</formula>
    </cfRule>
  </conditionalFormatting>
  <conditionalFormatting sqref="BB36">
    <cfRule type="cellIs" dxfId="9080" priority="509" operator="lessThan">
      <formula>$C$4</formula>
    </cfRule>
  </conditionalFormatting>
  <conditionalFormatting sqref="BB37">
    <cfRule type="cellIs" dxfId="9079" priority="510" operator="lessThan">
      <formula>$C$4</formula>
    </cfRule>
  </conditionalFormatting>
  <conditionalFormatting sqref="BB38">
    <cfRule type="cellIs" dxfId="9078" priority="511" operator="lessThan">
      <formula>$C$4</formula>
    </cfRule>
  </conditionalFormatting>
  <conditionalFormatting sqref="BB39">
    <cfRule type="cellIs" dxfId="9077" priority="512" operator="lessThan">
      <formula>$C$4</formula>
    </cfRule>
  </conditionalFormatting>
  <conditionalFormatting sqref="BB40">
    <cfRule type="cellIs" dxfId="9076" priority="513" operator="lessThan">
      <formula>$C$4</formula>
    </cfRule>
  </conditionalFormatting>
  <conditionalFormatting sqref="BB41">
    <cfRule type="cellIs" dxfId="9075" priority="514" operator="lessThan">
      <formula>$C$4</formula>
    </cfRule>
  </conditionalFormatting>
  <conditionalFormatting sqref="BB42">
    <cfRule type="cellIs" dxfId="9074" priority="515" operator="lessThan">
      <formula>$C$4</formula>
    </cfRule>
  </conditionalFormatting>
  <conditionalFormatting sqref="BB43">
    <cfRule type="cellIs" dxfId="9073" priority="516" operator="lessThan">
      <formula>$C$4</formula>
    </cfRule>
  </conditionalFormatting>
  <conditionalFormatting sqref="BB44">
    <cfRule type="cellIs" dxfId="9072" priority="517" operator="lessThan">
      <formula>$C$4</formula>
    </cfRule>
  </conditionalFormatting>
  <conditionalFormatting sqref="BB45">
    <cfRule type="cellIs" dxfId="9071" priority="518" operator="lessThan">
      <formula>$C$4</formula>
    </cfRule>
  </conditionalFormatting>
  <conditionalFormatting sqref="BB46">
    <cfRule type="cellIs" dxfId="9070" priority="519" operator="lessThan">
      <formula>$C$4</formula>
    </cfRule>
  </conditionalFormatting>
  <conditionalFormatting sqref="BB47">
    <cfRule type="cellIs" dxfId="9069" priority="520" operator="lessThan">
      <formula>$C$4</formula>
    </cfRule>
  </conditionalFormatting>
  <conditionalFormatting sqref="BB48">
    <cfRule type="cellIs" dxfId="9068" priority="521" operator="lessThan">
      <formula>$C$4</formula>
    </cfRule>
  </conditionalFormatting>
  <conditionalFormatting sqref="BB49">
    <cfRule type="cellIs" dxfId="9067" priority="522" operator="lessThan">
      <formula>$C$4</formula>
    </cfRule>
  </conditionalFormatting>
  <conditionalFormatting sqref="BB50">
    <cfRule type="cellIs" dxfId="9066" priority="523" operator="lessThan">
      <formula>$C$4</formula>
    </cfRule>
  </conditionalFormatting>
  <conditionalFormatting sqref="BF11">
    <cfRule type="cellIs" dxfId="9065" priority="524" operator="lessThan">
      <formula>$C$4</formula>
    </cfRule>
  </conditionalFormatting>
  <conditionalFormatting sqref="BF12">
    <cfRule type="cellIs" dxfId="9064" priority="525" operator="lessThan">
      <formula>$C$4</formula>
    </cfRule>
  </conditionalFormatting>
  <conditionalFormatting sqref="BF13">
    <cfRule type="cellIs" dxfId="9063" priority="526" operator="lessThan">
      <formula>$C$4</formula>
    </cfRule>
  </conditionalFormatting>
  <conditionalFormatting sqref="BF14">
    <cfRule type="cellIs" dxfId="9062" priority="527" operator="lessThan">
      <formula>$C$4</formula>
    </cfRule>
  </conditionalFormatting>
  <conditionalFormatting sqref="BF15">
    <cfRule type="cellIs" dxfId="9061" priority="528" operator="lessThan">
      <formula>$C$4</formula>
    </cfRule>
  </conditionalFormatting>
  <conditionalFormatting sqref="BF16">
    <cfRule type="cellIs" dxfId="9060" priority="529" operator="lessThan">
      <formula>$C$4</formula>
    </cfRule>
  </conditionalFormatting>
  <conditionalFormatting sqref="BF17">
    <cfRule type="cellIs" dxfId="9059" priority="530" operator="lessThan">
      <formula>$C$4</formula>
    </cfRule>
  </conditionalFormatting>
  <conditionalFormatting sqref="BF18">
    <cfRule type="cellIs" dxfId="9058" priority="531" operator="lessThan">
      <formula>$C$4</formula>
    </cfRule>
  </conditionalFormatting>
  <conditionalFormatting sqref="BF19">
    <cfRule type="cellIs" dxfId="9057" priority="532" operator="lessThan">
      <formula>$C$4</formula>
    </cfRule>
  </conditionalFormatting>
  <conditionalFormatting sqref="BF20">
    <cfRule type="cellIs" dxfId="9056" priority="533" operator="lessThan">
      <formula>$C$4</formula>
    </cfRule>
  </conditionalFormatting>
  <conditionalFormatting sqref="BF21">
    <cfRule type="cellIs" dxfId="9055" priority="534" operator="lessThan">
      <formula>$C$4</formula>
    </cfRule>
  </conditionalFormatting>
  <conditionalFormatting sqref="BF22">
    <cfRule type="cellIs" dxfId="9054" priority="535" operator="lessThan">
      <formula>$C$4</formula>
    </cfRule>
  </conditionalFormatting>
  <conditionalFormatting sqref="BF23">
    <cfRule type="cellIs" dxfId="9053" priority="536" operator="lessThan">
      <formula>$C$4</formula>
    </cfRule>
  </conditionalFormatting>
  <conditionalFormatting sqref="BF24">
    <cfRule type="cellIs" dxfId="9052" priority="537" operator="lessThan">
      <formula>$C$4</formula>
    </cfRule>
  </conditionalFormatting>
  <conditionalFormatting sqref="BF25">
    <cfRule type="cellIs" dxfId="9051" priority="538" operator="lessThan">
      <formula>$C$4</formula>
    </cfRule>
  </conditionalFormatting>
  <conditionalFormatting sqref="BF26">
    <cfRule type="cellIs" dxfId="9050" priority="539" operator="lessThan">
      <formula>$C$4</formula>
    </cfRule>
  </conditionalFormatting>
  <conditionalFormatting sqref="BF27">
    <cfRule type="cellIs" dxfId="9049" priority="540" operator="lessThan">
      <formula>$C$4</formula>
    </cfRule>
  </conditionalFormatting>
  <conditionalFormatting sqref="BF28">
    <cfRule type="cellIs" dxfId="9048" priority="541" operator="lessThan">
      <formula>$C$4</formula>
    </cfRule>
  </conditionalFormatting>
  <conditionalFormatting sqref="BF29">
    <cfRule type="cellIs" dxfId="9047" priority="542" operator="lessThan">
      <formula>$C$4</formula>
    </cfRule>
  </conditionalFormatting>
  <conditionalFormatting sqref="BF30">
    <cfRule type="cellIs" dxfId="9046" priority="543" operator="lessThan">
      <formula>$C$4</formula>
    </cfRule>
  </conditionalFormatting>
  <conditionalFormatting sqref="BF31">
    <cfRule type="cellIs" dxfId="9045" priority="544" operator="lessThan">
      <formula>$C$4</formula>
    </cfRule>
  </conditionalFormatting>
  <conditionalFormatting sqref="BF32">
    <cfRule type="cellIs" dxfId="9044" priority="545" operator="lessThan">
      <formula>$C$4</formula>
    </cfRule>
  </conditionalFormatting>
  <conditionalFormatting sqref="BF33">
    <cfRule type="cellIs" dxfId="9043" priority="546" operator="lessThan">
      <formula>$C$4</formula>
    </cfRule>
  </conditionalFormatting>
  <conditionalFormatting sqref="BF34">
    <cfRule type="cellIs" dxfId="9042" priority="547" operator="lessThan">
      <formula>$C$4</formula>
    </cfRule>
  </conditionalFormatting>
  <conditionalFormatting sqref="BF35">
    <cfRule type="cellIs" dxfId="9041" priority="548" operator="lessThan">
      <formula>$C$4</formula>
    </cfRule>
  </conditionalFormatting>
  <conditionalFormatting sqref="BF36">
    <cfRule type="cellIs" dxfId="9040" priority="549" operator="lessThan">
      <formula>$C$4</formula>
    </cfRule>
  </conditionalFormatting>
  <conditionalFormatting sqref="BF37">
    <cfRule type="cellIs" dxfId="9039" priority="550" operator="lessThan">
      <formula>$C$4</formula>
    </cfRule>
  </conditionalFormatting>
  <conditionalFormatting sqref="BF38">
    <cfRule type="cellIs" dxfId="9038" priority="551" operator="lessThan">
      <formula>$C$4</formula>
    </cfRule>
  </conditionalFormatting>
  <conditionalFormatting sqref="BF39">
    <cfRule type="cellIs" dxfId="9037" priority="552" operator="lessThan">
      <formula>$C$4</formula>
    </cfRule>
  </conditionalFormatting>
  <conditionalFormatting sqref="BF40">
    <cfRule type="cellIs" dxfId="9036" priority="553" operator="lessThan">
      <formula>$C$4</formula>
    </cfRule>
  </conditionalFormatting>
  <conditionalFormatting sqref="BF41">
    <cfRule type="cellIs" dxfId="9035" priority="554" operator="lessThan">
      <formula>$C$4</formula>
    </cfRule>
  </conditionalFormatting>
  <conditionalFormatting sqref="BF42">
    <cfRule type="cellIs" dxfId="9034" priority="555" operator="lessThan">
      <formula>$C$4</formula>
    </cfRule>
  </conditionalFormatting>
  <conditionalFormatting sqref="BF43">
    <cfRule type="cellIs" dxfId="9033" priority="556" operator="lessThan">
      <formula>$C$4</formula>
    </cfRule>
  </conditionalFormatting>
  <conditionalFormatting sqref="BF44">
    <cfRule type="cellIs" dxfId="9032" priority="557" operator="lessThan">
      <formula>$C$4</formula>
    </cfRule>
  </conditionalFormatting>
  <conditionalFormatting sqref="BF45">
    <cfRule type="cellIs" dxfId="9031" priority="558" operator="lessThan">
      <formula>$C$4</formula>
    </cfRule>
  </conditionalFormatting>
  <conditionalFormatting sqref="BF46">
    <cfRule type="cellIs" dxfId="9030" priority="559" operator="lessThan">
      <formula>$C$4</formula>
    </cfRule>
  </conditionalFormatting>
  <conditionalFormatting sqref="BF47">
    <cfRule type="cellIs" dxfId="9029" priority="560" operator="lessThan">
      <formula>$C$4</formula>
    </cfRule>
  </conditionalFormatting>
  <conditionalFormatting sqref="BF48">
    <cfRule type="cellIs" dxfId="9028" priority="561" operator="lessThan">
      <formula>$C$4</formula>
    </cfRule>
  </conditionalFormatting>
  <conditionalFormatting sqref="BF49">
    <cfRule type="cellIs" dxfId="9027" priority="562" operator="lessThan">
      <formula>$C$4</formula>
    </cfRule>
  </conditionalFormatting>
  <conditionalFormatting sqref="BF50">
    <cfRule type="cellIs" dxfId="9026" priority="563" operator="lessThan">
      <formula>$C$4</formula>
    </cfRule>
  </conditionalFormatting>
  <conditionalFormatting sqref="BG11">
    <cfRule type="cellIs" dxfId="9025" priority="564" operator="lessThan">
      <formula>$C$4</formula>
    </cfRule>
  </conditionalFormatting>
  <conditionalFormatting sqref="BG12">
    <cfRule type="cellIs" dxfId="9024" priority="565" operator="lessThan">
      <formula>$C$4</formula>
    </cfRule>
  </conditionalFormatting>
  <conditionalFormatting sqref="BG13">
    <cfRule type="cellIs" dxfId="9023" priority="566" operator="lessThan">
      <formula>$C$4</formula>
    </cfRule>
  </conditionalFormatting>
  <conditionalFormatting sqref="BG14">
    <cfRule type="cellIs" dxfId="9022" priority="567" operator="lessThan">
      <formula>$C$4</formula>
    </cfRule>
  </conditionalFormatting>
  <conditionalFormatting sqref="BG15">
    <cfRule type="cellIs" dxfId="9021" priority="568" operator="lessThan">
      <formula>$C$4</formula>
    </cfRule>
  </conditionalFormatting>
  <conditionalFormatting sqref="BG16">
    <cfRule type="cellIs" dxfId="9020" priority="569" operator="lessThan">
      <formula>$C$4</formula>
    </cfRule>
  </conditionalFormatting>
  <conditionalFormatting sqref="BG17">
    <cfRule type="cellIs" dxfId="9019" priority="570" operator="lessThan">
      <formula>$C$4</formula>
    </cfRule>
  </conditionalFormatting>
  <conditionalFormatting sqref="BG18">
    <cfRule type="cellIs" dxfId="9018" priority="571" operator="lessThan">
      <formula>$C$4</formula>
    </cfRule>
  </conditionalFormatting>
  <conditionalFormatting sqref="BG19">
    <cfRule type="cellIs" dxfId="9017" priority="572" operator="lessThan">
      <formula>$C$4</formula>
    </cfRule>
  </conditionalFormatting>
  <conditionalFormatting sqref="BG20">
    <cfRule type="cellIs" dxfId="9016" priority="573" operator="lessThan">
      <formula>$C$4</formula>
    </cfRule>
  </conditionalFormatting>
  <conditionalFormatting sqref="BG21">
    <cfRule type="cellIs" dxfId="9015" priority="574" operator="lessThan">
      <formula>$C$4</formula>
    </cfRule>
  </conditionalFormatting>
  <conditionalFormatting sqref="BG22">
    <cfRule type="cellIs" dxfId="9014" priority="575" operator="lessThan">
      <formula>$C$4</formula>
    </cfRule>
  </conditionalFormatting>
  <conditionalFormatting sqref="BG23">
    <cfRule type="cellIs" dxfId="9013" priority="576" operator="lessThan">
      <formula>$C$4</formula>
    </cfRule>
  </conditionalFormatting>
  <conditionalFormatting sqref="BG24">
    <cfRule type="cellIs" dxfId="9012" priority="577" operator="lessThan">
      <formula>$C$4</formula>
    </cfRule>
  </conditionalFormatting>
  <conditionalFormatting sqref="BG25">
    <cfRule type="cellIs" dxfId="9011" priority="578" operator="lessThan">
      <formula>$C$4</formula>
    </cfRule>
  </conditionalFormatting>
  <conditionalFormatting sqref="BG26">
    <cfRule type="cellIs" dxfId="9010" priority="579" operator="lessThan">
      <formula>$C$4</formula>
    </cfRule>
  </conditionalFormatting>
  <conditionalFormatting sqref="BG27">
    <cfRule type="cellIs" dxfId="9009" priority="580" operator="lessThan">
      <formula>$C$4</formula>
    </cfRule>
  </conditionalFormatting>
  <conditionalFormatting sqref="BG28">
    <cfRule type="cellIs" dxfId="9008" priority="581" operator="lessThan">
      <formula>$C$4</formula>
    </cfRule>
  </conditionalFormatting>
  <conditionalFormatting sqref="BG29">
    <cfRule type="cellIs" dxfId="9007" priority="582" operator="lessThan">
      <formula>$C$4</formula>
    </cfRule>
  </conditionalFormatting>
  <conditionalFormatting sqref="BG30">
    <cfRule type="cellIs" dxfId="9006" priority="583" operator="lessThan">
      <formula>$C$4</formula>
    </cfRule>
  </conditionalFormatting>
  <conditionalFormatting sqref="BG31">
    <cfRule type="cellIs" dxfId="9005" priority="584" operator="lessThan">
      <formula>$C$4</formula>
    </cfRule>
  </conditionalFormatting>
  <conditionalFormatting sqref="BG32">
    <cfRule type="cellIs" dxfId="9004" priority="585" operator="lessThan">
      <formula>$C$4</formula>
    </cfRule>
  </conditionalFormatting>
  <conditionalFormatting sqref="BG33">
    <cfRule type="cellIs" dxfId="9003" priority="586" operator="lessThan">
      <formula>$C$4</formula>
    </cfRule>
  </conditionalFormatting>
  <conditionalFormatting sqref="BG34">
    <cfRule type="cellIs" dxfId="9002" priority="587" operator="lessThan">
      <formula>$C$4</formula>
    </cfRule>
  </conditionalFormatting>
  <conditionalFormatting sqref="BG35">
    <cfRule type="cellIs" dxfId="9001" priority="588" operator="lessThan">
      <formula>$C$4</formula>
    </cfRule>
  </conditionalFormatting>
  <conditionalFormatting sqref="BG36">
    <cfRule type="cellIs" dxfId="9000" priority="589" operator="lessThan">
      <formula>$C$4</formula>
    </cfRule>
  </conditionalFormatting>
  <conditionalFormatting sqref="BG37">
    <cfRule type="cellIs" dxfId="8999" priority="590" operator="lessThan">
      <formula>$C$4</formula>
    </cfRule>
  </conditionalFormatting>
  <conditionalFormatting sqref="BG38">
    <cfRule type="cellIs" dxfId="8998" priority="591" operator="lessThan">
      <formula>$C$4</formula>
    </cfRule>
  </conditionalFormatting>
  <conditionalFormatting sqref="BG39">
    <cfRule type="cellIs" dxfId="8997" priority="592" operator="lessThan">
      <formula>$C$4</formula>
    </cfRule>
  </conditionalFormatting>
  <conditionalFormatting sqref="BG40">
    <cfRule type="cellIs" dxfId="8996" priority="593" operator="lessThan">
      <formula>$C$4</formula>
    </cfRule>
  </conditionalFormatting>
  <conditionalFormatting sqref="BG41">
    <cfRule type="cellIs" dxfId="8995" priority="594" operator="lessThan">
      <formula>$C$4</formula>
    </cfRule>
  </conditionalFormatting>
  <conditionalFormatting sqref="BG42">
    <cfRule type="cellIs" dxfId="8994" priority="595" operator="lessThan">
      <formula>$C$4</formula>
    </cfRule>
  </conditionalFormatting>
  <conditionalFormatting sqref="BG43">
    <cfRule type="cellIs" dxfId="8993" priority="596" operator="lessThan">
      <formula>$C$4</formula>
    </cfRule>
  </conditionalFormatting>
  <conditionalFormatting sqref="BG44">
    <cfRule type="cellIs" dxfId="8992" priority="597" operator="lessThan">
      <formula>$C$4</formula>
    </cfRule>
  </conditionalFormatting>
  <conditionalFormatting sqref="BG45">
    <cfRule type="cellIs" dxfId="8991" priority="598" operator="lessThan">
      <formula>$C$4</formula>
    </cfRule>
  </conditionalFormatting>
  <conditionalFormatting sqref="BG46">
    <cfRule type="cellIs" dxfId="8990" priority="599" operator="lessThan">
      <formula>$C$4</formula>
    </cfRule>
  </conditionalFormatting>
  <conditionalFormatting sqref="BG47">
    <cfRule type="cellIs" dxfId="8989" priority="600" operator="lessThan">
      <formula>$C$4</formula>
    </cfRule>
  </conditionalFormatting>
  <conditionalFormatting sqref="BG48">
    <cfRule type="cellIs" dxfId="8988" priority="601" operator="lessThan">
      <formula>$C$4</formula>
    </cfRule>
  </conditionalFormatting>
  <conditionalFormatting sqref="BG49">
    <cfRule type="cellIs" dxfId="8987" priority="602" operator="lessThan">
      <formula>$C$4</formula>
    </cfRule>
  </conditionalFormatting>
  <conditionalFormatting sqref="BG50">
    <cfRule type="cellIs" dxfId="8986" priority="603" operator="lessThan">
      <formula>$C$4</formula>
    </cfRule>
  </conditionalFormatting>
  <conditionalFormatting sqref="BH11">
    <cfRule type="cellIs" dxfId="8985" priority="604" operator="lessThan">
      <formula>$C$4</formula>
    </cfRule>
  </conditionalFormatting>
  <conditionalFormatting sqref="BH12">
    <cfRule type="cellIs" dxfId="8984" priority="605" operator="lessThan">
      <formula>$C$4</formula>
    </cfRule>
  </conditionalFormatting>
  <conditionalFormatting sqref="BH13">
    <cfRule type="cellIs" dxfId="8983" priority="606" operator="lessThan">
      <formula>$C$4</formula>
    </cfRule>
  </conditionalFormatting>
  <conditionalFormatting sqref="BH14">
    <cfRule type="cellIs" dxfId="8982" priority="607" operator="lessThan">
      <formula>$C$4</formula>
    </cfRule>
  </conditionalFormatting>
  <conditionalFormatting sqref="BH15">
    <cfRule type="cellIs" dxfId="8981" priority="608" operator="lessThan">
      <formula>$C$4</formula>
    </cfRule>
  </conditionalFormatting>
  <conditionalFormatting sqref="BH16">
    <cfRule type="cellIs" dxfId="8980" priority="609" operator="lessThan">
      <formula>$C$4</formula>
    </cfRule>
  </conditionalFormatting>
  <conditionalFormatting sqref="BH17">
    <cfRule type="cellIs" dxfId="8979" priority="610" operator="lessThan">
      <formula>$C$4</formula>
    </cfRule>
  </conditionalFormatting>
  <conditionalFormatting sqref="BH18">
    <cfRule type="cellIs" dxfId="8978" priority="611" operator="lessThan">
      <formula>$C$4</formula>
    </cfRule>
  </conditionalFormatting>
  <conditionalFormatting sqref="BH19">
    <cfRule type="cellIs" dxfId="8977" priority="612" operator="lessThan">
      <formula>$C$4</formula>
    </cfRule>
  </conditionalFormatting>
  <conditionalFormatting sqref="BH20">
    <cfRule type="cellIs" dxfId="8976" priority="613" operator="lessThan">
      <formula>$C$4</formula>
    </cfRule>
  </conditionalFormatting>
  <conditionalFormatting sqref="BH21">
    <cfRule type="cellIs" dxfId="8975" priority="614" operator="lessThan">
      <formula>$C$4</formula>
    </cfRule>
  </conditionalFormatting>
  <conditionalFormatting sqref="BH22">
    <cfRule type="cellIs" dxfId="8974" priority="615" operator="lessThan">
      <formula>$C$4</formula>
    </cfRule>
  </conditionalFormatting>
  <conditionalFormatting sqref="BH23">
    <cfRule type="cellIs" dxfId="8973" priority="616" operator="lessThan">
      <formula>$C$4</formula>
    </cfRule>
  </conditionalFormatting>
  <conditionalFormatting sqref="BH24">
    <cfRule type="cellIs" dxfId="8972" priority="617" operator="lessThan">
      <formula>$C$4</formula>
    </cfRule>
  </conditionalFormatting>
  <conditionalFormatting sqref="BH25">
    <cfRule type="cellIs" dxfId="8971" priority="618" operator="lessThan">
      <formula>$C$4</formula>
    </cfRule>
  </conditionalFormatting>
  <conditionalFormatting sqref="BH26">
    <cfRule type="cellIs" dxfId="8970" priority="619" operator="lessThan">
      <formula>$C$4</formula>
    </cfRule>
  </conditionalFormatting>
  <conditionalFormatting sqref="BH27">
    <cfRule type="cellIs" dxfId="8969" priority="620" operator="lessThan">
      <formula>$C$4</formula>
    </cfRule>
  </conditionalFormatting>
  <conditionalFormatting sqref="BH28">
    <cfRule type="cellIs" dxfId="8968" priority="621" operator="lessThan">
      <formula>$C$4</formula>
    </cfRule>
  </conditionalFormatting>
  <conditionalFormatting sqref="BH29">
    <cfRule type="cellIs" dxfId="8967" priority="622" operator="lessThan">
      <formula>$C$4</formula>
    </cfRule>
  </conditionalFormatting>
  <conditionalFormatting sqref="BH30">
    <cfRule type="cellIs" dxfId="8966" priority="623" operator="lessThan">
      <formula>$C$4</formula>
    </cfRule>
  </conditionalFormatting>
  <conditionalFormatting sqref="BH31">
    <cfRule type="cellIs" dxfId="8965" priority="624" operator="lessThan">
      <formula>$C$4</formula>
    </cfRule>
  </conditionalFormatting>
  <conditionalFormatting sqref="BH32">
    <cfRule type="cellIs" dxfId="8964" priority="625" operator="lessThan">
      <formula>$C$4</formula>
    </cfRule>
  </conditionalFormatting>
  <conditionalFormatting sqref="BH33">
    <cfRule type="cellIs" dxfId="8963" priority="626" operator="lessThan">
      <formula>$C$4</formula>
    </cfRule>
  </conditionalFormatting>
  <conditionalFormatting sqref="BH34">
    <cfRule type="cellIs" dxfId="8962" priority="627" operator="lessThan">
      <formula>$C$4</formula>
    </cfRule>
  </conditionalFormatting>
  <conditionalFormatting sqref="BH35">
    <cfRule type="cellIs" dxfId="8961" priority="628" operator="lessThan">
      <formula>$C$4</formula>
    </cfRule>
  </conditionalFormatting>
  <conditionalFormatting sqref="BH36">
    <cfRule type="cellIs" dxfId="8960" priority="629" operator="lessThan">
      <formula>$C$4</formula>
    </cfRule>
  </conditionalFormatting>
  <conditionalFormatting sqref="BH37">
    <cfRule type="cellIs" dxfId="8959" priority="630" operator="lessThan">
      <formula>$C$4</formula>
    </cfRule>
  </conditionalFormatting>
  <conditionalFormatting sqref="BH38">
    <cfRule type="cellIs" dxfId="8958" priority="631" operator="lessThan">
      <formula>$C$4</formula>
    </cfRule>
  </conditionalFormatting>
  <conditionalFormatting sqref="BH39">
    <cfRule type="cellIs" dxfId="8957" priority="632" operator="lessThan">
      <formula>$C$4</formula>
    </cfRule>
  </conditionalFormatting>
  <conditionalFormatting sqref="BH40">
    <cfRule type="cellIs" dxfId="8956" priority="633" operator="lessThan">
      <formula>$C$4</formula>
    </cfRule>
  </conditionalFormatting>
  <conditionalFormatting sqref="BH41">
    <cfRule type="cellIs" dxfId="8955" priority="634" operator="lessThan">
      <formula>$C$4</formula>
    </cfRule>
  </conditionalFormatting>
  <conditionalFormatting sqref="BH42">
    <cfRule type="cellIs" dxfId="8954" priority="635" operator="lessThan">
      <formula>$C$4</formula>
    </cfRule>
  </conditionalFormatting>
  <conditionalFormatting sqref="BH43">
    <cfRule type="cellIs" dxfId="8953" priority="636" operator="lessThan">
      <formula>$C$4</formula>
    </cfRule>
  </conditionalFormatting>
  <conditionalFormatting sqref="BH44">
    <cfRule type="cellIs" dxfId="8952" priority="637" operator="lessThan">
      <formula>$C$4</formula>
    </cfRule>
  </conditionalFormatting>
  <conditionalFormatting sqref="BH45">
    <cfRule type="cellIs" dxfId="8951" priority="638" operator="lessThan">
      <formula>$C$4</formula>
    </cfRule>
  </conditionalFormatting>
  <conditionalFormatting sqref="BH46">
    <cfRule type="cellIs" dxfId="8950" priority="639" operator="lessThan">
      <formula>$C$4</formula>
    </cfRule>
  </conditionalFormatting>
  <conditionalFormatting sqref="BH47">
    <cfRule type="cellIs" dxfId="8949" priority="640" operator="lessThan">
      <formula>$C$4</formula>
    </cfRule>
  </conditionalFormatting>
  <conditionalFormatting sqref="BH48">
    <cfRule type="cellIs" dxfId="8948" priority="641" operator="lessThan">
      <formula>$C$4</formula>
    </cfRule>
  </conditionalFormatting>
  <conditionalFormatting sqref="BH49">
    <cfRule type="cellIs" dxfId="8947" priority="642" operator="lessThan">
      <formula>$C$4</formula>
    </cfRule>
  </conditionalFormatting>
  <conditionalFormatting sqref="BH50">
    <cfRule type="cellIs" dxfId="8946" priority="643" operator="lessThan">
      <formula>$C$4</formula>
    </cfRule>
  </conditionalFormatting>
  <conditionalFormatting sqref="BL11">
    <cfRule type="cellIs" dxfId="8945" priority="644" operator="lessThan">
      <formula>$C$4</formula>
    </cfRule>
  </conditionalFormatting>
  <conditionalFormatting sqref="BL12">
    <cfRule type="cellIs" dxfId="8944" priority="645" operator="lessThan">
      <formula>$C$4</formula>
    </cfRule>
  </conditionalFormatting>
  <conditionalFormatting sqref="BL13">
    <cfRule type="cellIs" dxfId="8943" priority="646" operator="lessThan">
      <formula>$C$4</formula>
    </cfRule>
  </conditionalFormatting>
  <conditionalFormatting sqref="BL14">
    <cfRule type="cellIs" dxfId="8942" priority="647" operator="lessThan">
      <formula>$C$4</formula>
    </cfRule>
  </conditionalFormatting>
  <conditionalFormatting sqref="BL15">
    <cfRule type="cellIs" dxfId="8941" priority="648" operator="lessThan">
      <formula>$C$4</formula>
    </cfRule>
  </conditionalFormatting>
  <conditionalFormatting sqref="BL16">
    <cfRule type="cellIs" dxfId="8940" priority="649" operator="lessThan">
      <formula>$C$4</formula>
    </cfRule>
  </conditionalFormatting>
  <conditionalFormatting sqref="BL17">
    <cfRule type="cellIs" dxfId="8939" priority="650" operator="lessThan">
      <formula>$C$4</formula>
    </cfRule>
  </conditionalFormatting>
  <conditionalFormatting sqref="BL18">
    <cfRule type="cellIs" dxfId="8938" priority="651" operator="lessThan">
      <formula>$C$4</formula>
    </cfRule>
  </conditionalFormatting>
  <conditionalFormatting sqref="BL19">
    <cfRule type="cellIs" dxfId="8937" priority="652" operator="lessThan">
      <formula>$C$4</formula>
    </cfRule>
  </conditionalFormatting>
  <conditionalFormatting sqref="BL20">
    <cfRule type="cellIs" dxfId="8936" priority="653" operator="lessThan">
      <formula>$C$4</formula>
    </cfRule>
  </conditionalFormatting>
  <conditionalFormatting sqref="BL21">
    <cfRule type="cellIs" dxfId="8935" priority="654" operator="lessThan">
      <formula>$C$4</formula>
    </cfRule>
  </conditionalFormatting>
  <conditionalFormatting sqref="BL22">
    <cfRule type="cellIs" dxfId="8934" priority="655" operator="lessThan">
      <formula>$C$4</formula>
    </cfRule>
  </conditionalFormatting>
  <conditionalFormatting sqref="BL23">
    <cfRule type="cellIs" dxfId="8933" priority="656" operator="lessThan">
      <formula>$C$4</formula>
    </cfRule>
  </conditionalFormatting>
  <conditionalFormatting sqref="BL24">
    <cfRule type="cellIs" dxfId="8932" priority="657" operator="lessThan">
      <formula>$C$4</formula>
    </cfRule>
  </conditionalFormatting>
  <conditionalFormatting sqref="BL25">
    <cfRule type="cellIs" dxfId="8931" priority="658" operator="lessThan">
      <formula>$C$4</formula>
    </cfRule>
  </conditionalFormatting>
  <conditionalFormatting sqref="BL26">
    <cfRule type="cellIs" dxfId="8930" priority="659" operator="lessThan">
      <formula>$C$4</formula>
    </cfRule>
  </conditionalFormatting>
  <conditionalFormatting sqref="BL27">
    <cfRule type="cellIs" dxfId="8929" priority="660" operator="lessThan">
      <formula>$C$4</formula>
    </cfRule>
  </conditionalFormatting>
  <conditionalFormatting sqref="BL28">
    <cfRule type="cellIs" dxfId="8928" priority="661" operator="lessThan">
      <formula>$C$4</formula>
    </cfRule>
  </conditionalFormatting>
  <conditionalFormatting sqref="BL29">
    <cfRule type="cellIs" dxfId="8927" priority="662" operator="lessThan">
      <formula>$C$4</formula>
    </cfRule>
  </conditionalFormatting>
  <conditionalFormatting sqref="BL30">
    <cfRule type="cellIs" dxfId="8926" priority="663" operator="lessThan">
      <formula>$C$4</formula>
    </cfRule>
  </conditionalFormatting>
  <conditionalFormatting sqref="BL31">
    <cfRule type="cellIs" dxfId="8925" priority="664" operator="lessThan">
      <formula>$C$4</formula>
    </cfRule>
  </conditionalFormatting>
  <conditionalFormatting sqref="BL32">
    <cfRule type="cellIs" dxfId="8924" priority="665" operator="lessThan">
      <formula>$C$4</formula>
    </cfRule>
  </conditionalFormatting>
  <conditionalFormatting sqref="BL33">
    <cfRule type="cellIs" dxfId="8923" priority="666" operator="lessThan">
      <formula>$C$4</formula>
    </cfRule>
  </conditionalFormatting>
  <conditionalFormatting sqref="BL34">
    <cfRule type="cellIs" dxfId="8922" priority="667" operator="lessThan">
      <formula>$C$4</formula>
    </cfRule>
  </conditionalFormatting>
  <conditionalFormatting sqref="BL35">
    <cfRule type="cellIs" dxfId="8921" priority="668" operator="lessThan">
      <formula>$C$4</formula>
    </cfRule>
  </conditionalFormatting>
  <conditionalFormatting sqref="BL36">
    <cfRule type="cellIs" dxfId="8920" priority="669" operator="lessThan">
      <formula>$C$4</formula>
    </cfRule>
  </conditionalFormatting>
  <conditionalFormatting sqref="BL37">
    <cfRule type="cellIs" dxfId="8919" priority="670" operator="lessThan">
      <formula>$C$4</formula>
    </cfRule>
  </conditionalFormatting>
  <conditionalFormatting sqref="BL38">
    <cfRule type="cellIs" dxfId="8918" priority="671" operator="lessThan">
      <formula>$C$4</formula>
    </cfRule>
  </conditionalFormatting>
  <conditionalFormatting sqref="BL39">
    <cfRule type="cellIs" dxfId="8917" priority="672" operator="lessThan">
      <formula>$C$4</formula>
    </cfRule>
  </conditionalFormatting>
  <conditionalFormatting sqref="BL40">
    <cfRule type="cellIs" dxfId="8916" priority="673" operator="lessThan">
      <formula>$C$4</formula>
    </cfRule>
  </conditionalFormatting>
  <conditionalFormatting sqref="BL41">
    <cfRule type="cellIs" dxfId="8915" priority="674" operator="lessThan">
      <formula>$C$4</formula>
    </cfRule>
  </conditionalFormatting>
  <conditionalFormatting sqref="BL42">
    <cfRule type="cellIs" dxfId="8914" priority="675" operator="lessThan">
      <formula>$C$4</formula>
    </cfRule>
  </conditionalFormatting>
  <conditionalFormatting sqref="BL43">
    <cfRule type="cellIs" dxfId="8913" priority="676" operator="lessThan">
      <formula>$C$4</formula>
    </cfRule>
  </conditionalFormatting>
  <conditionalFormatting sqref="BL44">
    <cfRule type="cellIs" dxfId="8912" priority="677" operator="lessThan">
      <formula>$C$4</formula>
    </cfRule>
  </conditionalFormatting>
  <conditionalFormatting sqref="BL45">
    <cfRule type="cellIs" dxfId="8911" priority="678" operator="lessThan">
      <formula>$C$4</formula>
    </cfRule>
  </conditionalFormatting>
  <conditionalFormatting sqref="BL46">
    <cfRule type="cellIs" dxfId="8910" priority="679" operator="lessThan">
      <formula>$C$4</formula>
    </cfRule>
  </conditionalFormatting>
  <conditionalFormatting sqref="BL47">
    <cfRule type="cellIs" dxfId="8909" priority="680" operator="lessThan">
      <formula>$C$4</formula>
    </cfRule>
  </conditionalFormatting>
  <conditionalFormatting sqref="BL48">
    <cfRule type="cellIs" dxfId="8908" priority="681" operator="lessThan">
      <formula>$C$4</formula>
    </cfRule>
  </conditionalFormatting>
  <conditionalFormatting sqref="BL49">
    <cfRule type="cellIs" dxfId="8907" priority="682" operator="lessThan">
      <formula>$C$4</formula>
    </cfRule>
  </conditionalFormatting>
  <conditionalFormatting sqref="BL50">
    <cfRule type="cellIs" dxfId="8906" priority="683" operator="lessThan">
      <formula>$C$4</formula>
    </cfRule>
  </conditionalFormatting>
  <conditionalFormatting sqref="BM11">
    <cfRule type="cellIs" dxfId="8905" priority="684" operator="lessThan">
      <formula>$C$4</formula>
    </cfRule>
  </conditionalFormatting>
  <conditionalFormatting sqref="BM12">
    <cfRule type="cellIs" dxfId="8904" priority="685" operator="lessThan">
      <formula>$C$4</formula>
    </cfRule>
  </conditionalFormatting>
  <conditionalFormatting sqref="BM13">
    <cfRule type="cellIs" dxfId="8903" priority="686" operator="lessThan">
      <formula>$C$4</formula>
    </cfRule>
  </conditionalFormatting>
  <conditionalFormatting sqref="BM14">
    <cfRule type="cellIs" dxfId="8902" priority="687" operator="lessThan">
      <formula>$C$4</formula>
    </cfRule>
  </conditionalFormatting>
  <conditionalFormatting sqref="BM15">
    <cfRule type="cellIs" dxfId="8901" priority="688" operator="lessThan">
      <formula>$C$4</formula>
    </cfRule>
  </conditionalFormatting>
  <conditionalFormatting sqref="BM16">
    <cfRule type="cellIs" dxfId="8900" priority="689" operator="lessThan">
      <formula>$C$4</formula>
    </cfRule>
  </conditionalFormatting>
  <conditionalFormatting sqref="BM17">
    <cfRule type="cellIs" dxfId="8899" priority="690" operator="lessThan">
      <formula>$C$4</formula>
    </cfRule>
  </conditionalFormatting>
  <conditionalFormatting sqref="BM18">
    <cfRule type="cellIs" dxfId="8898" priority="691" operator="lessThan">
      <formula>$C$4</formula>
    </cfRule>
  </conditionalFormatting>
  <conditionalFormatting sqref="BM19">
    <cfRule type="cellIs" dxfId="8897" priority="692" operator="lessThan">
      <formula>$C$4</formula>
    </cfRule>
  </conditionalFormatting>
  <conditionalFormatting sqref="BM20">
    <cfRule type="cellIs" dxfId="8896" priority="693" operator="lessThan">
      <formula>$C$4</formula>
    </cfRule>
  </conditionalFormatting>
  <conditionalFormatting sqref="BM21">
    <cfRule type="cellIs" dxfId="8895" priority="694" operator="lessThan">
      <formula>$C$4</formula>
    </cfRule>
  </conditionalFormatting>
  <conditionalFormatting sqref="BM22">
    <cfRule type="cellIs" dxfId="8894" priority="695" operator="lessThan">
      <formula>$C$4</formula>
    </cfRule>
  </conditionalFormatting>
  <conditionalFormatting sqref="BM23">
    <cfRule type="cellIs" dxfId="8893" priority="696" operator="lessThan">
      <formula>$C$4</formula>
    </cfRule>
  </conditionalFormatting>
  <conditionalFormatting sqref="BM24">
    <cfRule type="cellIs" dxfId="8892" priority="697" operator="lessThan">
      <formula>$C$4</formula>
    </cfRule>
  </conditionalFormatting>
  <conditionalFormatting sqref="BM25">
    <cfRule type="cellIs" dxfId="8891" priority="698" operator="lessThan">
      <formula>$C$4</formula>
    </cfRule>
  </conditionalFormatting>
  <conditionalFormatting sqref="BM26">
    <cfRule type="cellIs" dxfId="8890" priority="699" operator="lessThan">
      <formula>$C$4</formula>
    </cfRule>
  </conditionalFormatting>
  <conditionalFormatting sqref="BM27">
    <cfRule type="cellIs" dxfId="8889" priority="700" operator="lessThan">
      <formula>$C$4</formula>
    </cfRule>
  </conditionalFormatting>
  <conditionalFormatting sqref="BM28">
    <cfRule type="cellIs" dxfId="8888" priority="701" operator="lessThan">
      <formula>$C$4</formula>
    </cfRule>
  </conditionalFormatting>
  <conditionalFormatting sqref="BM29">
    <cfRule type="cellIs" dxfId="8887" priority="702" operator="lessThan">
      <formula>$C$4</formula>
    </cfRule>
  </conditionalFormatting>
  <conditionalFormatting sqref="BM30">
    <cfRule type="cellIs" dxfId="8886" priority="703" operator="lessThan">
      <formula>$C$4</formula>
    </cfRule>
  </conditionalFormatting>
  <conditionalFormatting sqref="BM31">
    <cfRule type="cellIs" dxfId="8885" priority="704" operator="lessThan">
      <formula>$C$4</formula>
    </cfRule>
  </conditionalFormatting>
  <conditionalFormatting sqref="BM32">
    <cfRule type="cellIs" dxfId="8884" priority="705" operator="lessThan">
      <formula>$C$4</formula>
    </cfRule>
  </conditionalFormatting>
  <conditionalFormatting sqref="BM33">
    <cfRule type="cellIs" dxfId="8883" priority="706" operator="lessThan">
      <formula>$C$4</formula>
    </cfRule>
  </conditionalFormatting>
  <conditionalFormatting sqref="BM34">
    <cfRule type="cellIs" dxfId="8882" priority="707" operator="lessThan">
      <formula>$C$4</formula>
    </cfRule>
  </conditionalFormatting>
  <conditionalFormatting sqref="BM35">
    <cfRule type="cellIs" dxfId="8881" priority="708" operator="lessThan">
      <formula>$C$4</formula>
    </cfRule>
  </conditionalFormatting>
  <conditionalFormatting sqref="BM36">
    <cfRule type="cellIs" dxfId="8880" priority="709" operator="lessThan">
      <formula>$C$4</formula>
    </cfRule>
  </conditionalFormatting>
  <conditionalFormatting sqref="BM37">
    <cfRule type="cellIs" dxfId="8879" priority="710" operator="lessThan">
      <formula>$C$4</formula>
    </cfRule>
  </conditionalFormatting>
  <conditionalFormatting sqref="BM38">
    <cfRule type="cellIs" dxfId="8878" priority="711" operator="lessThan">
      <formula>$C$4</formula>
    </cfRule>
  </conditionalFormatting>
  <conditionalFormatting sqref="BM39">
    <cfRule type="cellIs" dxfId="8877" priority="712" operator="lessThan">
      <formula>$C$4</formula>
    </cfRule>
  </conditionalFormatting>
  <conditionalFormatting sqref="BM40">
    <cfRule type="cellIs" dxfId="8876" priority="713" operator="lessThan">
      <formula>$C$4</formula>
    </cfRule>
  </conditionalFormatting>
  <conditionalFormatting sqref="BM41">
    <cfRule type="cellIs" dxfId="8875" priority="714" operator="lessThan">
      <formula>$C$4</formula>
    </cfRule>
  </conditionalFormatting>
  <conditionalFormatting sqref="BM42">
    <cfRule type="cellIs" dxfId="8874" priority="715" operator="lessThan">
      <formula>$C$4</formula>
    </cfRule>
  </conditionalFormatting>
  <conditionalFormatting sqref="BM43">
    <cfRule type="cellIs" dxfId="8873" priority="716" operator="lessThan">
      <formula>$C$4</formula>
    </cfRule>
  </conditionalFormatting>
  <conditionalFormatting sqref="BM44">
    <cfRule type="cellIs" dxfId="8872" priority="717" operator="lessThan">
      <formula>$C$4</formula>
    </cfRule>
  </conditionalFormatting>
  <conditionalFormatting sqref="BM45">
    <cfRule type="cellIs" dxfId="8871" priority="718" operator="lessThan">
      <formula>$C$4</formula>
    </cfRule>
  </conditionalFormatting>
  <conditionalFormatting sqref="BM46">
    <cfRule type="cellIs" dxfId="8870" priority="719" operator="lessThan">
      <formula>$C$4</formula>
    </cfRule>
  </conditionalFormatting>
  <conditionalFormatting sqref="BM47">
    <cfRule type="cellIs" dxfId="8869" priority="720" operator="lessThan">
      <formula>$C$4</formula>
    </cfRule>
  </conditionalFormatting>
  <conditionalFormatting sqref="BM48">
    <cfRule type="cellIs" dxfId="8868" priority="721" operator="lessThan">
      <formula>$C$4</formula>
    </cfRule>
  </conditionalFormatting>
  <conditionalFormatting sqref="BM49">
    <cfRule type="cellIs" dxfId="8867" priority="722" operator="lessThan">
      <formula>$C$4</formula>
    </cfRule>
  </conditionalFormatting>
  <conditionalFormatting sqref="BM50">
    <cfRule type="cellIs" dxfId="8866" priority="723" operator="lessThan">
      <formula>$C$4</formula>
    </cfRule>
  </conditionalFormatting>
  <conditionalFormatting sqref="BN11">
    <cfRule type="cellIs" dxfId="8865" priority="724" operator="lessThan">
      <formula>$C$4</formula>
    </cfRule>
  </conditionalFormatting>
  <conditionalFormatting sqref="BN12">
    <cfRule type="cellIs" dxfId="8864" priority="725" operator="lessThan">
      <formula>$C$4</formula>
    </cfRule>
  </conditionalFormatting>
  <conditionalFormatting sqref="BN13">
    <cfRule type="cellIs" dxfId="8863" priority="726" operator="lessThan">
      <formula>$C$4</formula>
    </cfRule>
  </conditionalFormatting>
  <conditionalFormatting sqref="BN14">
    <cfRule type="cellIs" dxfId="8862" priority="727" operator="lessThan">
      <formula>$C$4</formula>
    </cfRule>
  </conditionalFormatting>
  <conditionalFormatting sqref="BN15">
    <cfRule type="cellIs" dxfId="8861" priority="728" operator="lessThan">
      <formula>$C$4</formula>
    </cfRule>
  </conditionalFormatting>
  <conditionalFormatting sqref="BN16">
    <cfRule type="cellIs" dxfId="8860" priority="729" operator="lessThan">
      <formula>$C$4</formula>
    </cfRule>
  </conditionalFormatting>
  <conditionalFormatting sqref="BN17">
    <cfRule type="cellIs" dxfId="8859" priority="730" operator="lessThan">
      <formula>$C$4</formula>
    </cfRule>
  </conditionalFormatting>
  <conditionalFormatting sqref="BN18">
    <cfRule type="cellIs" dxfId="8858" priority="731" operator="lessThan">
      <formula>$C$4</formula>
    </cfRule>
  </conditionalFormatting>
  <conditionalFormatting sqref="BN19">
    <cfRule type="cellIs" dxfId="8857" priority="732" operator="lessThan">
      <formula>$C$4</formula>
    </cfRule>
  </conditionalFormatting>
  <conditionalFormatting sqref="BN20">
    <cfRule type="cellIs" dxfId="8856" priority="733" operator="lessThan">
      <formula>$C$4</formula>
    </cfRule>
  </conditionalFormatting>
  <conditionalFormatting sqref="BN21">
    <cfRule type="cellIs" dxfId="8855" priority="734" operator="lessThan">
      <formula>$C$4</formula>
    </cfRule>
  </conditionalFormatting>
  <conditionalFormatting sqref="BN22">
    <cfRule type="cellIs" dxfId="8854" priority="735" operator="lessThan">
      <formula>$C$4</formula>
    </cfRule>
  </conditionalFormatting>
  <conditionalFormatting sqref="BN23">
    <cfRule type="cellIs" dxfId="8853" priority="736" operator="lessThan">
      <formula>$C$4</formula>
    </cfRule>
  </conditionalFormatting>
  <conditionalFormatting sqref="BN24">
    <cfRule type="cellIs" dxfId="8852" priority="737" operator="lessThan">
      <formula>$C$4</formula>
    </cfRule>
  </conditionalFormatting>
  <conditionalFormatting sqref="BN25">
    <cfRule type="cellIs" dxfId="8851" priority="738" operator="lessThan">
      <formula>$C$4</formula>
    </cfRule>
  </conditionalFormatting>
  <conditionalFormatting sqref="BN26">
    <cfRule type="cellIs" dxfId="8850" priority="739" operator="lessThan">
      <formula>$C$4</formula>
    </cfRule>
  </conditionalFormatting>
  <conditionalFormatting sqref="BN27">
    <cfRule type="cellIs" dxfId="8849" priority="740" operator="lessThan">
      <formula>$C$4</formula>
    </cfRule>
  </conditionalFormatting>
  <conditionalFormatting sqref="BN28">
    <cfRule type="cellIs" dxfId="8848" priority="741" operator="lessThan">
      <formula>$C$4</formula>
    </cfRule>
  </conditionalFormatting>
  <conditionalFormatting sqref="BN29">
    <cfRule type="cellIs" dxfId="8847" priority="742" operator="lessThan">
      <formula>$C$4</formula>
    </cfRule>
  </conditionalFormatting>
  <conditionalFormatting sqref="BN30">
    <cfRule type="cellIs" dxfId="8846" priority="743" operator="lessThan">
      <formula>$C$4</formula>
    </cfRule>
  </conditionalFormatting>
  <conditionalFormatting sqref="BN31">
    <cfRule type="cellIs" dxfId="8845" priority="744" operator="lessThan">
      <formula>$C$4</formula>
    </cfRule>
  </conditionalFormatting>
  <conditionalFormatting sqref="BN32">
    <cfRule type="cellIs" dxfId="8844" priority="745" operator="lessThan">
      <formula>$C$4</formula>
    </cfRule>
  </conditionalFormatting>
  <conditionalFormatting sqref="BN33">
    <cfRule type="cellIs" dxfId="8843" priority="746" operator="lessThan">
      <formula>$C$4</formula>
    </cfRule>
  </conditionalFormatting>
  <conditionalFormatting sqref="BN34">
    <cfRule type="cellIs" dxfId="8842" priority="747" operator="lessThan">
      <formula>$C$4</formula>
    </cfRule>
  </conditionalFormatting>
  <conditionalFormatting sqref="BN35">
    <cfRule type="cellIs" dxfId="8841" priority="748" operator="lessThan">
      <formula>$C$4</formula>
    </cfRule>
  </conditionalFormatting>
  <conditionalFormatting sqref="BN36">
    <cfRule type="cellIs" dxfId="8840" priority="749" operator="lessThan">
      <formula>$C$4</formula>
    </cfRule>
  </conditionalFormatting>
  <conditionalFormatting sqref="BN37">
    <cfRule type="cellIs" dxfId="8839" priority="750" operator="lessThan">
      <formula>$C$4</formula>
    </cfRule>
  </conditionalFormatting>
  <conditionalFormatting sqref="BN38">
    <cfRule type="cellIs" dxfId="8838" priority="751" operator="lessThan">
      <formula>$C$4</formula>
    </cfRule>
  </conditionalFormatting>
  <conditionalFormatting sqref="BN39">
    <cfRule type="cellIs" dxfId="8837" priority="752" operator="lessThan">
      <formula>$C$4</formula>
    </cfRule>
  </conditionalFormatting>
  <conditionalFormatting sqref="BN40">
    <cfRule type="cellIs" dxfId="8836" priority="753" operator="lessThan">
      <formula>$C$4</formula>
    </cfRule>
  </conditionalFormatting>
  <conditionalFormatting sqref="BN41">
    <cfRule type="cellIs" dxfId="8835" priority="754" operator="lessThan">
      <formula>$C$4</formula>
    </cfRule>
  </conditionalFormatting>
  <conditionalFormatting sqref="BN42">
    <cfRule type="cellIs" dxfId="8834" priority="755" operator="lessThan">
      <formula>$C$4</formula>
    </cfRule>
  </conditionalFormatting>
  <conditionalFormatting sqref="BN43">
    <cfRule type="cellIs" dxfId="8833" priority="756" operator="lessThan">
      <formula>$C$4</formula>
    </cfRule>
  </conditionalFormatting>
  <conditionalFormatting sqref="BN44">
    <cfRule type="cellIs" dxfId="8832" priority="757" operator="lessThan">
      <formula>$C$4</formula>
    </cfRule>
  </conditionalFormatting>
  <conditionalFormatting sqref="BN45">
    <cfRule type="cellIs" dxfId="8831" priority="758" operator="lessThan">
      <formula>$C$4</formula>
    </cfRule>
  </conditionalFormatting>
  <conditionalFormatting sqref="BN46">
    <cfRule type="cellIs" dxfId="8830" priority="759" operator="lessThan">
      <formula>$C$4</formula>
    </cfRule>
  </conditionalFormatting>
  <conditionalFormatting sqref="BN47">
    <cfRule type="cellIs" dxfId="8829" priority="760" operator="lessThan">
      <formula>$C$4</formula>
    </cfRule>
  </conditionalFormatting>
  <conditionalFormatting sqref="BN48">
    <cfRule type="cellIs" dxfId="8828" priority="761" operator="lessThan">
      <formula>$C$4</formula>
    </cfRule>
  </conditionalFormatting>
  <conditionalFormatting sqref="BN49">
    <cfRule type="cellIs" dxfId="8827" priority="762" operator="lessThan">
      <formula>$C$4</formula>
    </cfRule>
  </conditionalFormatting>
  <conditionalFormatting sqref="BN50">
    <cfRule type="cellIs" dxfId="8826" priority="763" operator="lessThan">
      <formula>$C$4</formula>
    </cfRule>
  </conditionalFormatting>
  <conditionalFormatting sqref="BS11">
    <cfRule type="cellIs" dxfId="8825" priority="764" operator="lessThan">
      <formula>$C$4</formula>
    </cfRule>
  </conditionalFormatting>
  <conditionalFormatting sqref="BS12">
    <cfRule type="cellIs" dxfId="8824" priority="765" operator="lessThan">
      <formula>$C$4</formula>
    </cfRule>
  </conditionalFormatting>
  <conditionalFormatting sqref="BS13">
    <cfRule type="cellIs" dxfId="8823" priority="766" operator="lessThan">
      <formula>$C$4</formula>
    </cfRule>
  </conditionalFormatting>
  <conditionalFormatting sqref="BS14">
    <cfRule type="cellIs" dxfId="8822" priority="767" operator="lessThan">
      <formula>$C$4</formula>
    </cfRule>
  </conditionalFormatting>
  <conditionalFormatting sqref="BS15">
    <cfRule type="cellIs" dxfId="8821" priority="768" operator="lessThan">
      <formula>$C$4</formula>
    </cfRule>
  </conditionalFormatting>
  <conditionalFormatting sqref="BS16">
    <cfRule type="cellIs" dxfId="8820" priority="769" operator="lessThan">
      <formula>$C$4</formula>
    </cfRule>
  </conditionalFormatting>
  <conditionalFormatting sqref="BS17">
    <cfRule type="cellIs" dxfId="8819" priority="770" operator="lessThan">
      <formula>$C$4</formula>
    </cfRule>
  </conditionalFormatting>
  <conditionalFormatting sqref="BS18">
    <cfRule type="cellIs" dxfId="8818" priority="771" operator="lessThan">
      <formula>$C$4</formula>
    </cfRule>
  </conditionalFormatting>
  <conditionalFormatting sqref="BS19">
    <cfRule type="cellIs" dxfId="8817" priority="772" operator="lessThan">
      <formula>$C$4</formula>
    </cfRule>
  </conditionalFormatting>
  <conditionalFormatting sqref="BS20">
    <cfRule type="cellIs" dxfId="8816" priority="773" operator="lessThan">
      <formula>$C$4</formula>
    </cfRule>
  </conditionalFormatting>
  <conditionalFormatting sqref="BS21">
    <cfRule type="cellIs" dxfId="8815" priority="774" operator="lessThan">
      <formula>$C$4</formula>
    </cfRule>
  </conditionalFormatting>
  <conditionalFormatting sqref="BS22">
    <cfRule type="cellIs" dxfId="8814" priority="775" operator="lessThan">
      <formula>$C$4</formula>
    </cfRule>
  </conditionalFormatting>
  <conditionalFormatting sqref="BS23">
    <cfRule type="cellIs" dxfId="8813" priority="776" operator="lessThan">
      <formula>$C$4</formula>
    </cfRule>
  </conditionalFormatting>
  <conditionalFormatting sqref="BS24">
    <cfRule type="cellIs" dxfId="8812" priority="777" operator="lessThan">
      <formula>$C$4</formula>
    </cfRule>
  </conditionalFormatting>
  <conditionalFormatting sqref="BS25">
    <cfRule type="cellIs" dxfId="8811" priority="778" operator="lessThan">
      <formula>$C$4</formula>
    </cfRule>
  </conditionalFormatting>
  <conditionalFormatting sqref="BS26">
    <cfRule type="cellIs" dxfId="8810" priority="779" operator="lessThan">
      <formula>$C$4</formula>
    </cfRule>
  </conditionalFormatting>
  <conditionalFormatting sqref="BS27">
    <cfRule type="cellIs" dxfId="8809" priority="780" operator="lessThan">
      <formula>$C$4</formula>
    </cfRule>
  </conditionalFormatting>
  <conditionalFormatting sqref="BS28">
    <cfRule type="cellIs" dxfId="8808" priority="781" operator="lessThan">
      <formula>$C$4</formula>
    </cfRule>
  </conditionalFormatting>
  <conditionalFormatting sqref="BS29">
    <cfRule type="cellIs" dxfId="8807" priority="782" operator="lessThan">
      <formula>$C$4</formula>
    </cfRule>
  </conditionalFormatting>
  <conditionalFormatting sqref="BS30">
    <cfRule type="cellIs" dxfId="8806" priority="783" operator="lessThan">
      <formula>$C$4</formula>
    </cfRule>
  </conditionalFormatting>
  <conditionalFormatting sqref="BS31">
    <cfRule type="cellIs" dxfId="8805" priority="784" operator="lessThan">
      <formula>$C$4</formula>
    </cfRule>
  </conditionalFormatting>
  <conditionalFormatting sqref="BS32">
    <cfRule type="cellIs" dxfId="8804" priority="785" operator="lessThan">
      <formula>$C$4</formula>
    </cfRule>
  </conditionalFormatting>
  <conditionalFormatting sqref="BS33">
    <cfRule type="cellIs" dxfId="8803" priority="786" operator="lessThan">
      <formula>$C$4</formula>
    </cfRule>
  </conditionalFormatting>
  <conditionalFormatting sqref="BS34">
    <cfRule type="cellIs" dxfId="8802" priority="787" operator="lessThan">
      <formula>$C$4</formula>
    </cfRule>
  </conditionalFormatting>
  <conditionalFormatting sqref="BS35">
    <cfRule type="cellIs" dxfId="8801" priority="788" operator="lessThan">
      <formula>$C$4</formula>
    </cfRule>
  </conditionalFormatting>
  <conditionalFormatting sqref="BS36">
    <cfRule type="cellIs" dxfId="8800" priority="789" operator="lessThan">
      <formula>$C$4</formula>
    </cfRule>
  </conditionalFormatting>
  <conditionalFormatting sqref="BS37">
    <cfRule type="cellIs" dxfId="8799" priority="790" operator="lessThan">
      <formula>$C$4</formula>
    </cfRule>
  </conditionalFormatting>
  <conditionalFormatting sqref="BS38">
    <cfRule type="cellIs" dxfId="8798" priority="791" operator="lessThan">
      <formula>$C$4</formula>
    </cfRule>
  </conditionalFormatting>
  <conditionalFormatting sqref="BS39">
    <cfRule type="cellIs" dxfId="8797" priority="792" operator="lessThan">
      <formula>$C$4</formula>
    </cfRule>
  </conditionalFormatting>
  <conditionalFormatting sqref="BS40">
    <cfRule type="cellIs" dxfId="8796" priority="793" operator="lessThan">
      <formula>$C$4</formula>
    </cfRule>
  </conditionalFormatting>
  <conditionalFormatting sqref="BS41">
    <cfRule type="cellIs" dxfId="8795" priority="794" operator="lessThan">
      <formula>$C$4</formula>
    </cfRule>
  </conditionalFormatting>
  <conditionalFormatting sqref="BS42">
    <cfRule type="cellIs" dxfId="8794" priority="795" operator="lessThan">
      <formula>$C$4</formula>
    </cfRule>
  </conditionalFormatting>
  <conditionalFormatting sqref="BS43">
    <cfRule type="cellIs" dxfId="8793" priority="796" operator="lessThan">
      <formula>$C$4</formula>
    </cfRule>
  </conditionalFormatting>
  <conditionalFormatting sqref="BS44">
    <cfRule type="cellIs" dxfId="8792" priority="797" operator="lessThan">
      <formula>$C$4</formula>
    </cfRule>
  </conditionalFormatting>
  <conditionalFormatting sqref="BS45">
    <cfRule type="cellIs" dxfId="8791" priority="798" operator="lessThan">
      <formula>$C$4</formula>
    </cfRule>
  </conditionalFormatting>
  <conditionalFormatting sqref="BS46">
    <cfRule type="cellIs" dxfId="8790" priority="799" operator="lessThan">
      <formula>$C$4</formula>
    </cfRule>
  </conditionalFormatting>
  <conditionalFormatting sqref="BS47">
    <cfRule type="cellIs" dxfId="8789" priority="800" operator="lessThan">
      <formula>$C$4</formula>
    </cfRule>
  </conditionalFormatting>
  <conditionalFormatting sqref="BS48">
    <cfRule type="cellIs" dxfId="8788" priority="801" operator="lessThan">
      <formula>$C$4</formula>
    </cfRule>
  </conditionalFormatting>
  <conditionalFormatting sqref="BS49">
    <cfRule type="cellIs" dxfId="8787" priority="802" operator="lessThan">
      <formula>$C$4</formula>
    </cfRule>
  </conditionalFormatting>
  <conditionalFormatting sqref="BS50">
    <cfRule type="cellIs" dxfId="8786" priority="803" operator="lessThan">
      <formula>$C$4</formula>
    </cfRule>
  </conditionalFormatting>
  <conditionalFormatting sqref="BT11">
    <cfRule type="cellIs" dxfId="8785" priority="804" operator="lessThan">
      <formula>$C$4</formula>
    </cfRule>
  </conditionalFormatting>
  <conditionalFormatting sqref="BT12">
    <cfRule type="cellIs" dxfId="8784" priority="805" operator="lessThan">
      <formula>$C$4</formula>
    </cfRule>
  </conditionalFormatting>
  <conditionalFormatting sqref="BT13">
    <cfRule type="cellIs" dxfId="8783" priority="806" operator="lessThan">
      <formula>$C$4</formula>
    </cfRule>
  </conditionalFormatting>
  <conditionalFormatting sqref="BT14">
    <cfRule type="cellIs" dxfId="8782" priority="807" operator="lessThan">
      <formula>$C$4</formula>
    </cfRule>
  </conditionalFormatting>
  <conditionalFormatting sqref="BT15">
    <cfRule type="cellIs" dxfId="8781" priority="808" operator="lessThan">
      <formula>$C$4</formula>
    </cfRule>
  </conditionalFormatting>
  <conditionalFormatting sqref="BT16">
    <cfRule type="cellIs" dxfId="8780" priority="809" operator="lessThan">
      <formula>$C$4</formula>
    </cfRule>
  </conditionalFormatting>
  <conditionalFormatting sqref="BT17">
    <cfRule type="cellIs" dxfId="8779" priority="810" operator="lessThan">
      <formula>$C$4</formula>
    </cfRule>
  </conditionalFormatting>
  <conditionalFormatting sqref="BT18">
    <cfRule type="cellIs" dxfId="8778" priority="811" operator="lessThan">
      <formula>$C$4</formula>
    </cfRule>
  </conditionalFormatting>
  <conditionalFormatting sqref="BT19">
    <cfRule type="cellIs" dxfId="8777" priority="812" operator="lessThan">
      <formula>$C$4</formula>
    </cfRule>
  </conditionalFormatting>
  <conditionalFormatting sqref="BT20">
    <cfRule type="cellIs" dxfId="8776" priority="813" operator="lessThan">
      <formula>$C$4</formula>
    </cfRule>
  </conditionalFormatting>
  <conditionalFormatting sqref="BT21">
    <cfRule type="cellIs" dxfId="8775" priority="814" operator="lessThan">
      <formula>$C$4</formula>
    </cfRule>
  </conditionalFormatting>
  <conditionalFormatting sqref="BT22">
    <cfRule type="cellIs" dxfId="8774" priority="815" operator="lessThan">
      <formula>$C$4</formula>
    </cfRule>
  </conditionalFormatting>
  <conditionalFormatting sqref="BT23">
    <cfRule type="cellIs" dxfId="8773" priority="816" operator="lessThan">
      <formula>$C$4</formula>
    </cfRule>
  </conditionalFormatting>
  <conditionalFormatting sqref="BT24">
    <cfRule type="cellIs" dxfId="8772" priority="817" operator="lessThan">
      <formula>$C$4</formula>
    </cfRule>
  </conditionalFormatting>
  <conditionalFormatting sqref="BT25">
    <cfRule type="cellIs" dxfId="8771" priority="818" operator="lessThan">
      <formula>$C$4</formula>
    </cfRule>
  </conditionalFormatting>
  <conditionalFormatting sqref="BT26">
    <cfRule type="cellIs" dxfId="8770" priority="819" operator="lessThan">
      <formula>$C$4</formula>
    </cfRule>
  </conditionalFormatting>
  <conditionalFormatting sqref="BT27">
    <cfRule type="cellIs" dxfId="8769" priority="820" operator="lessThan">
      <formula>$C$4</formula>
    </cfRule>
  </conditionalFormatting>
  <conditionalFormatting sqref="BT28">
    <cfRule type="cellIs" dxfId="8768" priority="821" operator="lessThan">
      <formula>$C$4</formula>
    </cfRule>
  </conditionalFormatting>
  <conditionalFormatting sqref="BT29">
    <cfRule type="cellIs" dxfId="8767" priority="822" operator="lessThan">
      <formula>$C$4</formula>
    </cfRule>
  </conditionalFormatting>
  <conditionalFormatting sqref="BT30">
    <cfRule type="cellIs" dxfId="8766" priority="823" operator="lessThan">
      <formula>$C$4</formula>
    </cfRule>
  </conditionalFormatting>
  <conditionalFormatting sqref="BT31">
    <cfRule type="cellIs" dxfId="8765" priority="824" operator="lessThan">
      <formula>$C$4</formula>
    </cfRule>
  </conditionalFormatting>
  <conditionalFormatting sqref="BT32">
    <cfRule type="cellIs" dxfId="8764" priority="825" operator="lessThan">
      <formula>$C$4</formula>
    </cfRule>
  </conditionalFormatting>
  <conditionalFormatting sqref="BT33">
    <cfRule type="cellIs" dxfId="8763" priority="826" operator="lessThan">
      <formula>$C$4</formula>
    </cfRule>
  </conditionalFormatting>
  <conditionalFormatting sqref="BT34">
    <cfRule type="cellIs" dxfId="8762" priority="827" operator="lessThan">
      <formula>$C$4</formula>
    </cfRule>
  </conditionalFormatting>
  <conditionalFormatting sqref="BT35">
    <cfRule type="cellIs" dxfId="8761" priority="828" operator="lessThan">
      <formula>$C$4</formula>
    </cfRule>
  </conditionalFormatting>
  <conditionalFormatting sqref="BT36">
    <cfRule type="cellIs" dxfId="8760" priority="829" operator="lessThan">
      <formula>$C$4</formula>
    </cfRule>
  </conditionalFormatting>
  <conditionalFormatting sqref="BT37">
    <cfRule type="cellIs" dxfId="8759" priority="830" operator="lessThan">
      <formula>$C$4</formula>
    </cfRule>
  </conditionalFormatting>
  <conditionalFormatting sqref="BT38">
    <cfRule type="cellIs" dxfId="8758" priority="831" operator="lessThan">
      <formula>$C$4</formula>
    </cfRule>
  </conditionalFormatting>
  <conditionalFormatting sqref="BT39">
    <cfRule type="cellIs" dxfId="8757" priority="832" operator="lessThan">
      <formula>$C$4</formula>
    </cfRule>
  </conditionalFormatting>
  <conditionalFormatting sqref="BT40">
    <cfRule type="cellIs" dxfId="8756" priority="833" operator="lessThan">
      <formula>$C$4</formula>
    </cfRule>
  </conditionalFormatting>
  <conditionalFormatting sqref="BT41">
    <cfRule type="cellIs" dxfId="8755" priority="834" operator="lessThan">
      <formula>$C$4</formula>
    </cfRule>
  </conditionalFormatting>
  <conditionalFormatting sqref="BT42">
    <cfRule type="cellIs" dxfId="8754" priority="835" operator="lessThan">
      <formula>$C$4</formula>
    </cfRule>
  </conditionalFormatting>
  <conditionalFormatting sqref="BT43">
    <cfRule type="cellIs" dxfId="8753" priority="836" operator="lessThan">
      <formula>$C$4</formula>
    </cfRule>
  </conditionalFormatting>
  <conditionalFormatting sqref="BT44">
    <cfRule type="cellIs" dxfId="8752" priority="837" operator="lessThan">
      <formula>$C$4</formula>
    </cfRule>
  </conditionalFormatting>
  <conditionalFormatting sqref="BT45">
    <cfRule type="cellIs" dxfId="8751" priority="838" operator="lessThan">
      <formula>$C$4</formula>
    </cfRule>
  </conditionalFormatting>
  <conditionalFormatting sqref="BT46">
    <cfRule type="cellIs" dxfId="8750" priority="839" operator="lessThan">
      <formula>$C$4</formula>
    </cfRule>
  </conditionalFormatting>
  <conditionalFormatting sqref="BT47">
    <cfRule type="cellIs" dxfId="8749" priority="840" operator="lessThan">
      <formula>$C$4</formula>
    </cfRule>
  </conditionalFormatting>
  <conditionalFormatting sqref="BT48">
    <cfRule type="cellIs" dxfId="8748" priority="841" operator="lessThan">
      <formula>$C$4</formula>
    </cfRule>
  </conditionalFormatting>
  <conditionalFormatting sqref="BT49">
    <cfRule type="cellIs" dxfId="8747" priority="842" operator="lessThan">
      <formula>$C$4</formula>
    </cfRule>
  </conditionalFormatting>
  <conditionalFormatting sqref="BT50">
    <cfRule type="cellIs" dxfId="8746" priority="843" operator="lessThan">
      <formula>$C$4</formula>
    </cfRule>
  </conditionalFormatting>
  <conditionalFormatting sqref="BU11">
    <cfRule type="cellIs" dxfId="8745" priority="844" operator="lessThan">
      <formula>$C$4</formula>
    </cfRule>
  </conditionalFormatting>
  <conditionalFormatting sqref="BU12">
    <cfRule type="cellIs" dxfId="8744" priority="845" operator="lessThan">
      <formula>$C$4</formula>
    </cfRule>
  </conditionalFormatting>
  <conditionalFormatting sqref="BU13">
    <cfRule type="cellIs" dxfId="8743" priority="846" operator="lessThan">
      <formula>$C$4</formula>
    </cfRule>
  </conditionalFormatting>
  <conditionalFormatting sqref="BU14">
    <cfRule type="cellIs" dxfId="8742" priority="847" operator="lessThan">
      <formula>$C$4</formula>
    </cfRule>
  </conditionalFormatting>
  <conditionalFormatting sqref="BU15">
    <cfRule type="cellIs" dxfId="8741" priority="848" operator="lessThan">
      <formula>$C$4</formula>
    </cfRule>
  </conditionalFormatting>
  <conditionalFormatting sqref="BU16">
    <cfRule type="cellIs" dxfId="8740" priority="849" operator="lessThan">
      <formula>$C$4</formula>
    </cfRule>
  </conditionalFormatting>
  <conditionalFormatting sqref="BU17">
    <cfRule type="cellIs" dxfId="8739" priority="850" operator="lessThan">
      <formula>$C$4</formula>
    </cfRule>
  </conditionalFormatting>
  <conditionalFormatting sqref="BU18">
    <cfRule type="cellIs" dxfId="8738" priority="851" operator="lessThan">
      <formula>$C$4</formula>
    </cfRule>
  </conditionalFormatting>
  <conditionalFormatting sqref="BU19">
    <cfRule type="cellIs" dxfId="8737" priority="852" operator="lessThan">
      <formula>$C$4</formula>
    </cfRule>
  </conditionalFormatting>
  <conditionalFormatting sqref="BU20">
    <cfRule type="cellIs" dxfId="8736" priority="853" operator="lessThan">
      <formula>$C$4</formula>
    </cfRule>
  </conditionalFormatting>
  <conditionalFormatting sqref="BU21">
    <cfRule type="cellIs" dxfId="8735" priority="854" operator="lessThan">
      <formula>$C$4</formula>
    </cfRule>
  </conditionalFormatting>
  <conditionalFormatting sqref="BU22">
    <cfRule type="cellIs" dxfId="8734" priority="855" operator="lessThan">
      <formula>$C$4</formula>
    </cfRule>
  </conditionalFormatting>
  <conditionalFormatting sqref="BU23">
    <cfRule type="cellIs" dxfId="8733" priority="856" operator="lessThan">
      <formula>$C$4</formula>
    </cfRule>
  </conditionalFormatting>
  <conditionalFormatting sqref="BU24">
    <cfRule type="cellIs" dxfId="8732" priority="857" operator="lessThan">
      <formula>$C$4</formula>
    </cfRule>
  </conditionalFormatting>
  <conditionalFormatting sqref="BU25">
    <cfRule type="cellIs" dxfId="8731" priority="858" operator="lessThan">
      <formula>$C$4</formula>
    </cfRule>
  </conditionalFormatting>
  <conditionalFormatting sqref="BU26">
    <cfRule type="cellIs" dxfId="8730" priority="859" operator="lessThan">
      <formula>$C$4</formula>
    </cfRule>
  </conditionalFormatting>
  <conditionalFormatting sqref="BU27">
    <cfRule type="cellIs" dxfId="8729" priority="860" operator="lessThan">
      <formula>$C$4</formula>
    </cfRule>
  </conditionalFormatting>
  <conditionalFormatting sqref="BU28">
    <cfRule type="cellIs" dxfId="8728" priority="861" operator="lessThan">
      <formula>$C$4</formula>
    </cfRule>
  </conditionalFormatting>
  <conditionalFormatting sqref="BU29">
    <cfRule type="cellIs" dxfId="8727" priority="862" operator="lessThan">
      <formula>$C$4</formula>
    </cfRule>
  </conditionalFormatting>
  <conditionalFormatting sqref="BU30">
    <cfRule type="cellIs" dxfId="8726" priority="863" operator="lessThan">
      <formula>$C$4</formula>
    </cfRule>
  </conditionalFormatting>
  <conditionalFormatting sqref="BU31">
    <cfRule type="cellIs" dxfId="8725" priority="864" operator="lessThan">
      <formula>$C$4</formula>
    </cfRule>
  </conditionalFormatting>
  <conditionalFormatting sqref="BU32">
    <cfRule type="cellIs" dxfId="8724" priority="865" operator="lessThan">
      <formula>$C$4</formula>
    </cfRule>
  </conditionalFormatting>
  <conditionalFormatting sqref="BU33">
    <cfRule type="cellIs" dxfId="8723" priority="866" operator="lessThan">
      <formula>$C$4</formula>
    </cfRule>
  </conditionalFormatting>
  <conditionalFormatting sqref="BU34">
    <cfRule type="cellIs" dxfId="8722" priority="867" operator="lessThan">
      <formula>$C$4</formula>
    </cfRule>
  </conditionalFormatting>
  <conditionalFormatting sqref="BU35">
    <cfRule type="cellIs" dxfId="8721" priority="868" operator="lessThan">
      <formula>$C$4</formula>
    </cfRule>
  </conditionalFormatting>
  <conditionalFormatting sqref="BU36">
    <cfRule type="cellIs" dxfId="8720" priority="869" operator="lessThan">
      <formula>$C$4</formula>
    </cfRule>
  </conditionalFormatting>
  <conditionalFormatting sqref="BU37">
    <cfRule type="cellIs" dxfId="8719" priority="870" operator="lessThan">
      <formula>$C$4</formula>
    </cfRule>
  </conditionalFormatting>
  <conditionalFormatting sqref="BU38">
    <cfRule type="cellIs" dxfId="8718" priority="871" operator="lessThan">
      <formula>$C$4</formula>
    </cfRule>
  </conditionalFormatting>
  <conditionalFormatting sqref="BU39">
    <cfRule type="cellIs" dxfId="8717" priority="872" operator="lessThan">
      <formula>$C$4</formula>
    </cfRule>
  </conditionalFormatting>
  <conditionalFormatting sqref="BU40">
    <cfRule type="cellIs" dxfId="8716" priority="873" operator="lessThan">
      <formula>$C$4</formula>
    </cfRule>
  </conditionalFormatting>
  <conditionalFormatting sqref="BU41">
    <cfRule type="cellIs" dxfId="8715" priority="874" operator="lessThan">
      <formula>$C$4</formula>
    </cfRule>
  </conditionalFormatting>
  <conditionalFormatting sqref="BU42">
    <cfRule type="cellIs" dxfId="8714" priority="875" operator="lessThan">
      <formula>$C$4</formula>
    </cfRule>
  </conditionalFormatting>
  <conditionalFormatting sqref="BU43">
    <cfRule type="cellIs" dxfId="8713" priority="876" operator="lessThan">
      <formula>$C$4</formula>
    </cfRule>
  </conditionalFormatting>
  <conditionalFormatting sqref="BU44">
    <cfRule type="cellIs" dxfId="8712" priority="877" operator="lessThan">
      <formula>$C$4</formula>
    </cfRule>
  </conditionalFormatting>
  <conditionalFormatting sqref="BU45">
    <cfRule type="cellIs" dxfId="8711" priority="878" operator="lessThan">
      <formula>$C$4</formula>
    </cfRule>
  </conditionalFormatting>
  <conditionalFormatting sqref="BU46">
    <cfRule type="cellIs" dxfId="8710" priority="879" operator="lessThan">
      <formula>$C$4</formula>
    </cfRule>
  </conditionalFormatting>
  <conditionalFormatting sqref="BU47">
    <cfRule type="cellIs" dxfId="8709" priority="880" operator="lessThan">
      <formula>$C$4</formula>
    </cfRule>
  </conditionalFormatting>
  <conditionalFormatting sqref="BU48">
    <cfRule type="cellIs" dxfId="8708" priority="881" operator="lessThan">
      <formula>$C$4</formula>
    </cfRule>
  </conditionalFormatting>
  <conditionalFormatting sqref="BU49">
    <cfRule type="cellIs" dxfId="8707" priority="882" operator="lessThan">
      <formula>$C$4</formula>
    </cfRule>
  </conditionalFormatting>
  <conditionalFormatting sqref="BU50">
    <cfRule type="cellIs" dxfId="8706" priority="883" operator="lessThan">
      <formula>$C$4</formula>
    </cfRule>
  </conditionalFormatting>
  <conditionalFormatting sqref="BY11">
    <cfRule type="cellIs" dxfId="8705" priority="884" operator="lessThan">
      <formula>$C$4</formula>
    </cfRule>
  </conditionalFormatting>
  <conditionalFormatting sqref="BY12">
    <cfRule type="cellIs" dxfId="8704" priority="885" operator="lessThan">
      <formula>$C$4</formula>
    </cfRule>
  </conditionalFormatting>
  <conditionalFormatting sqref="BY13">
    <cfRule type="cellIs" dxfId="8703" priority="886" operator="lessThan">
      <formula>$C$4</formula>
    </cfRule>
  </conditionalFormatting>
  <conditionalFormatting sqref="BY14">
    <cfRule type="cellIs" dxfId="8702" priority="887" operator="lessThan">
      <formula>$C$4</formula>
    </cfRule>
  </conditionalFormatting>
  <conditionalFormatting sqref="BY15">
    <cfRule type="cellIs" dxfId="8701" priority="888" operator="lessThan">
      <formula>$C$4</formula>
    </cfRule>
  </conditionalFormatting>
  <conditionalFormatting sqref="BY16">
    <cfRule type="cellIs" dxfId="8700" priority="889" operator="lessThan">
      <formula>$C$4</formula>
    </cfRule>
  </conditionalFormatting>
  <conditionalFormatting sqref="BY17">
    <cfRule type="cellIs" dxfId="8699" priority="890" operator="lessThan">
      <formula>$C$4</formula>
    </cfRule>
  </conditionalFormatting>
  <conditionalFormatting sqref="BY18">
    <cfRule type="cellIs" dxfId="8698" priority="891" operator="lessThan">
      <formula>$C$4</formula>
    </cfRule>
  </conditionalFormatting>
  <conditionalFormatting sqref="BY19">
    <cfRule type="cellIs" dxfId="8697" priority="892" operator="lessThan">
      <formula>$C$4</formula>
    </cfRule>
  </conditionalFormatting>
  <conditionalFormatting sqref="BY20">
    <cfRule type="cellIs" dxfId="8696" priority="893" operator="lessThan">
      <formula>$C$4</formula>
    </cfRule>
  </conditionalFormatting>
  <conditionalFormatting sqref="BY21">
    <cfRule type="cellIs" dxfId="8695" priority="894" operator="lessThan">
      <formula>$C$4</formula>
    </cfRule>
  </conditionalFormatting>
  <conditionalFormatting sqref="BY22">
    <cfRule type="cellIs" dxfId="8694" priority="895" operator="lessThan">
      <formula>$C$4</formula>
    </cfRule>
  </conditionalFormatting>
  <conditionalFormatting sqref="BY23">
    <cfRule type="cellIs" dxfId="8693" priority="896" operator="lessThan">
      <formula>$C$4</formula>
    </cfRule>
  </conditionalFormatting>
  <conditionalFormatting sqref="BY24">
    <cfRule type="cellIs" dxfId="8692" priority="897" operator="lessThan">
      <formula>$C$4</formula>
    </cfRule>
  </conditionalFormatting>
  <conditionalFormatting sqref="BY25">
    <cfRule type="cellIs" dxfId="8691" priority="898" operator="lessThan">
      <formula>$C$4</formula>
    </cfRule>
  </conditionalFormatting>
  <conditionalFormatting sqref="BY26">
    <cfRule type="cellIs" dxfId="8690" priority="899" operator="lessThan">
      <formula>$C$4</formula>
    </cfRule>
  </conditionalFormatting>
  <conditionalFormatting sqref="BY27">
    <cfRule type="cellIs" dxfId="8689" priority="900" operator="lessThan">
      <formula>$C$4</formula>
    </cfRule>
  </conditionalFormatting>
  <conditionalFormatting sqref="BY28">
    <cfRule type="cellIs" dxfId="8688" priority="901" operator="lessThan">
      <formula>$C$4</formula>
    </cfRule>
  </conditionalFormatting>
  <conditionalFormatting sqref="BY29">
    <cfRule type="cellIs" dxfId="8687" priority="902" operator="lessThan">
      <formula>$C$4</formula>
    </cfRule>
  </conditionalFormatting>
  <conditionalFormatting sqref="BY30">
    <cfRule type="cellIs" dxfId="8686" priority="903" operator="lessThan">
      <formula>$C$4</formula>
    </cfRule>
  </conditionalFormatting>
  <conditionalFormatting sqref="BY31">
    <cfRule type="cellIs" dxfId="8685" priority="904" operator="lessThan">
      <formula>$C$4</formula>
    </cfRule>
  </conditionalFormatting>
  <conditionalFormatting sqref="BY32">
    <cfRule type="cellIs" dxfId="8684" priority="905" operator="lessThan">
      <formula>$C$4</formula>
    </cfRule>
  </conditionalFormatting>
  <conditionalFormatting sqref="BY33">
    <cfRule type="cellIs" dxfId="8683" priority="906" operator="lessThan">
      <formula>$C$4</formula>
    </cfRule>
  </conditionalFormatting>
  <conditionalFormatting sqref="BY34">
    <cfRule type="cellIs" dxfId="8682" priority="907" operator="lessThan">
      <formula>$C$4</formula>
    </cfRule>
  </conditionalFormatting>
  <conditionalFormatting sqref="BY35">
    <cfRule type="cellIs" dxfId="8681" priority="908" operator="lessThan">
      <formula>$C$4</formula>
    </cfRule>
  </conditionalFormatting>
  <conditionalFormatting sqref="BY36">
    <cfRule type="cellIs" dxfId="8680" priority="909" operator="lessThan">
      <formula>$C$4</formula>
    </cfRule>
  </conditionalFormatting>
  <conditionalFormatting sqref="BY37">
    <cfRule type="cellIs" dxfId="8679" priority="910" operator="lessThan">
      <formula>$C$4</formula>
    </cfRule>
  </conditionalFormatting>
  <conditionalFormatting sqref="BY38">
    <cfRule type="cellIs" dxfId="8678" priority="911" operator="lessThan">
      <formula>$C$4</formula>
    </cfRule>
  </conditionalFormatting>
  <conditionalFormatting sqref="BY39">
    <cfRule type="cellIs" dxfId="8677" priority="912" operator="lessThan">
      <formula>$C$4</formula>
    </cfRule>
  </conditionalFormatting>
  <conditionalFormatting sqref="BY40">
    <cfRule type="cellIs" dxfId="8676" priority="913" operator="lessThan">
      <formula>$C$4</formula>
    </cfRule>
  </conditionalFormatting>
  <conditionalFormatting sqref="BY41">
    <cfRule type="cellIs" dxfId="8675" priority="914" operator="lessThan">
      <formula>$C$4</formula>
    </cfRule>
  </conditionalFormatting>
  <conditionalFormatting sqref="BY42">
    <cfRule type="cellIs" dxfId="8674" priority="915" operator="lessThan">
      <formula>$C$4</formula>
    </cfRule>
  </conditionalFormatting>
  <conditionalFormatting sqref="BY43">
    <cfRule type="cellIs" dxfId="8673" priority="916" operator="lessThan">
      <formula>$C$4</formula>
    </cfRule>
  </conditionalFormatting>
  <conditionalFormatting sqref="BY44">
    <cfRule type="cellIs" dxfId="8672" priority="917" operator="lessThan">
      <formula>$C$4</formula>
    </cfRule>
  </conditionalFormatting>
  <conditionalFormatting sqref="BY45">
    <cfRule type="cellIs" dxfId="8671" priority="918" operator="lessThan">
      <formula>$C$4</formula>
    </cfRule>
  </conditionalFormatting>
  <conditionalFormatting sqref="BY46">
    <cfRule type="cellIs" dxfId="8670" priority="919" operator="lessThan">
      <formula>$C$4</formula>
    </cfRule>
  </conditionalFormatting>
  <conditionalFormatting sqref="BY47">
    <cfRule type="cellIs" dxfId="8669" priority="920" operator="lessThan">
      <formula>$C$4</formula>
    </cfRule>
  </conditionalFormatting>
  <conditionalFormatting sqref="BY48">
    <cfRule type="cellIs" dxfId="8668" priority="921" operator="lessThan">
      <formula>$C$4</formula>
    </cfRule>
  </conditionalFormatting>
  <conditionalFormatting sqref="BY49">
    <cfRule type="cellIs" dxfId="8667" priority="922" operator="lessThan">
      <formula>$C$4</formula>
    </cfRule>
  </conditionalFormatting>
  <conditionalFormatting sqref="BY50">
    <cfRule type="cellIs" dxfId="8666" priority="923" operator="lessThan">
      <formula>$C$4</formula>
    </cfRule>
  </conditionalFormatting>
  <conditionalFormatting sqref="BZ11">
    <cfRule type="cellIs" dxfId="8665" priority="924" operator="lessThan">
      <formula>$C$4</formula>
    </cfRule>
  </conditionalFormatting>
  <conditionalFormatting sqref="BZ12">
    <cfRule type="cellIs" dxfId="8664" priority="925" operator="lessThan">
      <formula>$C$4</formula>
    </cfRule>
  </conditionalFormatting>
  <conditionalFormatting sqref="BZ13">
    <cfRule type="cellIs" dxfId="8663" priority="926" operator="lessThan">
      <formula>$C$4</formula>
    </cfRule>
  </conditionalFormatting>
  <conditionalFormatting sqref="BZ14">
    <cfRule type="cellIs" dxfId="8662" priority="927" operator="lessThan">
      <formula>$C$4</formula>
    </cfRule>
  </conditionalFormatting>
  <conditionalFormatting sqref="BZ15">
    <cfRule type="cellIs" dxfId="8661" priority="928" operator="lessThan">
      <formula>$C$4</formula>
    </cfRule>
  </conditionalFormatting>
  <conditionalFormatting sqref="BZ16">
    <cfRule type="cellIs" dxfId="8660" priority="929" operator="lessThan">
      <formula>$C$4</formula>
    </cfRule>
  </conditionalFormatting>
  <conditionalFormatting sqref="BZ17">
    <cfRule type="cellIs" dxfId="8659" priority="930" operator="lessThan">
      <formula>$C$4</formula>
    </cfRule>
  </conditionalFormatting>
  <conditionalFormatting sqref="BZ18">
    <cfRule type="cellIs" dxfId="8658" priority="931" operator="lessThan">
      <formula>$C$4</formula>
    </cfRule>
  </conditionalFormatting>
  <conditionalFormatting sqref="BZ19">
    <cfRule type="cellIs" dxfId="8657" priority="932" operator="lessThan">
      <formula>$C$4</formula>
    </cfRule>
  </conditionalFormatting>
  <conditionalFormatting sqref="BZ20">
    <cfRule type="cellIs" dxfId="8656" priority="933" operator="lessThan">
      <formula>$C$4</formula>
    </cfRule>
  </conditionalFormatting>
  <conditionalFormatting sqref="BZ21">
    <cfRule type="cellIs" dxfId="8655" priority="934" operator="lessThan">
      <formula>$C$4</formula>
    </cfRule>
  </conditionalFormatting>
  <conditionalFormatting sqref="BZ22">
    <cfRule type="cellIs" dxfId="8654" priority="935" operator="lessThan">
      <formula>$C$4</formula>
    </cfRule>
  </conditionalFormatting>
  <conditionalFormatting sqref="BZ23">
    <cfRule type="cellIs" dxfId="8653" priority="936" operator="lessThan">
      <formula>$C$4</formula>
    </cfRule>
  </conditionalFormatting>
  <conditionalFormatting sqref="BZ24">
    <cfRule type="cellIs" dxfId="8652" priority="937" operator="lessThan">
      <formula>$C$4</formula>
    </cfRule>
  </conditionalFormatting>
  <conditionalFormatting sqref="BZ25">
    <cfRule type="cellIs" dxfId="8651" priority="938" operator="lessThan">
      <formula>$C$4</formula>
    </cfRule>
  </conditionalFormatting>
  <conditionalFormatting sqref="BZ26">
    <cfRule type="cellIs" dxfId="8650" priority="939" operator="lessThan">
      <formula>$C$4</formula>
    </cfRule>
  </conditionalFormatting>
  <conditionalFormatting sqref="BZ27">
    <cfRule type="cellIs" dxfId="8649" priority="940" operator="lessThan">
      <formula>$C$4</formula>
    </cfRule>
  </conditionalFormatting>
  <conditionalFormatting sqref="BZ28">
    <cfRule type="cellIs" dxfId="8648" priority="941" operator="lessThan">
      <formula>$C$4</formula>
    </cfRule>
  </conditionalFormatting>
  <conditionalFormatting sqref="BZ29">
    <cfRule type="cellIs" dxfId="8647" priority="942" operator="lessThan">
      <formula>$C$4</formula>
    </cfRule>
  </conditionalFormatting>
  <conditionalFormatting sqref="BZ30">
    <cfRule type="cellIs" dxfId="8646" priority="943" operator="lessThan">
      <formula>$C$4</formula>
    </cfRule>
  </conditionalFormatting>
  <conditionalFormatting sqref="BZ31">
    <cfRule type="cellIs" dxfId="8645" priority="944" operator="lessThan">
      <formula>$C$4</formula>
    </cfRule>
  </conditionalFormatting>
  <conditionalFormatting sqref="BZ32">
    <cfRule type="cellIs" dxfId="8644" priority="945" operator="lessThan">
      <formula>$C$4</formula>
    </cfRule>
  </conditionalFormatting>
  <conditionalFormatting sqref="BZ33">
    <cfRule type="cellIs" dxfId="8643" priority="946" operator="lessThan">
      <formula>$C$4</formula>
    </cfRule>
  </conditionalFormatting>
  <conditionalFormatting sqref="BZ34">
    <cfRule type="cellIs" dxfId="8642" priority="947" operator="lessThan">
      <formula>$C$4</formula>
    </cfRule>
  </conditionalFormatting>
  <conditionalFormatting sqref="BZ35">
    <cfRule type="cellIs" dxfId="8641" priority="948" operator="lessThan">
      <formula>$C$4</formula>
    </cfRule>
  </conditionalFormatting>
  <conditionalFormatting sqref="BZ36">
    <cfRule type="cellIs" dxfId="8640" priority="949" operator="lessThan">
      <formula>$C$4</formula>
    </cfRule>
  </conditionalFormatting>
  <conditionalFormatting sqref="BZ37">
    <cfRule type="cellIs" dxfId="8639" priority="950" operator="lessThan">
      <formula>$C$4</formula>
    </cfRule>
  </conditionalFormatting>
  <conditionalFormatting sqref="BZ38">
    <cfRule type="cellIs" dxfId="8638" priority="951" operator="lessThan">
      <formula>$C$4</formula>
    </cfRule>
  </conditionalFormatting>
  <conditionalFormatting sqref="BZ39">
    <cfRule type="cellIs" dxfId="8637" priority="952" operator="lessThan">
      <formula>$C$4</formula>
    </cfRule>
  </conditionalFormatting>
  <conditionalFormatting sqref="BZ40">
    <cfRule type="cellIs" dxfId="8636" priority="953" operator="lessThan">
      <formula>$C$4</formula>
    </cfRule>
  </conditionalFormatting>
  <conditionalFormatting sqref="BZ41">
    <cfRule type="cellIs" dxfId="8635" priority="954" operator="lessThan">
      <formula>$C$4</formula>
    </cfRule>
  </conditionalFormatting>
  <conditionalFormatting sqref="BZ42">
    <cfRule type="cellIs" dxfId="8634" priority="955" operator="lessThan">
      <formula>$C$4</formula>
    </cfRule>
  </conditionalFormatting>
  <conditionalFormatting sqref="BZ43">
    <cfRule type="cellIs" dxfId="8633" priority="956" operator="lessThan">
      <formula>$C$4</formula>
    </cfRule>
  </conditionalFormatting>
  <conditionalFormatting sqref="BZ44">
    <cfRule type="cellIs" dxfId="8632" priority="957" operator="lessThan">
      <formula>$C$4</formula>
    </cfRule>
  </conditionalFormatting>
  <conditionalFormatting sqref="BZ45">
    <cfRule type="cellIs" dxfId="8631" priority="958" operator="lessThan">
      <formula>$C$4</formula>
    </cfRule>
  </conditionalFormatting>
  <conditionalFormatting sqref="BZ46">
    <cfRule type="cellIs" dxfId="8630" priority="959" operator="lessThan">
      <formula>$C$4</formula>
    </cfRule>
  </conditionalFormatting>
  <conditionalFormatting sqref="BZ47">
    <cfRule type="cellIs" dxfId="8629" priority="960" operator="lessThan">
      <formula>$C$4</formula>
    </cfRule>
  </conditionalFormatting>
  <conditionalFormatting sqref="BZ48">
    <cfRule type="cellIs" dxfId="8628" priority="961" operator="lessThan">
      <formula>$C$4</formula>
    </cfRule>
  </conditionalFormatting>
  <conditionalFormatting sqref="BZ49">
    <cfRule type="cellIs" dxfId="8627" priority="962" operator="lessThan">
      <formula>$C$4</formula>
    </cfRule>
  </conditionalFormatting>
  <conditionalFormatting sqref="BZ50">
    <cfRule type="cellIs" dxfId="8626" priority="963" operator="lessThan">
      <formula>$C$4</formula>
    </cfRule>
  </conditionalFormatting>
  <conditionalFormatting sqref="CA11">
    <cfRule type="cellIs" dxfId="8625" priority="964" operator="lessThan">
      <formula>$C$4</formula>
    </cfRule>
  </conditionalFormatting>
  <conditionalFormatting sqref="CA12">
    <cfRule type="cellIs" dxfId="8624" priority="965" operator="lessThan">
      <formula>$C$4</formula>
    </cfRule>
  </conditionalFormatting>
  <conditionalFormatting sqref="CA13">
    <cfRule type="cellIs" dxfId="8623" priority="966" operator="lessThan">
      <formula>$C$4</formula>
    </cfRule>
  </conditionalFormatting>
  <conditionalFormatting sqref="CA14">
    <cfRule type="cellIs" dxfId="8622" priority="967" operator="lessThan">
      <formula>$C$4</formula>
    </cfRule>
  </conditionalFormatting>
  <conditionalFormatting sqref="CA15">
    <cfRule type="cellIs" dxfId="8621" priority="968" operator="lessThan">
      <formula>$C$4</formula>
    </cfRule>
  </conditionalFormatting>
  <conditionalFormatting sqref="CA16">
    <cfRule type="cellIs" dxfId="8620" priority="969" operator="lessThan">
      <formula>$C$4</formula>
    </cfRule>
  </conditionalFormatting>
  <conditionalFormatting sqref="CA17">
    <cfRule type="cellIs" dxfId="8619" priority="970" operator="lessThan">
      <formula>$C$4</formula>
    </cfRule>
  </conditionalFormatting>
  <conditionalFormatting sqref="CA18">
    <cfRule type="cellIs" dxfId="8618" priority="971" operator="lessThan">
      <formula>$C$4</formula>
    </cfRule>
  </conditionalFormatting>
  <conditionalFormatting sqref="CA19">
    <cfRule type="cellIs" dxfId="8617" priority="972" operator="lessThan">
      <formula>$C$4</formula>
    </cfRule>
  </conditionalFormatting>
  <conditionalFormatting sqref="CA20">
    <cfRule type="cellIs" dxfId="8616" priority="973" operator="lessThan">
      <formula>$C$4</formula>
    </cfRule>
  </conditionalFormatting>
  <conditionalFormatting sqref="CA21">
    <cfRule type="cellIs" dxfId="8615" priority="974" operator="lessThan">
      <formula>$C$4</formula>
    </cfRule>
  </conditionalFormatting>
  <conditionalFormatting sqref="CA22">
    <cfRule type="cellIs" dxfId="8614" priority="975" operator="lessThan">
      <formula>$C$4</formula>
    </cfRule>
  </conditionalFormatting>
  <conditionalFormatting sqref="CA23">
    <cfRule type="cellIs" dxfId="8613" priority="976" operator="lessThan">
      <formula>$C$4</formula>
    </cfRule>
  </conditionalFormatting>
  <conditionalFormatting sqref="CA24">
    <cfRule type="cellIs" dxfId="8612" priority="977" operator="lessThan">
      <formula>$C$4</formula>
    </cfRule>
  </conditionalFormatting>
  <conditionalFormatting sqref="CA25">
    <cfRule type="cellIs" dxfId="8611" priority="978" operator="lessThan">
      <formula>$C$4</formula>
    </cfRule>
  </conditionalFormatting>
  <conditionalFormatting sqref="CA26">
    <cfRule type="cellIs" dxfId="8610" priority="979" operator="lessThan">
      <formula>$C$4</formula>
    </cfRule>
  </conditionalFormatting>
  <conditionalFormatting sqref="CA27">
    <cfRule type="cellIs" dxfId="8609" priority="980" operator="lessThan">
      <formula>$C$4</formula>
    </cfRule>
  </conditionalFormatting>
  <conditionalFormatting sqref="CA28">
    <cfRule type="cellIs" dxfId="8608" priority="981" operator="lessThan">
      <formula>$C$4</formula>
    </cfRule>
  </conditionalFormatting>
  <conditionalFormatting sqref="CA29">
    <cfRule type="cellIs" dxfId="8607" priority="982" operator="lessThan">
      <formula>$C$4</formula>
    </cfRule>
  </conditionalFormatting>
  <conditionalFormatting sqref="CA30">
    <cfRule type="cellIs" dxfId="8606" priority="983" operator="lessThan">
      <formula>$C$4</formula>
    </cfRule>
  </conditionalFormatting>
  <conditionalFormatting sqref="CA31">
    <cfRule type="cellIs" dxfId="8605" priority="984" operator="lessThan">
      <formula>$C$4</formula>
    </cfRule>
  </conditionalFormatting>
  <conditionalFormatting sqref="CA32">
    <cfRule type="cellIs" dxfId="8604" priority="985" operator="lessThan">
      <formula>$C$4</formula>
    </cfRule>
  </conditionalFormatting>
  <conditionalFormatting sqref="CA33">
    <cfRule type="cellIs" dxfId="8603" priority="986" operator="lessThan">
      <formula>$C$4</formula>
    </cfRule>
  </conditionalFormatting>
  <conditionalFormatting sqref="CA34">
    <cfRule type="cellIs" dxfId="8602" priority="987" operator="lessThan">
      <formula>$C$4</formula>
    </cfRule>
  </conditionalFormatting>
  <conditionalFormatting sqref="CA35">
    <cfRule type="cellIs" dxfId="8601" priority="988" operator="lessThan">
      <formula>$C$4</formula>
    </cfRule>
  </conditionalFormatting>
  <conditionalFormatting sqref="CA36">
    <cfRule type="cellIs" dxfId="8600" priority="989" operator="lessThan">
      <formula>$C$4</formula>
    </cfRule>
  </conditionalFormatting>
  <conditionalFormatting sqref="CA37">
    <cfRule type="cellIs" dxfId="8599" priority="990" operator="lessThan">
      <formula>$C$4</formula>
    </cfRule>
  </conditionalFormatting>
  <conditionalFormatting sqref="CA38">
    <cfRule type="cellIs" dxfId="8598" priority="991" operator="lessThan">
      <formula>$C$4</formula>
    </cfRule>
  </conditionalFormatting>
  <conditionalFormatting sqref="CA39">
    <cfRule type="cellIs" dxfId="8597" priority="992" operator="lessThan">
      <formula>$C$4</formula>
    </cfRule>
  </conditionalFormatting>
  <conditionalFormatting sqref="CA40">
    <cfRule type="cellIs" dxfId="8596" priority="993" operator="lessThan">
      <formula>$C$4</formula>
    </cfRule>
  </conditionalFormatting>
  <conditionalFormatting sqref="CA41">
    <cfRule type="cellIs" dxfId="8595" priority="994" operator="lessThan">
      <formula>$C$4</formula>
    </cfRule>
  </conditionalFormatting>
  <conditionalFormatting sqref="CA42">
    <cfRule type="cellIs" dxfId="8594" priority="995" operator="lessThan">
      <formula>$C$4</formula>
    </cfRule>
  </conditionalFormatting>
  <conditionalFormatting sqref="CA43">
    <cfRule type="cellIs" dxfId="8593" priority="996" operator="lessThan">
      <formula>$C$4</formula>
    </cfRule>
  </conditionalFormatting>
  <conditionalFormatting sqref="CA44">
    <cfRule type="cellIs" dxfId="8592" priority="997" operator="lessThan">
      <formula>$C$4</formula>
    </cfRule>
  </conditionalFormatting>
  <conditionalFormatting sqref="CA45">
    <cfRule type="cellIs" dxfId="8591" priority="998" operator="lessThan">
      <formula>$C$4</formula>
    </cfRule>
  </conditionalFormatting>
  <conditionalFormatting sqref="CA46">
    <cfRule type="cellIs" dxfId="8590" priority="999" operator="lessThan">
      <formula>$C$4</formula>
    </cfRule>
  </conditionalFormatting>
  <conditionalFormatting sqref="CA47">
    <cfRule type="cellIs" dxfId="8589" priority="1000" operator="lessThan">
      <formula>$C$4</formula>
    </cfRule>
  </conditionalFormatting>
  <conditionalFormatting sqref="CA48">
    <cfRule type="cellIs" dxfId="8588" priority="1001" operator="lessThan">
      <formula>$C$4</formula>
    </cfRule>
  </conditionalFormatting>
  <conditionalFormatting sqref="CA49">
    <cfRule type="cellIs" dxfId="8587" priority="1002" operator="lessThan">
      <formula>$C$4</formula>
    </cfRule>
  </conditionalFormatting>
  <conditionalFormatting sqref="CA50">
    <cfRule type="cellIs" dxfId="8586" priority="1003" operator="lessThan">
      <formula>$C$4</formula>
    </cfRule>
  </conditionalFormatting>
  <conditionalFormatting sqref="CE11">
    <cfRule type="cellIs" dxfId="8585" priority="1004" operator="lessThan">
      <formula>$C$4</formula>
    </cfRule>
  </conditionalFormatting>
  <conditionalFormatting sqref="CE12">
    <cfRule type="cellIs" dxfId="8584" priority="1005" operator="lessThan">
      <formula>$C$4</formula>
    </cfRule>
  </conditionalFormatting>
  <conditionalFormatting sqref="CE13">
    <cfRule type="cellIs" dxfId="8583" priority="1006" operator="lessThan">
      <formula>$C$4</formula>
    </cfRule>
  </conditionalFormatting>
  <conditionalFormatting sqref="CE14">
    <cfRule type="cellIs" dxfId="8582" priority="1007" operator="lessThan">
      <formula>$C$4</formula>
    </cfRule>
  </conditionalFormatting>
  <conditionalFormatting sqref="CE15">
    <cfRule type="cellIs" dxfId="8581" priority="1008" operator="lessThan">
      <formula>$C$4</formula>
    </cfRule>
  </conditionalFormatting>
  <conditionalFormatting sqref="CE16">
    <cfRule type="cellIs" dxfId="8580" priority="1009" operator="lessThan">
      <formula>$C$4</formula>
    </cfRule>
  </conditionalFormatting>
  <conditionalFormatting sqref="CE17">
    <cfRule type="cellIs" dxfId="8579" priority="1010" operator="lessThan">
      <formula>$C$4</formula>
    </cfRule>
  </conditionalFormatting>
  <conditionalFormatting sqref="CE18">
    <cfRule type="cellIs" dxfId="8578" priority="1011" operator="lessThan">
      <formula>$C$4</formula>
    </cfRule>
  </conditionalFormatting>
  <conditionalFormatting sqref="CE19">
    <cfRule type="cellIs" dxfId="8577" priority="1012" operator="lessThan">
      <formula>$C$4</formula>
    </cfRule>
  </conditionalFormatting>
  <conditionalFormatting sqref="CE20">
    <cfRule type="cellIs" dxfId="8576" priority="1013" operator="lessThan">
      <formula>$C$4</formula>
    </cfRule>
  </conditionalFormatting>
  <conditionalFormatting sqref="CE21">
    <cfRule type="cellIs" dxfId="8575" priority="1014" operator="lessThan">
      <formula>$C$4</formula>
    </cfRule>
  </conditionalFormatting>
  <conditionalFormatting sqref="CE22">
    <cfRule type="cellIs" dxfId="8574" priority="1015" operator="lessThan">
      <formula>$C$4</formula>
    </cfRule>
  </conditionalFormatting>
  <conditionalFormatting sqref="CE23">
    <cfRule type="cellIs" dxfId="8573" priority="1016" operator="lessThan">
      <formula>$C$4</formula>
    </cfRule>
  </conditionalFormatting>
  <conditionalFormatting sqref="CE24">
    <cfRule type="cellIs" dxfId="8572" priority="1017" operator="lessThan">
      <formula>$C$4</formula>
    </cfRule>
  </conditionalFormatting>
  <conditionalFormatting sqref="CE25">
    <cfRule type="cellIs" dxfId="8571" priority="1018" operator="lessThan">
      <formula>$C$4</formula>
    </cfRule>
  </conditionalFormatting>
  <conditionalFormatting sqref="CE26">
    <cfRule type="cellIs" dxfId="8570" priority="1019" operator="lessThan">
      <formula>$C$4</formula>
    </cfRule>
  </conditionalFormatting>
  <conditionalFormatting sqref="CE27">
    <cfRule type="cellIs" dxfId="8569" priority="1020" operator="lessThan">
      <formula>$C$4</formula>
    </cfRule>
  </conditionalFormatting>
  <conditionalFormatting sqref="CE28">
    <cfRule type="cellIs" dxfId="8568" priority="1021" operator="lessThan">
      <formula>$C$4</formula>
    </cfRule>
  </conditionalFormatting>
  <conditionalFormatting sqref="CE29">
    <cfRule type="cellIs" dxfId="8567" priority="1022" operator="lessThan">
      <formula>$C$4</formula>
    </cfRule>
  </conditionalFormatting>
  <conditionalFormatting sqref="CE30">
    <cfRule type="cellIs" dxfId="8566" priority="1023" operator="lessThan">
      <formula>$C$4</formula>
    </cfRule>
  </conditionalFormatting>
  <conditionalFormatting sqref="CE31">
    <cfRule type="cellIs" dxfId="8565" priority="1024" operator="lessThan">
      <formula>$C$4</formula>
    </cfRule>
  </conditionalFormatting>
  <conditionalFormatting sqref="CE32">
    <cfRule type="cellIs" dxfId="8564" priority="1025" operator="lessThan">
      <formula>$C$4</formula>
    </cfRule>
  </conditionalFormatting>
  <conditionalFormatting sqref="CE33">
    <cfRule type="cellIs" dxfId="8563" priority="1026" operator="lessThan">
      <formula>$C$4</formula>
    </cfRule>
  </conditionalFormatting>
  <conditionalFormatting sqref="CE34">
    <cfRule type="cellIs" dxfId="8562" priority="1027" operator="lessThan">
      <formula>$C$4</formula>
    </cfRule>
  </conditionalFormatting>
  <conditionalFormatting sqref="CE35">
    <cfRule type="cellIs" dxfId="8561" priority="1028" operator="lessThan">
      <formula>$C$4</formula>
    </cfRule>
  </conditionalFormatting>
  <conditionalFormatting sqref="CE36">
    <cfRule type="cellIs" dxfId="8560" priority="1029" operator="lessThan">
      <formula>$C$4</formula>
    </cfRule>
  </conditionalFormatting>
  <conditionalFormatting sqref="CE37">
    <cfRule type="cellIs" dxfId="8559" priority="1030" operator="lessThan">
      <formula>$C$4</formula>
    </cfRule>
  </conditionalFormatting>
  <conditionalFormatting sqref="CE38">
    <cfRule type="cellIs" dxfId="8558" priority="1031" operator="lessThan">
      <formula>$C$4</formula>
    </cfRule>
  </conditionalFormatting>
  <conditionalFormatting sqref="CE39">
    <cfRule type="cellIs" dxfId="8557" priority="1032" operator="lessThan">
      <formula>$C$4</formula>
    </cfRule>
  </conditionalFormatting>
  <conditionalFormatting sqref="CE40">
    <cfRule type="cellIs" dxfId="8556" priority="1033" operator="lessThan">
      <formula>$C$4</formula>
    </cfRule>
  </conditionalFormatting>
  <conditionalFormatting sqref="CE41">
    <cfRule type="cellIs" dxfId="8555" priority="1034" operator="lessThan">
      <formula>$C$4</formula>
    </cfRule>
  </conditionalFormatting>
  <conditionalFormatting sqref="CE42">
    <cfRule type="cellIs" dxfId="8554" priority="1035" operator="lessThan">
      <formula>$C$4</formula>
    </cfRule>
  </conditionalFormatting>
  <conditionalFormatting sqref="CE43">
    <cfRule type="cellIs" dxfId="8553" priority="1036" operator="lessThan">
      <formula>$C$4</formula>
    </cfRule>
  </conditionalFormatting>
  <conditionalFormatting sqref="CE44">
    <cfRule type="cellIs" dxfId="8552" priority="1037" operator="lessThan">
      <formula>$C$4</formula>
    </cfRule>
  </conditionalFormatting>
  <conditionalFormatting sqref="CE45">
    <cfRule type="cellIs" dxfId="8551" priority="1038" operator="lessThan">
      <formula>$C$4</formula>
    </cfRule>
  </conditionalFormatting>
  <conditionalFormatting sqref="CE46">
    <cfRule type="cellIs" dxfId="8550" priority="1039" operator="lessThan">
      <formula>$C$4</formula>
    </cfRule>
  </conditionalFormatting>
  <conditionalFormatting sqref="CE47">
    <cfRule type="cellIs" dxfId="8549" priority="1040" operator="lessThan">
      <formula>$C$4</formula>
    </cfRule>
  </conditionalFormatting>
  <conditionalFormatting sqref="CE48">
    <cfRule type="cellIs" dxfId="8548" priority="1041" operator="lessThan">
      <formula>$C$4</formula>
    </cfRule>
  </conditionalFormatting>
  <conditionalFormatting sqref="CE49">
    <cfRule type="cellIs" dxfId="8547" priority="1042" operator="lessThan">
      <formula>$C$4</formula>
    </cfRule>
  </conditionalFormatting>
  <conditionalFormatting sqref="CE50">
    <cfRule type="cellIs" dxfId="8546" priority="1043" operator="lessThan">
      <formula>$C$4</formula>
    </cfRule>
  </conditionalFormatting>
  <conditionalFormatting sqref="CF11">
    <cfRule type="cellIs" dxfId="8545" priority="1044" operator="lessThan">
      <formula>$C$4</formula>
    </cfRule>
  </conditionalFormatting>
  <conditionalFormatting sqref="CF12">
    <cfRule type="cellIs" dxfId="8544" priority="1045" operator="lessThan">
      <formula>$C$4</formula>
    </cfRule>
  </conditionalFormatting>
  <conditionalFormatting sqref="CF13">
    <cfRule type="cellIs" dxfId="8543" priority="1046" operator="lessThan">
      <formula>$C$4</formula>
    </cfRule>
  </conditionalFormatting>
  <conditionalFormatting sqref="CF14">
    <cfRule type="cellIs" dxfId="8542" priority="1047" operator="lessThan">
      <formula>$C$4</formula>
    </cfRule>
  </conditionalFormatting>
  <conditionalFormatting sqref="CF15">
    <cfRule type="cellIs" dxfId="8541" priority="1048" operator="lessThan">
      <formula>$C$4</formula>
    </cfRule>
  </conditionalFormatting>
  <conditionalFormatting sqref="CF16">
    <cfRule type="cellIs" dxfId="8540" priority="1049" operator="lessThan">
      <formula>$C$4</formula>
    </cfRule>
  </conditionalFormatting>
  <conditionalFormatting sqref="CF17">
    <cfRule type="cellIs" dxfId="8539" priority="1050" operator="lessThan">
      <formula>$C$4</formula>
    </cfRule>
  </conditionalFormatting>
  <conditionalFormatting sqref="CF18">
    <cfRule type="cellIs" dxfId="8538" priority="1051" operator="lessThan">
      <formula>$C$4</formula>
    </cfRule>
  </conditionalFormatting>
  <conditionalFormatting sqref="CF19">
    <cfRule type="cellIs" dxfId="8537" priority="1052" operator="lessThan">
      <formula>$C$4</formula>
    </cfRule>
  </conditionalFormatting>
  <conditionalFormatting sqref="CF20">
    <cfRule type="cellIs" dxfId="8536" priority="1053" operator="lessThan">
      <formula>$C$4</formula>
    </cfRule>
  </conditionalFormatting>
  <conditionalFormatting sqref="CF21">
    <cfRule type="cellIs" dxfId="8535" priority="1054" operator="lessThan">
      <formula>$C$4</formula>
    </cfRule>
  </conditionalFormatting>
  <conditionalFormatting sqref="CF22">
    <cfRule type="cellIs" dxfId="8534" priority="1055" operator="lessThan">
      <formula>$C$4</formula>
    </cfRule>
  </conditionalFormatting>
  <conditionalFormatting sqref="CF23">
    <cfRule type="cellIs" dxfId="8533" priority="1056" operator="lessThan">
      <formula>$C$4</formula>
    </cfRule>
  </conditionalFormatting>
  <conditionalFormatting sqref="CF24">
    <cfRule type="cellIs" dxfId="8532" priority="1057" operator="lessThan">
      <formula>$C$4</formula>
    </cfRule>
  </conditionalFormatting>
  <conditionalFormatting sqref="CF25">
    <cfRule type="cellIs" dxfId="8531" priority="1058" operator="lessThan">
      <formula>$C$4</formula>
    </cfRule>
  </conditionalFormatting>
  <conditionalFormatting sqref="CF26">
    <cfRule type="cellIs" dxfId="8530" priority="1059" operator="lessThan">
      <formula>$C$4</formula>
    </cfRule>
  </conditionalFormatting>
  <conditionalFormatting sqref="CF27">
    <cfRule type="cellIs" dxfId="8529" priority="1060" operator="lessThan">
      <formula>$C$4</formula>
    </cfRule>
  </conditionalFormatting>
  <conditionalFormatting sqref="CF28">
    <cfRule type="cellIs" dxfId="8528" priority="1061" operator="lessThan">
      <formula>$C$4</formula>
    </cfRule>
  </conditionalFormatting>
  <conditionalFormatting sqref="CF29">
    <cfRule type="cellIs" dxfId="8527" priority="1062" operator="lessThan">
      <formula>$C$4</formula>
    </cfRule>
  </conditionalFormatting>
  <conditionalFormatting sqref="CF30">
    <cfRule type="cellIs" dxfId="8526" priority="1063" operator="lessThan">
      <formula>$C$4</formula>
    </cfRule>
  </conditionalFormatting>
  <conditionalFormatting sqref="CF31">
    <cfRule type="cellIs" dxfId="8525" priority="1064" operator="lessThan">
      <formula>$C$4</formula>
    </cfRule>
  </conditionalFormatting>
  <conditionalFormatting sqref="CF32">
    <cfRule type="cellIs" dxfId="8524" priority="1065" operator="lessThan">
      <formula>$C$4</formula>
    </cfRule>
  </conditionalFormatting>
  <conditionalFormatting sqref="CF33">
    <cfRule type="cellIs" dxfId="8523" priority="1066" operator="lessThan">
      <formula>$C$4</formula>
    </cfRule>
  </conditionalFormatting>
  <conditionalFormatting sqref="CF34">
    <cfRule type="cellIs" dxfId="8522" priority="1067" operator="lessThan">
      <formula>$C$4</formula>
    </cfRule>
  </conditionalFormatting>
  <conditionalFormatting sqref="CF35">
    <cfRule type="cellIs" dxfId="8521" priority="1068" operator="lessThan">
      <formula>$C$4</formula>
    </cfRule>
  </conditionalFormatting>
  <conditionalFormatting sqref="CF36">
    <cfRule type="cellIs" dxfId="8520" priority="1069" operator="lessThan">
      <formula>$C$4</formula>
    </cfRule>
  </conditionalFormatting>
  <conditionalFormatting sqref="CF37">
    <cfRule type="cellIs" dxfId="8519" priority="1070" operator="lessThan">
      <formula>$C$4</formula>
    </cfRule>
  </conditionalFormatting>
  <conditionalFormatting sqref="CF38">
    <cfRule type="cellIs" dxfId="8518" priority="1071" operator="lessThan">
      <formula>$C$4</formula>
    </cfRule>
  </conditionalFormatting>
  <conditionalFormatting sqref="CF39">
    <cfRule type="cellIs" dxfId="8517" priority="1072" operator="lessThan">
      <formula>$C$4</formula>
    </cfRule>
  </conditionalFormatting>
  <conditionalFormatting sqref="CF40">
    <cfRule type="cellIs" dxfId="8516" priority="1073" operator="lessThan">
      <formula>$C$4</formula>
    </cfRule>
  </conditionalFormatting>
  <conditionalFormatting sqref="CF41">
    <cfRule type="cellIs" dxfId="8515" priority="1074" operator="lessThan">
      <formula>$C$4</formula>
    </cfRule>
  </conditionalFormatting>
  <conditionalFormatting sqref="CF42">
    <cfRule type="cellIs" dxfId="8514" priority="1075" operator="lessThan">
      <formula>$C$4</formula>
    </cfRule>
  </conditionalFormatting>
  <conditionalFormatting sqref="CF43">
    <cfRule type="cellIs" dxfId="8513" priority="1076" operator="lessThan">
      <formula>$C$4</formula>
    </cfRule>
  </conditionalFormatting>
  <conditionalFormatting sqref="CF44">
    <cfRule type="cellIs" dxfId="8512" priority="1077" operator="lessThan">
      <formula>$C$4</formula>
    </cfRule>
  </conditionalFormatting>
  <conditionalFormatting sqref="CF45">
    <cfRule type="cellIs" dxfId="8511" priority="1078" operator="lessThan">
      <formula>$C$4</formula>
    </cfRule>
  </conditionalFormatting>
  <conditionalFormatting sqref="CF46">
    <cfRule type="cellIs" dxfId="8510" priority="1079" operator="lessThan">
      <formula>$C$4</formula>
    </cfRule>
  </conditionalFormatting>
  <conditionalFormatting sqref="CF47">
    <cfRule type="cellIs" dxfId="8509" priority="1080" operator="lessThan">
      <formula>$C$4</formula>
    </cfRule>
  </conditionalFormatting>
  <conditionalFormatting sqref="CF48">
    <cfRule type="cellIs" dxfId="8508" priority="1081" operator="lessThan">
      <formula>$C$4</formula>
    </cfRule>
  </conditionalFormatting>
  <conditionalFormatting sqref="CF49">
    <cfRule type="cellIs" dxfId="8507" priority="1082" operator="lessThan">
      <formula>$C$4</formula>
    </cfRule>
  </conditionalFormatting>
  <conditionalFormatting sqref="CF50">
    <cfRule type="cellIs" dxfId="8506" priority="1083" operator="lessThan">
      <formula>$C$4</formula>
    </cfRule>
  </conditionalFormatting>
  <conditionalFormatting sqref="CG11">
    <cfRule type="cellIs" dxfId="8505" priority="1084" operator="lessThan">
      <formula>$C$4</formula>
    </cfRule>
  </conditionalFormatting>
  <conditionalFormatting sqref="CG12">
    <cfRule type="cellIs" dxfId="8504" priority="1085" operator="lessThan">
      <formula>$C$4</formula>
    </cfRule>
  </conditionalFormatting>
  <conditionalFormatting sqref="CG13">
    <cfRule type="cellIs" dxfId="8503" priority="1086" operator="lessThan">
      <formula>$C$4</formula>
    </cfRule>
  </conditionalFormatting>
  <conditionalFormatting sqref="CG14">
    <cfRule type="cellIs" dxfId="8502" priority="1087" operator="lessThan">
      <formula>$C$4</formula>
    </cfRule>
  </conditionalFormatting>
  <conditionalFormatting sqref="CG15">
    <cfRule type="cellIs" dxfId="8501" priority="1088" operator="lessThan">
      <formula>$C$4</formula>
    </cfRule>
  </conditionalFormatting>
  <conditionalFormatting sqref="CG16">
    <cfRule type="cellIs" dxfId="8500" priority="1089" operator="lessThan">
      <formula>$C$4</formula>
    </cfRule>
  </conditionalFormatting>
  <conditionalFormatting sqref="CG17">
    <cfRule type="cellIs" dxfId="8499" priority="1090" operator="lessThan">
      <formula>$C$4</formula>
    </cfRule>
  </conditionalFormatting>
  <conditionalFormatting sqref="CG18">
    <cfRule type="cellIs" dxfId="8498" priority="1091" operator="lessThan">
      <formula>$C$4</formula>
    </cfRule>
  </conditionalFormatting>
  <conditionalFormatting sqref="CG19">
    <cfRule type="cellIs" dxfId="8497" priority="1092" operator="lessThan">
      <formula>$C$4</formula>
    </cfRule>
  </conditionalFormatting>
  <conditionalFormatting sqref="CG20">
    <cfRule type="cellIs" dxfId="8496" priority="1093" operator="lessThan">
      <formula>$C$4</formula>
    </cfRule>
  </conditionalFormatting>
  <conditionalFormatting sqref="CG21">
    <cfRule type="cellIs" dxfId="8495" priority="1094" operator="lessThan">
      <formula>$C$4</formula>
    </cfRule>
  </conditionalFormatting>
  <conditionalFormatting sqref="CG22">
    <cfRule type="cellIs" dxfId="8494" priority="1095" operator="lessThan">
      <formula>$C$4</formula>
    </cfRule>
  </conditionalFormatting>
  <conditionalFormatting sqref="CG23">
    <cfRule type="cellIs" dxfId="8493" priority="1096" operator="lessThan">
      <formula>$C$4</formula>
    </cfRule>
  </conditionalFormatting>
  <conditionalFormatting sqref="CG24">
    <cfRule type="cellIs" dxfId="8492" priority="1097" operator="lessThan">
      <formula>$C$4</formula>
    </cfRule>
  </conditionalFormatting>
  <conditionalFormatting sqref="CG25">
    <cfRule type="cellIs" dxfId="8491" priority="1098" operator="lessThan">
      <formula>$C$4</formula>
    </cfRule>
  </conditionalFormatting>
  <conditionalFormatting sqref="CG26">
    <cfRule type="cellIs" dxfId="8490" priority="1099" operator="lessThan">
      <formula>$C$4</formula>
    </cfRule>
  </conditionalFormatting>
  <conditionalFormatting sqref="CG27">
    <cfRule type="cellIs" dxfId="8489" priority="1100" operator="lessThan">
      <formula>$C$4</formula>
    </cfRule>
  </conditionalFormatting>
  <conditionalFormatting sqref="CG28">
    <cfRule type="cellIs" dxfId="8488" priority="1101" operator="lessThan">
      <formula>$C$4</formula>
    </cfRule>
  </conditionalFormatting>
  <conditionalFormatting sqref="CG29">
    <cfRule type="cellIs" dxfId="8487" priority="1102" operator="lessThan">
      <formula>$C$4</formula>
    </cfRule>
  </conditionalFormatting>
  <conditionalFormatting sqref="CG30">
    <cfRule type="cellIs" dxfId="8486" priority="1103" operator="lessThan">
      <formula>$C$4</formula>
    </cfRule>
  </conditionalFormatting>
  <conditionalFormatting sqref="CG31">
    <cfRule type="cellIs" dxfId="8485" priority="1104" operator="lessThan">
      <formula>$C$4</formula>
    </cfRule>
  </conditionalFormatting>
  <conditionalFormatting sqref="CG32">
    <cfRule type="cellIs" dxfId="8484" priority="1105" operator="lessThan">
      <formula>$C$4</formula>
    </cfRule>
  </conditionalFormatting>
  <conditionalFormatting sqref="CG33">
    <cfRule type="cellIs" dxfId="8483" priority="1106" operator="lessThan">
      <formula>$C$4</formula>
    </cfRule>
  </conditionalFormatting>
  <conditionalFormatting sqref="CG34">
    <cfRule type="cellIs" dxfId="8482" priority="1107" operator="lessThan">
      <formula>$C$4</formula>
    </cfRule>
  </conditionalFormatting>
  <conditionalFormatting sqref="CG35">
    <cfRule type="cellIs" dxfId="8481" priority="1108" operator="lessThan">
      <formula>$C$4</formula>
    </cfRule>
  </conditionalFormatting>
  <conditionalFormatting sqref="CG36">
    <cfRule type="cellIs" dxfId="8480" priority="1109" operator="lessThan">
      <formula>$C$4</formula>
    </cfRule>
  </conditionalFormatting>
  <conditionalFormatting sqref="CG37">
    <cfRule type="cellIs" dxfId="8479" priority="1110" operator="lessThan">
      <formula>$C$4</formula>
    </cfRule>
  </conditionalFormatting>
  <conditionalFormatting sqref="CG38">
    <cfRule type="cellIs" dxfId="8478" priority="1111" operator="lessThan">
      <formula>$C$4</formula>
    </cfRule>
  </conditionalFormatting>
  <conditionalFormatting sqref="CG39">
    <cfRule type="cellIs" dxfId="8477" priority="1112" operator="lessThan">
      <formula>$C$4</formula>
    </cfRule>
  </conditionalFormatting>
  <conditionalFormatting sqref="CG40">
    <cfRule type="cellIs" dxfId="8476" priority="1113" operator="lessThan">
      <formula>$C$4</formula>
    </cfRule>
  </conditionalFormatting>
  <conditionalFormatting sqref="CG41">
    <cfRule type="cellIs" dxfId="8475" priority="1114" operator="lessThan">
      <formula>$C$4</formula>
    </cfRule>
  </conditionalFormatting>
  <conditionalFormatting sqref="CG42">
    <cfRule type="cellIs" dxfId="8474" priority="1115" operator="lessThan">
      <formula>$C$4</formula>
    </cfRule>
  </conditionalFormatting>
  <conditionalFormatting sqref="CG43">
    <cfRule type="cellIs" dxfId="8473" priority="1116" operator="lessThan">
      <formula>$C$4</formula>
    </cfRule>
  </conditionalFormatting>
  <conditionalFormatting sqref="CG44">
    <cfRule type="cellIs" dxfId="8472" priority="1117" operator="lessThan">
      <formula>$C$4</formula>
    </cfRule>
  </conditionalFormatting>
  <conditionalFormatting sqref="CG45">
    <cfRule type="cellIs" dxfId="8471" priority="1118" operator="lessThan">
      <formula>$C$4</formula>
    </cfRule>
  </conditionalFormatting>
  <conditionalFormatting sqref="CG46">
    <cfRule type="cellIs" dxfId="8470" priority="1119" operator="lessThan">
      <formula>$C$4</formula>
    </cfRule>
  </conditionalFormatting>
  <conditionalFormatting sqref="CG47">
    <cfRule type="cellIs" dxfId="8469" priority="1120" operator="lessThan">
      <formula>$C$4</formula>
    </cfRule>
  </conditionalFormatting>
  <conditionalFormatting sqref="CG48">
    <cfRule type="cellIs" dxfId="8468" priority="1121" operator="lessThan">
      <formula>$C$4</formula>
    </cfRule>
  </conditionalFormatting>
  <conditionalFormatting sqref="CG49">
    <cfRule type="cellIs" dxfId="8467" priority="1122" operator="lessThan">
      <formula>$C$4</formula>
    </cfRule>
  </conditionalFormatting>
  <conditionalFormatting sqref="CG50">
    <cfRule type="cellIs" dxfId="8466" priority="1123" operator="lessThan">
      <formula>$C$4</formula>
    </cfRule>
  </conditionalFormatting>
  <conditionalFormatting sqref="CK11">
    <cfRule type="cellIs" dxfId="8465" priority="1124" operator="lessThan">
      <formula>$C$4</formula>
    </cfRule>
  </conditionalFormatting>
  <conditionalFormatting sqref="CK12">
    <cfRule type="cellIs" dxfId="8464" priority="1125" operator="lessThan">
      <formula>$C$4</formula>
    </cfRule>
  </conditionalFormatting>
  <conditionalFormatting sqref="CK13">
    <cfRule type="cellIs" dxfId="8463" priority="1126" operator="lessThan">
      <formula>$C$4</formula>
    </cfRule>
  </conditionalFormatting>
  <conditionalFormatting sqref="CK14">
    <cfRule type="cellIs" dxfId="8462" priority="1127" operator="lessThan">
      <formula>$C$4</formula>
    </cfRule>
  </conditionalFormatting>
  <conditionalFormatting sqref="CK15">
    <cfRule type="cellIs" dxfId="8461" priority="1128" operator="lessThan">
      <formula>$C$4</formula>
    </cfRule>
  </conditionalFormatting>
  <conditionalFormatting sqref="CK16">
    <cfRule type="cellIs" dxfId="8460" priority="1129" operator="lessThan">
      <formula>$C$4</formula>
    </cfRule>
  </conditionalFormatting>
  <conditionalFormatting sqref="CK17">
    <cfRule type="cellIs" dxfId="8459" priority="1130" operator="lessThan">
      <formula>$C$4</formula>
    </cfRule>
  </conditionalFormatting>
  <conditionalFormatting sqref="CK18">
    <cfRule type="cellIs" dxfId="8458" priority="1131" operator="lessThan">
      <formula>$C$4</formula>
    </cfRule>
  </conditionalFormatting>
  <conditionalFormatting sqref="CK19">
    <cfRule type="cellIs" dxfId="8457" priority="1132" operator="lessThan">
      <formula>$C$4</formula>
    </cfRule>
  </conditionalFormatting>
  <conditionalFormatting sqref="CK20">
    <cfRule type="cellIs" dxfId="8456" priority="1133" operator="lessThan">
      <formula>$C$4</formula>
    </cfRule>
  </conditionalFormatting>
  <conditionalFormatting sqref="CK21">
    <cfRule type="cellIs" dxfId="8455" priority="1134" operator="lessThan">
      <formula>$C$4</formula>
    </cfRule>
  </conditionalFormatting>
  <conditionalFormatting sqref="CK22">
    <cfRule type="cellIs" dxfId="8454" priority="1135" operator="lessThan">
      <formula>$C$4</formula>
    </cfRule>
  </conditionalFormatting>
  <conditionalFormatting sqref="CK23">
    <cfRule type="cellIs" dxfId="8453" priority="1136" operator="lessThan">
      <formula>$C$4</formula>
    </cfRule>
  </conditionalFormatting>
  <conditionalFormatting sqref="CK24">
    <cfRule type="cellIs" dxfId="8452" priority="1137" operator="lessThan">
      <formula>$C$4</formula>
    </cfRule>
  </conditionalFormatting>
  <conditionalFormatting sqref="CK25">
    <cfRule type="cellIs" dxfId="8451" priority="1138" operator="lessThan">
      <formula>$C$4</formula>
    </cfRule>
  </conditionalFormatting>
  <conditionalFormatting sqref="CK26">
    <cfRule type="cellIs" dxfId="8450" priority="1139" operator="lessThan">
      <formula>$C$4</formula>
    </cfRule>
  </conditionalFormatting>
  <conditionalFormatting sqref="CK27">
    <cfRule type="cellIs" dxfId="8449" priority="1140" operator="lessThan">
      <formula>$C$4</formula>
    </cfRule>
  </conditionalFormatting>
  <conditionalFormatting sqref="CK28">
    <cfRule type="cellIs" dxfId="8448" priority="1141" operator="lessThan">
      <formula>$C$4</formula>
    </cfRule>
  </conditionalFormatting>
  <conditionalFormatting sqref="CK29">
    <cfRule type="cellIs" dxfId="8447" priority="1142" operator="lessThan">
      <formula>$C$4</formula>
    </cfRule>
  </conditionalFormatting>
  <conditionalFormatting sqref="CK30">
    <cfRule type="cellIs" dxfId="8446" priority="1143" operator="lessThan">
      <formula>$C$4</formula>
    </cfRule>
  </conditionalFormatting>
  <conditionalFormatting sqref="CK31">
    <cfRule type="cellIs" dxfId="8445" priority="1144" operator="lessThan">
      <formula>$C$4</formula>
    </cfRule>
  </conditionalFormatting>
  <conditionalFormatting sqref="CK32">
    <cfRule type="cellIs" dxfId="8444" priority="1145" operator="lessThan">
      <formula>$C$4</formula>
    </cfRule>
  </conditionalFormatting>
  <conditionalFormatting sqref="CK33">
    <cfRule type="cellIs" dxfId="8443" priority="1146" operator="lessThan">
      <formula>$C$4</formula>
    </cfRule>
  </conditionalFormatting>
  <conditionalFormatting sqref="CK34">
    <cfRule type="cellIs" dxfId="8442" priority="1147" operator="lessThan">
      <formula>$C$4</formula>
    </cfRule>
  </conditionalFormatting>
  <conditionalFormatting sqref="CK35">
    <cfRule type="cellIs" dxfId="8441" priority="1148" operator="lessThan">
      <formula>$C$4</formula>
    </cfRule>
  </conditionalFormatting>
  <conditionalFormatting sqref="CK36">
    <cfRule type="cellIs" dxfId="8440" priority="1149" operator="lessThan">
      <formula>$C$4</formula>
    </cfRule>
  </conditionalFormatting>
  <conditionalFormatting sqref="CK37">
    <cfRule type="cellIs" dxfId="8439" priority="1150" operator="lessThan">
      <formula>$C$4</formula>
    </cfRule>
  </conditionalFormatting>
  <conditionalFormatting sqref="CK38">
    <cfRule type="cellIs" dxfId="8438" priority="1151" operator="lessThan">
      <formula>$C$4</formula>
    </cfRule>
  </conditionalFormatting>
  <conditionalFormatting sqref="CK39">
    <cfRule type="cellIs" dxfId="8437" priority="1152" operator="lessThan">
      <formula>$C$4</formula>
    </cfRule>
  </conditionalFormatting>
  <conditionalFormatting sqref="CK40">
    <cfRule type="cellIs" dxfId="8436" priority="1153" operator="lessThan">
      <formula>$C$4</formula>
    </cfRule>
  </conditionalFormatting>
  <conditionalFormatting sqref="CK41">
    <cfRule type="cellIs" dxfId="8435" priority="1154" operator="lessThan">
      <formula>$C$4</formula>
    </cfRule>
  </conditionalFormatting>
  <conditionalFormatting sqref="CK42">
    <cfRule type="cellIs" dxfId="8434" priority="1155" operator="lessThan">
      <formula>$C$4</formula>
    </cfRule>
  </conditionalFormatting>
  <conditionalFormatting sqref="CK43">
    <cfRule type="cellIs" dxfId="8433" priority="1156" operator="lessThan">
      <formula>$C$4</formula>
    </cfRule>
  </conditionalFormatting>
  <conditionalFormatting sqref="CK44">
    <cfRule type="cellIs" dxfId="8432" priority="1157" operator="lessThan">
      <formula>$C$4</formula>
    </cfRule>
  </conditionalFormatting>
  <conditionalFormatting sqref="CK45">
    <cfRule type="cellIs" dxfId="8431" priority="1158" operator="lessThan">
      <formula>$C$4</formula>
    </cfRule>
  </conditionalFormatting>
  <conditionalFormatting sqref="CK46">
    <cfRule type="cellIs" dxfId="8430" priority="1159" operator="lessThan">
      <formula>$C$4</formula>
    </cfRule>
  </conditionalFormatting>
  <conditionalFormatting sqref="CK47">
    <cfRule type="cellIs" dxfId="8429" priority="1160" operator="lessThan">
      <formula>$C$4</formula>
    </cfRule>
  </conditionalFormatting>
  <conditionalFormatting sqref="CK48">
    <cfRule type="cellIs" dxfId="8428" priority="1161" operator="lessThan">
      <formula>$C$4</formula>
    </cfRule>
  </conditionalFormatting>
  <conditionalFormatting sqref="CK49">
    <cfRule type="cellIs" dxfId="8427" priority="1162" operator="lessThan">
      <formula>$C$4</formula>
    </cfRule>
  </conditionalFormatting>
  <conditionalFormatting sqref="CK50">
    <cfRule type="cellIs" dxfId="8426" priority="1163" operator="lessThan">
      <formula>$C$4</formula>
    </cfRule>
  </conditionalFormatting>
  <conditionalFormatting sqref="CL11">
    <cfRule type="cellIs" dxfId="8425" priority="1164" operator="lessThan">
      <formula>$C$4</formula>
    </cfRule>
  </conditionalFormatting>
  <conditionalFormatting sqref="CL12">
    <cfRule type="cellIs" dxfId="8424" priority="1165" operator="lessThan">
      <formula>$C$4</formula>
    </cfRule>
  </conditionalFormatting>
  <conditionalFormatting sqref="CL13">
    <cfRule type="cellIs" dxfId="8423" priority="1166" operator="lessThan">
      <formula>$C$4</formula>
    </cfRule>
  </conditionalFormatting>
  <conditionalFormatting sqref="CL14">
    <cfRule type="cellIs" dxfId="8422" priority="1167" operator="lessThan">
      <formula>$C$4</formula>
    </cfRule>
  </conditionalFormatting>
  <conditionalFormatting sqref="CL15">
    <cfRule type="cellIs" dxfId="8421" priority="1168" operator="lessThan">
      <formula>$C$4</formula>
    </cfRule>
  </conditionalFormatting>
  <conditionalFormatting sqref="CL16">
    <cfRule type="cellIs" dxfId="8420" priority="1169" operator="lessThan">
      <formula>$C$4</formula>
    </cfRule>
  </conditionalFormatting>
  <conditionalFormatting sqref="CL17">
    <cfRule type="cellIs" dxfId="8419" priority="1170" operator="lessThan">
      <formula>$C$4</formula>
    </cfRule>
  </conditionalFormatting>
  <conditionalFormatting sqref="CL18">
    <cfRule type="cellIs" dxfId="8418" priority="1171" operator="lessThan">
      <formula>$C$4</formula>
    </cfRule>
  </conditionalFormatting>
  <conditionalFormatting sqref="CL19">
    <cfRule type="cellIs" dxfId="8417" priority="1172" operator="lessThan">
      <formula>$C$4</formula>
    </cfRule>
  </conditionalFormatting>
  <conditionalFormatting sqref="CL20">
    <cfRule type="cellIs" dxfId="8416" priority="1173" operator="lessThan">
      <formula>$C$4</formula>
    </cfRule>
  </conditionalFormatting>
  <conditionalFormatting sqref="CL21">
    <cfRule type="cellIs" dxfId="8415" priority="1174" operator="lessThan">
      <formula>$C$4</formula>
    </cfRule>
  </conditionalFormatting>
  <conditionalFormatting sqref="CL22">
    <cfRule type="cellIs" dxfId="8414" priority="1175" operator="lessThan">
      <formula>$C$4</formula>
    </cfRule>
  </conditionalFormatting>
  <conditionalFormatting sqref="CL23">
    <cfRule type="cellIs" dxfId="8413" priority="1176" operator="lessThan">
      <formula>$C$4</formula>
    </cfRule>
  </conditionalFormatting>
  <conditionalFormatting sqref="CL24">
    <cfRule type="cellIs" dxfId="8412" priority="1177" operator="lessThan">
      <formula>$C$4</formula>
    </cfRule>
  </conditionalFormatting>
  <conditionalFormatting sqref="CL25">
    <cfRule type="cellIs" dxfId="8411" priority="1178" operator="lessThan">
      <formula>$C$4</formula>
    </cfRule>
  </conditionalFormatting>
  <conditionalFormatting sqref="CL26">
    <cfRule type="cellIs" dxfId="8410" priority="1179" operator="lessThan">
      <formula>$C$4</formula>
    </cfRule>
  </conditionalFormatting>
  <conditionalFormatting sqref="CL27">
    <cfRule type="cellIs" dxfId="8409" priority="1180" operator="lessThan">
      <formula>$C$4</formula>
    </cfRule>
  </conditionalFormatting>
  <conditionalFormatting sqref="CL28">
    <cfRule type="cellIs" dxfId="8408" priority="1181" operator="lessThan">
      <formula>$C$4</formula>
    </cfRule>
  </conditionalFormatting>
  <conditionalFormatting sqref="CL29">
    <cfRule type="cellIs" dxfId="8407" priority="1182" operator="lessThan">
      <formula>$C$4</formula>
    </cfRule>
  </conditionalFormatting>
  <conditionalFormatting sqref="CL30">
    <cfRule type="cellIs" dxfId="8406" priority="1183" operator="lessThan">
      <formula>$C$4</formula>
    </cfRule>
  </conditionalFormatting>
  <conditionalFormatting sqref="CL31">
    <cfRule type="cellIs" dxfId="8405" priority="1184" operator="lessThan">
      <formula>$C$4</formula>
    </cfRule>
  </conditionalFormatting>
  <conditionalFormatting sqref="CL32">
    <cfRule type="cellIs" dxfId="8404" priority="1185" operator="lessThan">
      <formula>$C$4</formula>
    </cfRule>
  </conditionalFormatting>
  <conditionalFormatting sqref="CL33">
    <cfRule type="cellIs" dxfId="8403" priority="1186" operator="lessThan">
      <formula>$C$4</formula>
    </cfRule>
  </conditionalFormatting>
  <conditionalFormatting sqref="CL34">
    <cfRule type="cellIs" dxfId="8402" priority="1187" operator="lessThan">
      <formula>$C$4</formula>
    </cfRule>
  </conditionalFormatting>
  <conditionalFormatting sqref="CL35">
    <cfRule type="cellIs" dxfId="8401" priority="1188" operator="lessThan">
      <formula>$C$4</formula>
    </cfRule>
  </conditionalFormatting>
  <conditionalFormatting sqref="CL36">
    <cfRule type="cellIs" dxfId="8400" priority="1189" operator="lessThan">
      <formula>$C$4</formula>
    </cfRule>
  </conditionalFormatting>
  <conditionalFormatting sqref="CL37">
    <cfRule type="cellIs" dxfId="8399" priority="1190" operator="lessThan">
      <formula>$C$4</formula>
    </cfRule>
  </conditionalFormatting>
  <conditionalFormatting sqref="CL38">
    <cfRule type="cellIs" dxfId="8398" priority="1191" operator="lessThan">
      <formula>$C$4</formula>
    </cfRule>
  </conditionalFormatting>
  <conditionalFormatting sqref="CL39">
    <cfRule type="cellIs" dxfId="8397" priority="1192" operator="lessThan">
      <formula>$C$4</formula>
    </cfRule>
  </conditionalFormatting>
  <conditionalFormatting sqref="CL40">
    <cfRule type="cellIs" dxfId="8396" priority="1193" operator="lessThan">
      <formula>$C$4</formula>
    </cfRule>
  </conditionalFormatting>
  <conditionalFormatting sqref="CL41">
    <cfRule type="cellIs" dxfId="8395" priority="1194" operator="lessThan">
      <formula>$C$4</formula>
    </cfRule>
  </conditionalFormatting>
  <conditionalFormatting sqref="CL42">
    <cfRule type="cellIs" dxfId="8394" priority="1195" operator="lessThan">
      <formula>$C$4</formula>
    </cfRule>
  </conditionalFormatting>
  <conditionalFormatting sqref="CL43">
    <cfRule type="cellIs" dxfId="8393" priority="1196" operator="lessThan">
      <formula>$C$4</formula>
    </cfRule>
  </conditionalFormatting>
  <conditionalFormatting sqref="CL44">
    <cfRule type="cellIs" dxfId="8392" priority="1197" operator="lessThan">
      <formula>$C$4</formula>
    </cfRule>
  </conditionalFormatting>
  <conditionalFormatting sqref="CL45">
    <cfRule type="cellIs" dxfId="8391" priority="1198" operator="lessThan">
      <formula>$C$4</formula>
    </cfRule>
  </conditionalFormatting>
  <conditionalFormatting sqref="CL46">
    <cfRule type="cellIs" dxfId="8390" priority="1199" operator="lessThan">
      <formula>$C$4</formula>
    </cfRule>
  </conditionalFormatting>
  <conditionalFormatting sqref="CL47">
    <cfRule type="cellIs" dxfId="8389" priority="1200" operator="lessThan">
      <formula>$C$4</formula>
    </cfRule>
  </conditionalFormatting>
  <conditionalFormatting sqref="CL48">
    <cfRule type="cellIs" dxfId="8388" priority="1201" operator="lessThan">
      <formula>$C$4</formula>
    </cfRule>
  </conditionalFormatting>
  <conditionalFormatting sqref="CL49">
    <cfRule type="cellIs" dxfId="8387" priority="1202" operator="lessThan">
      <formula>$C$4</formula>
    </cfRule>
  </conditionalFormatting>
  <conditionalFormatting sqref="CL50">
    <cfRule type="cellIs" dxfId="8386" priority="1203" operator="lessThan">
      <formula>$C$4</formula>
    </cfRule>
  </conditionalFormatting>
  <conditionalFormatting sqref="CM11">
    <cfRule type="cellIs" dxfId="8385" priority="1204" operator="lessThan">
      <formula>$C$4</formula>
    </cfRule>
  </conditionalFormatting>
  <conditionalFormatting sqref="CM12">
    <cfRule type="cellIs" dxfId="8384" priority="1205" operator="lessThan">
      <formula>$C$4</formula>
    </cfRule>
  </conditionalFormatting>
  <conditionalFormatting sqref="CM13">
    <cfRule type="cellIs" dxfId="8383" priority="1206" operator="lessThan">
      <formula>$C$4</formula>
    </cfRule>
  </conditionalFormatting>
  <conditionalFormatting sqref="CM14">
    <cfRule type="cellIs" dxfId="8382" priority="1207" operator="lessThan">
      <formula>$C$4</formula>
    </cfRule>
  </conditionalFormatting>
  <conditionalFormatting sqref="CM15">
    <cfRule type="cellIs" dxfId="8381" priority="1208" operator="lessThan">
      <formula>$C$4</formula>
    </cfRule>
  </conditionalFormatting>
  <conditionalFormatting sqref="CM16">
    <cfRule type="cellIs" dxfId="8380" priority="1209" operator="lessThan">
      <formula>$C$4</formula>
    </cfRule>
  </conditionalFormatting>
  <conditionalFormatting sqref="CM17">
    <cfRule type="cellIs" dxfId="8379" priority="1210" operator="lessThan">
      <formula>$C$4</formula>
    </cfRule>
  </conditionalFormatting>
  <conditionalFormatting sqref="CM18">
    <cfRule type="cellIs" dxfId="8378" priority="1211" operator="lessThan">
      <formula>$C$4</formula>
    </cfRule>
  </conditionalFormatting>
  <conditionalFormatting sqref="CM19">
    <cfRule type="cellIs" dxfId="8377" priority="1212" operator="lessThan">
      <formula>$C$4</formula>
    </cfRule>
  </conditionalFormatting>
  <conditionalFormatting sqref="CM20">
    <cfRule type="cellIs" dxfId="8376" priority="1213" operator="lessThan">
      <formula>$C$4</formula>
    </cfRule>
  </conditionalFormatting>
  <conditionalFormatting sqref="CM21">
    <cfRule type="cellIs" dxfId="8375" priority="1214" operator="lessThan">
      <formula>$C$4</formula>
    </cfRule>
  </conditionalFormatting>
  <conditionalFormatting sqref="CM22">
    <cfRule type="cellIs" dxfId="8374" priority="1215" operator="lessThan">
      <formula>$C$4</formula>
    </cfRule>
  </conditionalFormatting>
  <conditionalFormatting sqref="CM23">
    <cfRule type="cellIs" dxfId="8373" priority="1216" operator="lessThan">
      <formula>$C$4</formula>
    </cfRule>
  </conditionalFormatting>
  <conditionalFormatting sqref="CM24">
    <cfRule type="cellIs" dxfId="8372" priority="1217" operator="lessThan">
      <formula>$C$4</formula>
    </cfRule>
  </conditionalFormatting>
  <conditionalFormatting sqref="CM25">
    <cfRule type="cellIs" dxfId="8371" priority="1218" operator="lessThan">
      <formula>$C$4</formula>
    </cfRule>
  </conditionalFormatting>
  <conditionalFormatting sqref="CM26">
    <cfRule type="cellIs" dxfId="8370" priority="1219" operator="lessThan">
      <formula>$C$4</formula>
    </cfRule>
  </conditionalFormatting>
  <conditionalFormatting sqref="CM27">
    <cfRule type="cellIs" dxfId="8369" priority="1220" operator="lessThan">
      <formula>$C$4</formula>
    </cfRule>
  </conditionalFormatting>
  <conditionalFormatting sqref="CM28">
    <cfRule type="cellIs" dxfId="8368" priority="1221" operator="lessThan">
      <formula>$C$4</formula>
    </cfRule>
  </conditionalFormatting>
  <conditionalFormatting sqref="CM29">
    <cfRule type="cellIs" dxfId="8367" priority="1222" operator="lessThan">
      <formula>$C$4</formula>
    </cfRule>
  </conditionalFormatting>
  <conditionalFormatting sqref="CM30">
    <cfRule type="cellIs" dxfId="8366" priority="1223" operator="lessThan">
      <formula>$C$4</formula>
    </cfRule>
  </conditionalFormatting>
  <conditionalFormatting sqref="CM31">
    <cfRule type="cellIs" dxfId="8365" priority="1224" operator="lessThan">
      <formula>$C$4</formula>
    </cfRule>
  </conditionalFormatting>
  <conditionalFormatting sqref="CM32">
    <cfRule type="cellIs" dxfId="8364" priority="1225" operator="lessThan">
      <formula>$C$4</formula>
    </cfRule>
  </conditionalFormatting>
  <conditionalFormatting sqref="CM33">
    <cfRule type="cellIs" dxfId="8363" priority="1226" operator="lessThan">
      <formula>$C$4</formula>
    </cfRule>
  </conditionalFormatting>
  <conditionalFormatting sqref="CM34">
    <cfRule type="cellIs" dxfId="8362" priority="1227" operator="lessThan">
      <formula>$C$4</formula>
    </cfRule>
  </conditionalFormatting>
  <conditionalFormatting sqref="CM35">
    <cfRule type="cellIs" dxfId="8361" priority="1228" operator="lessThan">
      <formula>$C$4</formula>
    </cfRule>
  </conditionalFormatting>
  <conditionalFormatting sqref="CM36">
    <cfRule type="cellIs" dxfId="8360" priority="1229" operator="lessThan">
      <formula>$C$4</formula>
    </cfRule>
  </conditionalFormatting>
  <conditionalFormatting sqref="CM37">
    <cfRule type="cellIs" dxfId="8359" priority="1230" operator="lessThan">
      <formula>$C$4</formula>
    </cfRule>
  </conditionalFormatting>
  <conditionalFormatting sqref="CM38">
    <cfRule type="cellIs" dxfId="8358" priority="1231" operator="lessThan">
      <formula>$C$4</formula>
    </cfRule>
  </conditionalFormatting>
  <conditionalFormatting sqref="CM39">
    <cfRule type="cellIs" dxfId="8357" priority="1232" operator="lessThan">
      <formula>$C$4</formula>
    </cfRule>
  </conditionalFormatting>
  <conditionalFormatting sqref="CM40">
    <cfRule type="cellIs" dxfId="8356" priority="1233" operator="lessThan">
      <formula>$C$4</formula>
    </cfRule>
  </conditionalFormatting>
  <conditionalFormatting sqref="CM41">
    <cfRule type="cellIs" dxfId="8355" priority="1234" operator="lessThan">
      <formula>$C$4</formula>
    </cfRule>
  </conditionalFormatting>
  <conditionalFormatting sqref="CM42">
    <cfRule type="cellIs" dxfId="8354" priority="1235" operator="lessThan">
      <formula>$C$4</formula>
    </cfRule>
  </conditionalFormatting>
  <conditionalFormatting sqref="CM43">
    <cfRule type="cellIs" dxfId="8353" priority="1236" operator="lessThan">
      <formula>$C$4</formula>
    </cfRule>
  </conditionalFormatting>
  <conditionalFormatting sqref="CM44">
    <cfRule type="cellIs" dxfId="8352" priority="1237" operator="lessThan">
      <formula>$C$4</formula>
    </cfRule>
  </conditionalFormatting>
  <conditionalFormatting sqref="CM45">
    <cfRule type="cellIs" dxfId="8351" priority="1238" operator="lessThan">
      <formula>$C$4</formula>
    </cfRule>
  </conditionalFormatting>
  <conditionalFormatting sqref="CM46">
    <cfRule type="cellIs" dxfId="8350" priority="1239" operator="lessThan">
      <formula>$C$4</formula>
    </cfRule>
  </conditionalFormatting>
  <conditionalFormatting sqref="CM47">
    <cfRule type="cellIs" dxfId="8349" priority="1240" operator="lessThan">
      <formula>$C$4</formula>
    </cfRule>
  </conditionalFormatting>
  <conditionalFormatting sqref="CM48">
    <cfRule type="cellIs" dxfId="8348" priority="1241" operator="lessThan">
      <formula>$C$4</formula>
    </cfRule>
  </conditionalFormatting>
  <conditionalFormatting sqref="CM49">
    <cfRule type="cellIs" dxfId="8347" priority="1242" operator="lessThan">
      <formula>$C$4</formula>
    </cfRule>
  </conditionalFormatting>
  <conditionalFormatting sqref="CM50">
    <cfRule type="cellIs" dxfId="8346" priority="1243" operator="lessThan">
      <formula>$C$4</formula>
    </cfRule>
  </conditionalFormatting>
  <conditionalFormatting sqref="CQ11">
    <cfRule type="cellIs" dxfId="8345" priority="1244" operator="lessThan">
      <formula>$C$4</formula>
    </cfRule>
  </conditionalFormatting>
  <conditionalFormatting sqref="CQ12">
    <cfRule type="cellIs" dxfId="8344" priority="1245" operator="lessThan">
      <formula>$C$4</formula>
    </cfRule>
  </conditionalFormatting>
  <conditionalFormatting sqref="CQ13">
    <cfRule type="cellIs" dxfId="8343" priority="1246" operator="lessThan">
      <formula>$C$4</formula>
    </cfRule>
  </conditionalFormatting>
  <conditionalFormatting sqref="CQ14">
    <cfRule type="cellIs" dxfId="8342" priority="1247" operator="lessThan">
      <formula>$C$4</formula>
    </cfRule>
  </conditionalFormatting>
  <conditionalFormatting sqref="CQ15">
    <cfRule type="cellIs" dxfId="8341" priority="1248" operator="lessThan">
      <formula>$C$4</formula>
    </cfRule>
  </conditionalFormatting>
  <conditionalFormatting sqref="CQ16">
    <cfRule type="cellIs" dxfId="8340" priority="1249" operator="lessThan">
      <formula>$C$4</formula>
    </cfRule>
  </conditionalFormatting>
  <conditionalFormatting sqref="CQ17">
    <cfRule type="cellIs" dxfId="8339" priority="1250" operator="lessThan">
      <formula>$C$4</formula>
    </cfRule>
  </conditionalFormatting>
  <conditionalFormatting sqref="CQ18">
    <cfRule type="cellIs" dxfId="8338" priority="1251" operator="lessThan">
      <formula>$C$4</formula>
    </cfRule>
  </conditionalFormatting>
  <conditionalFormatting sqref="CQ19">
    <cfRule type="cellIs" dxfId="8337" priority="1252" operator="lessThan">
      <formula>$C$4</formula>
    </cfRule>
  </conditionalFormatting>
  <conditionalFormatting sqref="CQ20">
    <cfRule type="cellIs" dxfId="8336" priority="1253" operator="lessThan">
      <formula>$C$4</formula>
    </cfRule>
  </conditionalFormatting>
  <conditionalFormatting sqref="CQ21">
    <cfRule type="cellIs" dxfId="8335" priority="1254" operator="lessThan">
      <formula>$C$4</formula>
    </cfRule>
  </conditionalFormatting>
  <conditionalFormatting sqref="CQ22">
    <cfRule type="cellIs" dxfId="8334" priority="1255" operator="lessThan">
      <formula>$C$4</formula>
    </cfRule>
  </conditionalFormatting>
  <conditionalFormatting sqref="CQ23">
    <cfRule type="cellIs" dxfId="8333" priority="1256" operator="lessThan">
      <formula>$C$4</formula>
    </cfRule>
  </conditionalFormatting>
  <conditionalFormatting sqref="CQ24">
    <cfRule type="cellIs" dxfId="8332" priority="1257" operator="lessThan">
      <formula>$C$4</formula>
    </cfRule>
  </conditionalFormatting>
  <conditionalFormatting sqref="CQ25">
    <cfRule type="cellIs" dxfId="8331" priority="1258" operator="lessThan">
      <formula>$C$4</formula>
    </cfRule>
  </conditionalFormatting>
  <conditionalFormatting sqref="CQ26">
    <cfRule type="cellIs" dxfId="8330" priority="1259" operator="lessThan">
      <formula>$C$4</formula>
    </cfRule>
  </conditionalFormatting>
  <conditionalFormatting sqref="CQ27">
    <cfRule type="cellIs" dxfId="8329" priority="1260" operator="lessThan">
      <formula>$C$4</formula>
    </cfRule>
  </conditionalFormatting>
  <conditionalFormatting sqref="CQ28">
    <cfRule type="cellIs" dxfId="8328" priority="1261" operator="lessThan">
      <formula>$C$4</formula>
    </cfRule>
  </conditionalFormatting>
  <conditionalFormatting sqref="CQ29">
    <cfRule type="cellIs" dxfId="8327" priority="1262" operator="lessThan">
      <formula>$C$4</formula>
    </cfRule>
  </conditionalFormatting>
  <conditionalFormatting sqref="CQ30">
    <cfRule type="cellIs" dxfId="8326" priority="1263" operator="lessThan">
      <formula>$C$4</formula>
    </cfRule>
  </conditionalFormatting>
  <conditionalFormatting sqref="CQ31">
    <cfRule type="cellIs" dxfId="8325" priority="1264" operator="lessThan">
      <formula>$C$4</formula>
    </cfRule>
  </conditionalFormatting>
  <conditionalFormatting sqref="CQ32">
    <cfRule type="cellIs" dxfId="8324" priority="1265" operator="lessThan">
      <formula>$C$4</formula>
    </cfRule>
  </conditionalFormatting>
  <conditionalFormatting sqref="CQ33">
    <cfRule type="cellIs" dxfId="8323" priority="1266" operator="lessThan">
      <formula>$C$4</formula>
    </cfRule>
  </conditionalFormatting>
  <conditionalFormatting sqref="CQ34">
    <cfRule type="cellIs" dxfId="8322" priority="1267" operator="lessThan">
      <formula>$C$4</formula>
    </cfRule>
  </conditionalFormatting>
  <conditionalFormatting sqref="CQ35">
    <cfRule type="cellIs" dxfId="8321" priority="1268" operator="lessThan">
      <formula>$C$4</formula>
    </cfRule>
  </conditionalFormatting>
  <conditionalFormatting sqref="CQ36">
    <cfRule type="cellIs" dxfId="8320" priority="1269" operator="lessThan">
      <formula>$C$4</formula>
    </cfRule>
  </conditionalFormatting>
  <conditionalFormatting sqref="CQ37">
    <cfRule type="cellIs" dxfId="8319" priority="1270" operator="lessThan">
      <formula>$C$4</formula>
    </cfRule>
  </conditionalFormatting>
  <conditionalFormatting sqref="CQ38">
    <cfRule type="cellIs" dxfId="8318" priority="1271" operator="lessThan">
      <formula>$C$4</formula>
    </cfRule>
  </conditionalFormatting>
  <conditionalFormatting sqref="CQ39">
    <cfRule type="cellIs" dxfId="8317" priority="1272" operator="lessThan">
      <formula>$C$4</formula>
    </cfRule>
  </conditionalFormatting>
  <conditionalFormatting sqref="CQ40">
    <cfRule type="cellIs" dxfId="8316" priority="1273" operator="lessThan">
      <formula>$C$4</formula>
    </cfRule>
  </conditionalFormatting>
  <conditionalFormatting sqref="CQ41">
    <cfRule type="cellIs" dxfId="8315" priority="1274" operator="lessThan">
      <formula>$C$4</formula>
    </cfRule>
  </conditionalFormatting>
  <conditionalFormatting sqref="CQ42">
    <cfRule type="cellIs" dxfId="8314" priority="1275" operator="lessThan">
      <formula>$C$4</formula>
    </cfRule>
  </conditionalFormatting>
  <conditionalFormatting sqref="CQ43">
    <cfRule type="cellIs" dxfId="8313" priority="1276" operator="lessThan">
      <formula>$C$4</formula>
    </cfRule>
  </conditionalFormatting>
  <conditionalFormatting sqref="CQ44">
    <cfRule type="cellIs" dxfId="8312" priority="1277" operator="lessThan">
      <formula>$C$4</formula>
    </cfRule>
  </conditionalFormatting>
  <conditionalFormatting sqref="CQ45">
    <cfRule type="cellIs" dxfId="8311" priority="1278" operator="lessThan">
      <formula>$C$4</formula>
    </cfRule>
  </conditionalFormatting>
  <conditionalFormatting sqref="CQ46">
    <cfRule type="cellIs" dxfId="8310" priority="1279" operator="lessThan">
      <formula>$C$4</formula>
    </cfRule>
  </conditionalFormatting>
  <conditionalFormatting sqref="CQ47">
    <cfRule type="cellIs" dxfId="8309" priority="1280" operator="lessThan">
      <formula>$C$4</formula>
    </cfRule>
  </conditionalFormatting>
  <conditionalFormatting sqref="CQ48">
    <cfRule type="cellIs" dxfId="8308" priority="1281" operator="lessThan">
      <formula>$C$4</formula>
    </cfRule>
  </conditionalFormatting>
  <conditionalFormatting sqref="CQ49">
    <cfRule type="cellIs" dxfId="8307" priority="1282" operator="lessThan">
      <formula>$C$4</formula>
    </cfRule>
  </conditionalFormatting>
  <conditionalFormatting sqref="CQ50">
    <cfRule type="cellIs" dxfId="8306" priority="1283" operator="lessThan">
      <formula>$C$4</formula>
    </cfRule>
  </conditionalFormatting>
  <conditionalFormatting sqref="CR11">
    <cfRule type="cellIs" dxfId="8305" priority="1284" operator="lessThan">
      <formula>$C$4</formula>
    </cfRule>
  </conditionalFormatting>
  <conditionalFormatting sqref="CR12">
    <cfRule type="cellIs" dxfId="8304" priority="1285" operator="lessThan">
      <formula>$C$4</formula>
    </cfRule>
  </conditionalFormatting>
  <conditionalFormatting sqref="CR13">
    <cfRule type="cellIs" dxfId="8303" priority="1286" operator="lessThan">
      <formula>$C$4</formula>
    </cfRule>
  </conditionalFormatting>
  <conditionalFormatting sqref="CR14">
    <cfRule type="cellIs" dxfId="8302" priority="1287" operator="lessThan">
      <formula>$C$4</formula>
    </cfRule>
  </conditionalFormatting>
  <conditionalFormatting sqref="CR15">
    <cfRule type="cellIs" dxfId="8301" priority="1288" operator="lessThan">
      <formula>$C$4</formula>
    </cfRule>
  </conditionalFormatting>
  <conditionalFormatting sqref="CR16">
    <cfRule type="cellIs" dxfId="8300" priority="1289" operator="lessThan">
      <formula>$C$4</formula>
    </cfRule>
  </conditionalFormatting>
  <conditionalFormatting sqref="CR17">
    <cfRule type="cellIs" dxfId="8299" priority="1290" operator="lessThan">
      <formula>$C$4</formula>
    </cfRule>
  </conditionalFormatting>
  <conditionalFormatting sqref="CR18">
    <cfRule type="cellIs" dxfId="8298" priority="1291" operator="lessThan">
      <formula>$C$4</formula>
    </cfRule>
  </conditionalFormatting>
  <conditionalFormatting sqref="CR19">
    <cfRule type="cellIs" dxfId="8297" priority="1292" operator="lessThan">
      <formula>$C$4</formula>
    </cfRule>
  </conditionalFormatting>
  <conditionalFormatting sqref="CR20">
    <cfRule type="cellIs" dxfId="8296" priority="1293" operator="lessThan">
      <formula>$C$4</formula>
    </cfRule>
  </conditionalFormatting>
  <conditionalFormatting sqref="CR21">
    <cfRule type="cellIs" dxfId="8295" priority="1294" operator="lessThan">
      <formula>$C$4</formula>
    </cfRule>
  </conditionalFormatting>
  <conditionalFormatting sqref="CR22">
    <cfRule type="cellIs" dxfId="8294" priority="1295" operator="lessThan">
      <formula>$C$4</formula>
    </cfRule>
  </conditionalFormatting>
  <conditionalFormatting sqref="CR23">
    <cfRule type="cellIs" dxfId="8293" priority="1296" operator="lessThan">
      <formula>$C$4</formula>
    </cfRule>
  </conditionalFormatting>
  <conditionalFormatting sqref="CR24">
    <cfRule type="cellIs" dxfId="8292" priority="1297" operator="lessThan">
      <formula>$C$4</formula>
    </cfRule>
  </conditionalFormatting>
  <conditionalFormatting sqref="CR25">
    <cfRule type="cellIs" dxfId="8291" priority="1298" operator="lessThan">
      <formula>$C$4</formula>
    </cfRule>
  </conditionalFormatting>
  <conditionalFormatting sqref="CR26">
    <cfRule type="cellIs" dxfId="8290" priority="1299" operator="lessThan">
      <formula>$C$4</formula>
    </cfRule>
  </conditionalFormatting>
  <conditionalFormatting sqref="CR27">
    <cfRule type="cellIs" dxfId="8289" priority="1300" operator="lessThan">
      <formula>$C$4</formula>
    </cfRule>
  </conditionalFormatting>
  <conditionalFormatting sqref="CR28">
    <cfRule type="cellIs" dxfId="8288" priority="1301" operator="lessThan">
      <formula>$C$4</formula>
    </cfRule>
  </conditionalFormatting>
  <conditionalFormatting sqref="CR29">
    <cfRule type="cellIs" dxfId="8287" priority="1302" operator="lessThan">
      <formula>$C$4</formula>
    </cfRule>
  </conditionalFormatting>
  <conditionalFormatting sqref="CR30">
    <cfRule type="cellIs" dxfId="8286" priority="1303" operator="lessThan">
      <formula>$C$4</formula>
    </cfRule>
  </conditionalFormatting>
  <conditionalFormatting sqref="CR31">
    <cfRule type="cellIs" dxfId="8285" priority="1304" operator="lessThan">
      <formula>$C$4</formula>
    </cfRule>
  </conditionalFormatting>
  <conditionalFormatting sqref="CR32">
    <cfRule type="cellIs" dxfId="8284" priority="1305" operator="lessThan">
      <formula>$C$4</formula>
    </cfRule>
  </conditionalFormatting>
  <conditionalFormatting sqref="CR33">
    <cfRule type="cellIs" dxfId="8283" priority="1306" operator="lessThan">
      <formula>$C$4</formula>
    </cfRule>
  </conditionalFormatting>
  <conditionalFormatting sqref="CR34">
    <cfRule type="cellIs" dxfId="8282" priority="1307" operator="lessThan">
      <formula>$C$4</formula>
    </cfRule>
  </conditionalFormatting>
  <conditionalFormatting sqref="CR35">
    <cfRule type="cellIs" dxfId="8281" priority="1308" operator="lessThan">
      <formula>$C$4</formula>
    </cfRule>
  </conditionalFormatting>
  <conditionalFormatting sqref="CR36">
    <cfRule type="cellIs" dxfId="8280" priority="1309" operator="lessThan">
      <formula>$C$4</formula>
    </cfRule>
  </conditionalFormatting>
  <conditionalFormatting sqref="CR37">
    <cfRule type="cellIs" dxfId="8279" priority="1310" operator="lessThan">
      <formula>$C$4</formula>
    </cfRule>
  </conditionalFormatting>
  <conditionalFormatting sqref="CR38">
    <cfRule type="cellIs" dxfId="8278" priority="1311" operator="lessThan">
      <formula>$C$4</formula>
    </cfRule>
  </conditionalFormatting>
  <conditionalFormatting sqref="CR39">
    <cfRule type="cellIs" dxfId="8277" priority="1312" operator="lessThan">
      <formula>$C$4</formula>
    </cfRule>
  </conditionalFormatting>
  <conditionalFormatting sqref="CR40">
    <cfRule type="cellIs" dxfId="8276" priority="1313" operator="lessThan">
      <formula>$C$4</formula>
    </cfRule>
  </conditionalFormatting>
  <conditionalFormatting sqref="CR41">
    <cfRule type="cellIs" dxfId="8275" priority="1314" operator="lessThan">
      <formula>$C$4</formula>
    </cfRule>
  </conditionalFormatting>
  <conditionalFormatting sqref="CR42">
    <cfRule type="cellIs" dxfId="8274" priority="1315" operator="lessThan">
      <formula>$C$4</formula>
    </cfRule>
  </conditionalFormatting>
  <conditionalFormatting sqref="CR43">
    <cfRule type="cellIs" dxfId="8273" priority="1316" operator="lessThan">
      <formula>$C$4</formula>
    </cfRule>
  </conditionalFormatting>
  <conditionalFormatting sqref="CR44">
    <cfRule type="cellIs" dxfId="8272" priority="1317" operator="lessThan">
      <formula>$C$4</formula>
    </cfRule>
  </conditionalFormatting>
  <conditionalFormatting sqref="CR45">
    <cfRule type="cellIs" dxfId="8271" priority="1318" operator="lessThan">
      <formula>$C$4</formula>
    </cfRule>
  </conditionalFormatting>
  <conditionalFormatting sqref="CR46">
    <cfRule type="cellIs" dxfId="8270" priority="1319" operator="lessThan">
      <formula>$C$4</formula>
    </cfRule>
  </conditionalFormatting>
  <conditionalFormatting sqref="CR47">
    <cfRule type="cellIs" dxfId="8269" priority="1320" operator="lessThan">
      <formula>$C$4</formula>
    </cfRule>
  </conditionalFormatting>
  <conditionalFormatting sqref="CR48">
    <cfRule type="cellIs" dxfId="8268" priority="1321" operator="lessThan">
      <formula>$C$4</formula>
    </cfRule>
  </conditionalFormatting>
  <conditionalFormatting sqref="CR49">
    <cfRule type="cellIs" dxfId="8267" priority="1322" operator="lessThan">
      <formula>$C$4</formula>
    </cfRule>
  </conditionalFormatting>
  <conditionalFormatting sqref="CR50">
    <cfRule type="cellIs" dxfId="8266" priority="1323" operator="lessThan">
      <formula>$C$4</formula>
    </cfRule>
  </conditionalFormatting>
  <conditionalFormatting sqref="CS11">
    <cfRule type="cellIs" dxfId="8265" priority="1324" operator="lessThan">
      <formula>$C$4</formula>
    </cfRule>
  </conditionalFormatting>
  <conditionalFormatting sqref="CS12">
    <cfRule type="cellIs" dxfId="8264" priority="1325" operator="lessThan">
      <formula>$C$4</formula>
    </cfRule>
  </conditionalFormatting>
  <conditionalFormatting sqref="CS13">
    <cfRule type="cellIs" dxfId="8263" priority="1326" operator="lessThan">
      <formula>$C$4</formula>
    </cfRule>
  </conditionalFormatting>
  <conditionalFormatting sqref="CS14">
    <cfRule type="cellIs" dxfId="8262" priority="1327" operator="lessThan">
      <formula>$C$4</formula>
    </cfRule>
  </conditionalFormatting>
  <conditionalFormatting sqref="CS15">
    <cfRule type="cellIs" dxfId="8261" priority="1328" operator="lessThan">
      <formula>$C$4</formula>
    </cfRule>
  </conditionalFormatting>
  <conditionalFormatting sqref="CS16">
    <cfRule type="cellIs" dxfId="8260" priority="1329" operator="lessThan">
      <formula>$C$4</formula>
    </cfRule>
  </conditionalFormatting>
  <conditionalFormatting sqref="CS17">
    <cfRule type="cellIs" dxfId="8259" priority="1330" operator="lessThan">
      <formula>$C$4</formula>
    </cfRule>
  </conditionalFormatting>
  <conditionalFormatting sqref="CS18">
    <cfRule type="cellIs" dxfId="8258" priority="1331" operator="lessThan">
      <formula>$C$4</formula>
    </cfRule>
  </conditionalFormatting>
  <conditionalFormatting sqref="CS19">
    <cfRule type="cellIs" dxfId="8257" priority="1332" operator="lessThan">
      <formula>$C$4</formula>
    </cfRule>
  </conditionalFormatting>
  <conditionalFormatting sqref="CS20">
    <cfRule type="cellIs" dxfId="8256" priority="1333" operator="lessThan">
      <formula>$C$4</formula>
    </cfRule>
  </conditionalFormatting>
  <conditionalFormatting sqref="CS21">
    <cfRule type="cellIs" dxfId="8255" priority="1334" operator="lessThan">
      <formula>$C$4</formula>
    </cfRule>
  </conditionalFormatting>
  <conditionalFormatting sqref="CS22">
    <cfRule type="cellIs" dxfId="8254" priority="1335" operator="lessThan">
      <formula>$C$4</formula>
    </cfRule>
  </conditionalFormatting>
  <conditionalFormatting sqref="CS23">
    <cfRule type="cellIs" dxfId="8253" priority="1336" operator="lessThan">
      <formula>$C$4</formula>
    </cfRule>
  </conditionalFormatting>
  <conditionalFormatting sqref="CS24">
    <cfRule type="cellIs" dxfId="8252" priority="1337" operator="lessThan">
      <formula>$C$4</formula>
    </cfRule>
  </conditionalFormatting>
  <conditionalFormatting sqref="CS25">
    <cfRule type="cellIs" dxfId="8251" priority="1338" operator="lessThan">
      <formula>$C$4</formula>
    </cfRule>
  </conditionalFormatting>
  <conditionalFormatting sqref="CS26">
    <cfRule type="cellIs" dxfId="8250" priority="1339" operator="lessThan">
      <formula>$C$4</formula>
    </cfRule>
  </conditionalFormatting>
  <conditionalFormatting sqref="CS27">
    <cfRule type="cellIs" dxfId="8249" priority="1340" operator="lessThan">
      <formula>$C$4</formula>
    </cfRule>
  </conditionalFormatting>
  <conditionalFormatting sqref="CS28">
    <cfRule type="cellIs" dxfId="8248" priority="1341" operator="lessThan">
      <formula>$C$4</formula>
    </cfRule>
  </conditionalFormatting>
  <conditionalFormatting sqref="CS29">
    <cfRule type="cellIs" dxfId="8247" priority="1342" operator="lessThan">
      <formula>$C$4</formula>
    </cfRule>
  </conditionalFormatting>
  <conditionalFormatting sqref="CS30">
    <cfRule type="cellIs" dxfId="8246" priority="1343" operator="lessThan">
      <formula>$C$4</formula>
    </cfRule>
  </conditionalFormatting>
  <conditionalFormatting sqref="CS31">
    <cfRule type="cellIs" dxfId="8245" priority="1344" operator="lessThan">
      <formula>$C$4</formula>
    </cfRule>
  </conditionalFormatting>
  <conditionalFormatting sqref="CS32">
    <cfRule type="cellIs" dxfId="8244" priority="1345" operator="lessThan">
      <formula>$C$4</formula>
    </cfRule>
  </conditionalFormatting>
  <conditionalFormatting sqref="CS33">
    <cfRule type="cellIs" dxfId="8243" priority="1346" operator="lessThan">
      <formula>$C$4</formula>
    </cfRule>
  </conditionalFormatting>
  <conditionalFormatting sqref="CS34">
    <cfRule type="cellIs" dxfId="8242" priority="1347" operator="lessThan">
      <formula>$C$4</formula>
    </cfRule>
  </conditionalFormatting>
  <conditionalFormatting sqref="CS35">
    <cfRule type="cellIs" dxfId="8241" priority="1348" operator="lessThan">
      <formula>$C$4</formula>
    </cfRule>
  </conditionalFormatting>
  <conditionalFormatting sqref="CS36">
    <cfRule type="cellIs" dxfId="8240" priority="1349" operator="lessThan">
      <formula>$C$4</formula>
    </cfRule>
  </conditionalFormatting>
  <conditionalFormatting sqref="CS37">
    <cfRule type="cellIs" dxfId="8239" priority="1350" operator="lessThan">
      <formula>$C$4</formula>
    </cfRule>
  </conditionalFormatting>
  <conditionalFormatting sqref="CS38">
    <cfRule type="cellIs" dxfId="8238" priority="1351" operator="lessThan">
      <formula>$C$4</formula>
    </cfRule>
  </conditionalFormatting>
  <conditionalFormatting sqref="CS39">
    <cfRule type="cellIs" dxfId="8237" priority="1352" operator="lessThan">
      <formula>$C$4</formula>
    </cfRule>
  </conditionalFormatting>
  <conditionalFormatting sqref="CS40">
    <cfRule type="cellIs" dxfId="8236" priority="1353" operator="lessThan">
      <formula>$C$4</formula>
    </cfRule>
  </conditionalFormatting>
  <conditionalFormatting sqref="CS41">
    <cfRule type="cellIs" dxfId="8235" priority="1354" operator="lessThan">
      <formula>$C$4</formula>
    </cfRule>
  </conditionalFormatting>
  <conditionalFormatting sqref="CS42">
    <cfRule type="cellIs" dxfId="8234" priority="1355" operator="lessThan">
      <formula>$C$4</formula>
    </cfRule>
  </conditionalFormatting>
  <conditionalFormatting sqref="CS43">
    <cfRule type="cellIs" dxfId="8233" priority="1356" operator="lessThan">
      <formula>$C$4</formula>
    </cfRule>
  </conditionalFormatting>
  <conditionalFormatting sqref="CS44">
    <cfRule type="cellIs" dxfId="8232" priority="1357" operator="lessThan">
      <formula>$C$4</formula>
    </cfRule>
  </conditionalFormatting>
  <conditionalFormatting sqref="CS45">
    <cfRule type="cellIs" dxfId="8231" priority="1358" operator="lessThan">
      <formula>$C$4</formula>
    </cfRule>
  </conditionalFormatting>
  <conditionalFormatting sqref="CS46">
    <cfRule type="cellIs" dxfId="8230" priority="1359" operator="lessThan">
      <formula>$C$4</formula>
    </cfRule>
  </conditionalFormatting>
  <conditionalFormatting sqref="CS47">
    <cfRule type="cellIs" dxfId="8229" priority="1360" operator="lessThan">
      <formula>$C$4</formula>
    </cfRule>
  </conditionalFormatting>
  <conditionalFormatting sqref="CS48">
    <cfRule type="cellIs" dxfId="8228" priority="1361" operator="lessThan">
      <formula>$C$4</formula>
    </cfRule>
  </conditionalFormatting>
  <conditionalFormatting sqref="CS49">
    <cfRule type="cellIs" dxfId="8227" priority="1362" operator="lessThan">
      <formula>$C$4</formula>
    </cfRule>
  </conditionalFormatting>
  <conditionalFormatting sqref="CS50">
    <cfRule type="cellIs" dxfId="8226" priority="1363" operator="lessThan">
      <formula>$C$4</formula>
    </cfRule>
  </conditionalFormatting>
  <conditionalFormatting sqref="DK11">
    <cfRule type="cellIs" dxfId="8225" priority="1364" operator="lessThan">
      <formula>$C$4</formula>
    </cfRule>
  </conditionalFormatting>
  <conditionalFormatting sqref="DK12">
    <cfRule type="cellIs" dxfId="8224" priority="1365" operator="lessThan">
      <formula>$C$4</formula>
    </cfRule>
  </conditionalFormatting>
  <conditionalFormatting sqref="DK13">
    <cfRule type="cellIs" dxfId="8223" priority="1366" operator="lessThan">
      <formula>$C$4</formula>
    </cfRule>
  </conditionalFormatting>
  <conditionalFormatting sqref="DK14">
    <cfRule type="cellIs" dxfId="8222" priority="1367" operator="lessThan">
      <formula>$C$4</formula>
    </cfRule>
  </conditionalFormatting>
  <conditionalFormatting sqref="DK15">
    <cfRule type="cellIs" dxfId="8221" priority="1368" operator="lessThan">
      <formula>$C$4</formula>
    </cfRule>
  </conditionalFormatting>
  <conditionalFormatting sqref="DK16">
    <cfRule type="cellIs" dxfId="8220" priority="1369" operator="lessThan">
      <formula>$C$4</formula>
    </cfRule>
  </conditionalFormatting>
  <conditionalFormatting sqref="DK17">
    <cfRule type="cellIs" dxfId="8219" priority="1370" operator="lessThan">
      <formula>$C$4</formula>
    </cfRule>
  </conditionalFormatting>
  <conditionalFormatting sqref="DK18">
    <cfRule type="cellIs" dxfId="8218" priority="1371" operator="lessThan">
      <formula>$C$4</formula>
    </cfRule>
  </conditionalFormatting>
  <conditionalFormatting sqref="DK19">
    <cfRule type="cellIs" dxfId="8217" priority="1372" operator="lessThan">
      <formula>$C$4</formula>
    </cfRule>
  </conditionalFormatting>
  <conditionalFormatting sqref="DK20">
    <cfRule type="cellIs" dxfId="8216" priority="1373" operator="lessThan">
      <formula>$C$4</formula>
    </cfRule>
  </conditionalFormatting>
  <conditionalFormatting sqref="DK21">
    <cfRule type="cellIs" dxfId="8215" priority="1374" operator="lessThan">
      <formula>$C$4</formula>
    </cfRule>
  </conditionalFormatting>
  <conditionalFormatting sqref="DK22">
    <cfRule type="cellIs" dxfId="8214" priority="1375" operator="lessThan">
      <formula>$C$4</formula>
    </cfRule>
  </conditionalFormatting>
  <conditionalFormatting sqref="DK23">
    <cfRule type="cellIs" dxfId="8213" priority="1376" operator="lessThan">
      <formula>$C$4</formula>
    </cfRule>
  </conditionalFormatting>
  <conditionalFormatting sqref="DK24">
    <cfRule type="cellIs" dxfId="8212" priority="1377" operator="lessThan">
      <formula>$C$4</formula>
    </cfRule>
  </conditionalFormatting>
  <conditionalFormatting sqref="DK25">
    <cfRule type="cellIs" dxfId="8211" priority="1378" operator="lessThan">
      <formula>$C$4</formula>
    </cfRule>
  </conditionalFormatting>
  <conditionalFormatting sqref="DK26">
    <cfRule type="cellIs" dxfId="8210" priority="1379" operator="lessThan">
      <formula>$C$4</formula>
    </cfRule>
  </conditionalFormatting>
  <conditionalFormatting sqref="DK27">
    <cfRule type="cellIs" dxfId="8209" priority="1380" operator="lessThan">
      <formula>$C$4</formula>
    </cfRule>
  </conditionalFormatting>
  <conditionalFormatting sqref="DK28">
    <cfRule type="cellIs" dxfId="8208" priority="1381" operator="lessThan">
      <formula>$C$4</formula>
    </cfRule>
  </conditionalFormatting>
  <conditionalFormatting sqref="DK29">
    <cfRule type="cellIs" dxfId="8207" priority="1382" operator="lessThan">
      <formula>$C$4</formula>
    </cfRule>
  </conditionalFormatting>
  <conditionalFormatting sqref="DK30">
    <cfRule type="cellIs" dxfId="8206" priority="1383" operator="lessThan">
      <formula>$C$4</formula>
    </cfRule>
  </conditionalFormatting>
  <conditionalFormatting sqref="DK31">
    <cfRule type="cellIs" dxfId="8205" priority="1384" operator="lessThan">
      <formula>$C$4</formula>
    </cfRule>
  </conditionalFormatting>
  <conditionalFormatting sqref="DK32">
    <cfRule type="cellIs" dxfId="8204" priority="1385" operator="lessThan">
      <formula>$C$4</formula>
    </cfRule>
  </conditionalFormatting>
  <conditionalFormatting sqref="DK33">
    <cfRule type="cellIs" dxfId="8203" priority="1386" operator="lessThan">
      <formula>$C$4</formula>
    </cfRule>
  </conditionalFormatting>
  <conditionalFormatting sqref="DK34">
    <cfRule type="cellIs" dxfId="8202" priority="1387" operator="lessThan">
      <formula>$C$4</formula>
    </cfRule>
  </conditionalFormatting>
  <conditionalFormatting sqref="DK35">
    <cfRule type="cellIs" dxfId="8201" priority="1388" operator="lessThan">
      <formula>$C$4</formula>
    </cfRule>
  </conditionalFormatting>
  <conditionalFormatting sqref="DK36">
    <cfRule type="cellIs" dxfId="8200" priority="1389" operator="lessThan">
      <formula>$C$4</formula>
    </cfRule>
  </conditionalFormatting>
  <conditionalFormatting sqref="DK37">
    <cfRule type="cellIs" dxfId="8199" priority="1390" operator="lessThan">
      <formula>$C$4</formula>
    </cfRule>
  </conditionalFormatting>
  <conditionalFormatting sqref="DK38">
    <cfRule type="cellIs" dxfId="8198" priority="1391" operator="lessThan">
      <formula>$C$4</formula>
    </cfRule>
  </conditionalFormatting>
  <conditionalFormatting sqref="DK39">
    <cfRule type="cellIs" dxfId="8197" priority="1392" operator="lessThan">
      <formula>$C$4</formula>
    </cfRule>
  </conditionalFormatting>
  <conditionalFormatting sqref="DK40">
    <cfRule type="cellIs" dxfId="8196" priority="1393" operator="lessThan">
      <formula>$C$4</formula>
    </cfRule>
  </conditionalFormatting>
  <conditionalFormatting sqref="DK41">
    <cfRule type="cellIs" dxfId="8195" priority="1394" operator="lessThan">
      <formula>$C$4</formula>
    </cfRule>
  </conditionalFormatting>
  <conditionalFormatting sqref="DK42">
    <cfRule type="cellIs" dxfId="8194" priority="1395" operator="lessThan">
      <formula>$C$4</formula>
    </cfRule>
  </conditionalFormatting>
  <conditionalFormatting sqref="DK43">
    <cfRule type="cellIs" dxfId="8193" priority="1396" operator="lessThan">
      <formula>$C$4</formula>
    </cfRule>
  </conditionalFormatting>
  <conditionalFormatting sqref="DK44">
    <cfRule type="cellIs" dxfId="8192" priority="1397" operator="lessThan">
      <formula>$C$4</formula>
    </cfRule>
  </conditionalFormatting>
  <conditionalFormatting sqref="DK45">
    <cfRule type="cellIs" dxfId="8191" priority="1398" operator="lessThan">
      <formula>$C$4</formula>
    </cfRule>
  </conditionalFormatting>
  <conditionalFormatting sqref="DK46">
    <cfRule type="cellIs" dxfId="8190" priority="1399" operator="lessThan">
      <formula>$C$4</formula>
    </cfRule>
  </conditionalFormatting>
  <conditionalFormatting sqref="DK47">
    <cfRule type="cellIs" dxfId="8189" priority="1400" operator="lessThan">
      <formula>$C$4</formula>
    </cfRule>
  </conditionalFormatting>
  <conditionalFormatting sqref="DK48">
    <cfRule type="cellIs" dxfId="8188" priority="1401" operator="lessThan">
      <formula>$C$4</formula>
    </cfRule>
  </conditionalFormatting>
  <conditionalFormatting sqref="DK49">
    <cfRule type="cellIs" dxfId="8187" priority="1402" operator="lessThan">
      <formula>$C$4</formula>
    </cfRule>
  </conditionalFormatting>
  <conditionalFormatting sqref="DK50">
    <cfRule type="cellIs" dxfId="8186" priority="1403" operator="lessThan">
      <formula>$C$4</formula>
    </cfRule>
  </conditionalFormatting>
  <conditionalFormatting sqref="DL11">
    <cfRule type="cellIs" dxfId="8185" priority="1404" operator="lessThan">
      <formula>$C$4</formula>
    </cfRule>
  </conditionalFormatting>
  <conditionalFormatting sqref="DL12">
    <cfRule type="cellIs" dxfId="8184" priority="1405" operator="lessThan">
      <formula>$C$4</formula>
    </cfRule>
  </conditionalFormatting>
  <conditionalFormatting sqref="DL13">
    <cfRule type="cellIs" dxfId="8183" priority="1406" operator="lessThan">
      <formula>$C$4</formula>
    </cfRule>
  </conditionalFormatting>
  <conditionalFormatting sqref="DL14">
    <cfRule type="cellIs" dxfId="8182" priority="1407" operator="lessThan">
      <formula>$C$4</formula>
    </cfRule>
  </conditionalFormatting>
  <conditionalFormatting sqref="DL15">
    <cfRule type="cellIs" dxfId="8181" priority="1408" operator="lessThan">
      <formula>$C$4</formula>
    </cfRule>
  </conditionalFormatting>
  <conditionalFormatting sqref="DL16">
    <cfRule type="cellIs" dxfId="8180" priority="1409" operator="lessThan">
      <formula>$C$4</formula>
    </cfRule>
  </conditionalFormatting>
  <conditionalFormatting sqref="DL17">
    <cfRule type="cellIs" dxfId="8179" priority="1410" operator="lessThan">
      <formula>$C$4</formula>
    </cfRule>
  </conditionalFormatting>
  <conditionalFormatting sqref="DL18">
    <cfRule type="cellIs" dxfId="8178" priority="1411" operator="lessThan">
      <formula>$C$4</formula>
    </cfRule>
  </conditionalFormatting>
  <conditionalFormatting sqref="DL19">
    <cfRule type="cellIs" dxfId="8177" priority="1412" operator="lessThan">
      <formula>$C$4</formula>
    </cfRule>
  </conditionalFormatting>
  <conditionalFormatting sqref="DL20">
    <cfRule type="cellIs" dxfId="8176" priority="1413" operator="lessThan">
      <formula>$C$4</formula>
    </cfRule>
  </conditionalFormatting>
  <conditionalFormatting sqref="DL21">
    <cfRule type="cellIs" dxfId="8175" priority="1414" operator="lessThan">
      <formula>$C$4</formula>
    </cfRule>
  </conditionalFormatting>
  <conditionalFormatting sqref="DL22">
    <cfRule type="cellIs" dxfId="8174" priority="1415" operator="lessThan">
      <formula>$C$4</formula>
    </cfRule>
  </conditionalFormatting>
  <conditionalFormatting sqref="DL23">
    <cfRule type="cellIs" dxfId="8173" priority="1416" operator="lessThan">
      <formula>$C$4</formula>
    </cfRule>
  </conditionalFormatting>
  <conditionalFormatting sqref="DL24">
    <cfRule type="cellIs" dxfId="8172" priority="1417" operator="lessThan">
      <formula>$C$4</formula>
    </cfRule>
  </conditionalFormatting>
  <conditionalFormatting sqref="DL25">
    <cfRule type="cellIs" dxfId="8171" priority="1418" operator="lessThan">
      <formula>$C$4</formula>
    </cfRule>
  </conditionalFormatting>
  <conditionalFormatting sqref="DL26">
    <cfRule type="cellIs" dxfId="8170" priority="1419" operator="lessThan">
      <formula>$C$4</formula>
    </cfRule>
  </conditionalFormatting>
  <conditionalFormatting sqref="DL27">
    <cfRule type="cellIs" dxfId="8169" priority="1420" operator="lessThan">
      <formula>$C$4</formula>
    </cfRule>
  </conditionalFormatting>
  <conditionalFormatting sqref="DL28">
    <cfRule type="cellIs" dxfId="8168" priority="1421" operator="lessThan">
      <formula>$C$4</formula>
    </cfRule>
  </conditionalFormatting>
  <conditionalFormatting sqref="DL29">
    <cfRule type="cellIs" dxfId="8167" priority="1422" operator="lessThan">
      <formula>$C$4</formula>
    </cfRule>
  </conditionalFormatting>
  <conditionalFormatting sqref="DL30">
    <cfRule type="cellIs" dxfId="8166" priority="1423" operator="lessThan">
      <formula>$C$4</formula>
    </cfRule>
  </conditionalFormatting>
  <conditionalFormatting sqref="DL31">
    <cfRule type="cellIs" dxfId="8165" priority="1424" operator="lessThan">
      <formula>$C$4</formula>
    </cfRule>
  </conditionalFormatting>
  <conditionalFormatting sqref="DL32">
    <cfRule type="cellIs" dxfId="8164" priority="1425" operator="lessThan">
      <formula>$C$4</formula>
    </cfRule>
  </conditionalFormatting>
  <conditionalFormatting sqref="DL33">
    <cfRule type="cellIs" dxfId="8163" priority="1426" operator="lessThan">
      <formula>$C$4</formula>
    </cfRule>
  </conditionalFormatting>
  <conditionalFormatting sqref="DL34">
    <cfRule type="cellIs" dxfId="8162" priority="1427" operator="lessThan">
      <formula>$C$4</formula>
    </cfRule>
  </conditionalFormatting>
  <conditionalFormatting sqref="DL35">
    <cfRule type="cellIs" dxfId="8161" priority="1428" operator="lessThan">
      <formula>$C$4</formula>
    </cfRule>
  </conditionalFormatting>
  <conditionalFormatting sqref="DL36">
    <cfRule type="cellIs" dxfId="8160" priority="1429" operator="lessThan">
      <formula>$C$4</formula>
    </cfRule>
  </conditionalFormatting>
  <conditionalFormatting sqref="DL37">
    <cfRule type="cellIs" dxfId="8159" priority="1430" operator="lessThan">
      <formula>$C$4</formula>
    </cfRule>
  </conditionalFormatting>
  <conditionalFormatting sqref="DL38">
    <cfRule type="cellIs" dxfId="8158" priority="1431" operator="lessThan">
      <formula>$C$4</formula>
    </cfRule>
  </conditionalFormatting>
  <conditionalFormatting sqref="DL39">
    <cfRule type="cellIs" dxfId="8157" priority="1432" operator="lessThan">
      <formula>$C$4</formula>
    </cfRule>
  </conditionalFormatting>
  <conditionalFormatting sqref="DL40">
    <cfRule type="cellIs" dxfId="8156" priority="1433" operator="lessThan">
      <formula>$C$4</formula>
    </cfRule>
  </conditionalFormatting>
  <conditionalFormatting sqref="DL41">
    <cfRule type="cellIs" dxfId="8155" priority="1434" operator="lessThan">
      <formula>$C$4</formula>
    </cfRule>
  </conditionalFormatting>
  <conditionalFormatting sqref="DL42">
    <cfRule type="cellIs" dxfId="8154" priority="1435" operator="lessThan">
      <formula>$C$4</formula>
    </cfRule>
  </conditionalFormatting>
  <conditionalFormatting sqref="DL43">
    <cfRule type="cellIs" dxfId="8153" priority="1436" operator="lessThan">
      <formula>$C$4</formula>
    </cfRule>
  </conditionalFormatting>
  <conditionalFormatting sqref="DL44">
    <cfRule type="cellIs" dxfId="8152" priority="1437" operator="lessThan">
      <formula>$C$4</formula>
    </cfRule>
  </conditionalFormatting>
  <conditionalFormatting sqref="DL45">
    <cfRule type="cellIs" dxfId="8151" priority="1438" operator="lessThan">
      <formula>$C$4</formula>
    </cfRule>
  </conditionalFormatting>
  <conditionalFormatting sqref="DL46">
    <cfRule type="cellIs" dxfId="8150" priority="1439" operator="lessThan">
      <formula>$C$4</formula>
    </cfRule>
  </conditionalFormatting>
  <conditionalFormatting sqref="DL47">
    <cfRule type="cellIs" dxfId="8149" priority="1440" operator="lessThan">
      <formula>$C$4</formula>
    </cfRule>
  </conditionalFormatting>
  <conditionalFormatting sqref="DL48">
    <cfRule type="cellIs" dxfId="8148" priority="1441" operator="lessThan">
      <formula>$C$4</formula>
    </cfRule>
  </conditionalFormatting>
  <conditionalFormatting sqref="DL49">
    <cfRule type="cellIs" dxfId="8147" priority="1442" operator="lessThan">
      <formula>$C$4</formula>
    </cfRule>
  </conditionalFormatting>
  <conditionalFormatting sqref="DL50">
    <cfRule type="cellIs" dxfId="8146" priority="1443" operator="lessThan">
      <formula>$C$4</formula>
    </cfRule>
  </conditionalFormatting>
  <conditionalFormatting sqref="DM11">
    <cfRule type="cellIs" dxfId="8145" priority="1444" operator="lessThan">
      <formula>$C$4</formula>
    </cfRule>
  </conditionalFormatting>
  <conditionalFormatting sqref="DM12">
    <cfRule type="cellIs" dxfId="8144" priority="1445" operator="lessThan">
      <formula>$C$4</formula>
    </cfRule>
  </conditionalFormatting>
  <conditionalFormatting sqref="DM13">
    <cfRule type="cellIs" dxfId="8143" priority="1446" operator="lessThan">
      <formula>$C$4</formula>
    </cfRule>
  </conditionalFormatting>
  <conditionalFormatting sqref="DM14">
    <cfRule type="cellIs" dxfId="8142" priority="1447" operator="lessThan">
      <formula>$C$4</formula>
    </cfRule>
  </conditionalFormatting>
  <conditionalFormatting sqref="DM15">
    <cfRule type="cellIs" dxfId="8141" priority="1448" operator="lessThan">
      <formula>$C$4</formula>
    </cfRule>
  </conditionalFormatting>
  <conditionalFormatting sqref="DM16">
    <cfRule type="cellIs" dxfId="8140" priority="1449" operator="lessThan">
      <formula>$C$4</formula>
    </cfRule>
  </conditionalFormatting>
  <conditionalFormatting sqref="DM17">
    <cfRule type="cellIs" dxfId="8139" priority="1450" operator="lessThan">
      <formula>$C$4</formula>
    </cfRule>
  </conditionalFormatting>
  <conditionalFormatting sqref="DM18">
    <cfRule type="cellIs" dxfId="8138" priority="1451" operator="lessThan">
      <formula>$C$4</formula>
    </cfRule>
  </conditionalFormatting>
  <conditionalFormatting sqref="DM19">
    <cfRule type="cellIs" dxfId="8137" priority="1452" operator="lessThan">
      <formula>$C$4</formula>
    </cfRule>
  </conditionalFormatting>
  <conditionalFormatting sqref="DM20">
    <cfRule type="cellIs" dxfId="8136" priority="1453" operator="lessThan">
      <formula>$C$4</formula>
    </cfRule>
  </conditionalFormatting>
  <conditionalFormatting sqref="DM21">
    <cfRule type="cellIs" dxfId="8135" priority="1454" operator="lessThan">
      <formula>$C$4</formula>
    </cfRule>
  </conditionalFormatting>
  <conditionalFormatting sqref="DM22">
    <cfRule type="cellIs" dxfId="8134" priority="1455" operator="lessThan">
      <formula>$C$4</formula>
    </cfRule>
  </conditionalFormatting>
  <conditionalFormatting sqref="DM23">
    <cfRule type="cellIs" dxfId="8133" priority="1456" operator="lessThan">
      <formula>$C$4</formula>
    </cfRule>
  </conditionalFormatting>
  <conditionalFormatting sqref="DM24">
    <cfRule type="cellIs" dxfId="8132" priority="1457" operator="lessThan">
      <formula>$C$4</formula>
    </cfRule>
  </conditionalFormatting>
  <conditionalFormatting sqref="DM25">
    <cfRule type="cellIs" dxfId="8131" priority="1458" operator="lessThan">
      <formula>$C$4</formula>
    </cfRule>
  </conditionalFormatting>
  <conditionalFormatting sqref="DM26">
    <cfRule type="cellIs" dxfId="8130" priority="1459" operator="lessThan">
      <formula>$C$4</formula>
    </cfRule>
  </conditionalFormatting>
  <conditionalFormatting sqref="DM27">
    <cfRule type="cellIs" dxfId="8129" priority="1460" operator="lessThan">
      <formula>$C$4</formula>
    </cfRule>
  </conditionalFormatting>
  <conditionalFormatting sqref="DM28">
    <cfRule type="cellIs" dxfId="8128" priority="1461" operator="lessThan">
      <formula>$C$4</formula>
    </cfRule>
  </conditionalFormatting>
  <conditionalFormatting sqref="DM29">
    <cfRule type="cellIs" dxfId="8127" priority="1462" operator="lessThan">
      <formula>$C$4</formula>
    </cfRule>
  </conditionalFormatting>
  <conditionalFormatting sqref="DM30">
    <cfRule type="cellIs" dxfId="8126" priority="1463" operator="lessThan">
      <formula>$C$4</formula>
    </cfRule>
  </conditionalFormatting>
  <conditionalFormatting sqref="DM31">
    <cfRule type="cellIs" dxfId="8125" priority="1464" operator="lessThan">
      <formula>$C$4</formula>
    </cfRule>
  </conditionalFormatting>
  <conditionalFormatting sqref="DM32">
    <cfRule type="cellIs" dxfId="8124" priority="1465" operator="lessThan">
      <formula>$C$4</formula>
    </cfRule>
  </conditionalFormatting>
  <conditionalFormatting sqref="DM33">
    <cfRule type="cellIs" dxfId="8123" priority="1466" operator="lessThan">
      <formula>$C$4</formula>
    </cfRule>
  </conditionalFormatting>
  <conditionalFormatting sqref="DM34">
    <cfRule type="cellIs" dxfId="8122" priority="1467" operator="lessThan">
      <formula>$C$4</formula>
    </cfRule>
  </conditionalFormatting>
  <conditionalFormatting sqref="DM35">
    <cfRule type="cellIs" dxfId="8121" priority="1468" operator="lessThan">
      <formula>$C$4</formula>
    </cfRule>
  </conditionalFormatting>
  <conditionalFormatting sqref="DM36">
    <cfRule type="cellIs" dxfId="8120" priority="1469" operator="lessThan">
      <formula>$C$4</formula>
    </cfRule>
  </conditionalFormatting>
  <conditionalFormatting sqref="DM37">
    <cfRule type="cellIs" dxfId="8119" priority="1470" operator="lessThan">
      <formula>$C$4</formula>
    </cfRule>
  </conditionalFormatting>
  <conditionalFormatting sqref="DM38">
    <cfRule type="cellIs" dxfId="8118" priority="1471" operator="lessThan">
      <formula>$C$4</formula>
    </cfRule>
  </conditionalFormatting>
  <conditionalFormatting sqref="DM39">
    <cfRule type="cellIs" dxfId="8117" priority="1472" operator="lessThan">
      <formula>$C$4</formula>
    </cfRule>
  </conditionalFormatting>
  <conditionalFormatting sqref="DM40">
    <cfRule type="cellIs" dxfId="8116" priority="1473" operator="lessThan">
      <formula>$C$4</formula>
    </cfRule>
  </conditionalFormatting>
  <conditionalFormatting sqref="DM41">
    <cfRule type="cellIs" dxfId="8115" priority="1474" operator="lessThan">
      <formula>$C$4</formula>
    </cfRule>
  </conditionalFormatting>
  <conditionalFormatting sqref="DM42">
    <cfRule type="cellIs" dxfId="8114" priority="1475" operator="lessThan">
      <formula>$C$4</formula>
    </cfRule>
  </conditionalFormatting>
  <conditionalFormatting sqref="DM43">
    <cfRule type="cellIs" dxfId="8113" priority="1476" operator="lessThan">
      <formula>$C$4</formula>
    </cfRule>
  </conditionalFormatting>
  <conditionalFormatting sqref="DM44">
    <cfRule type="cellIs" dxfId="8112" priority="1477" operator="lessThan">
      <formula>$C$4</formula>
    </cfRule>
  </conditionalFormatting>
  <conditionalFormatting sqref="DM45">
    <cfRule type="cellIs" dxfId="8111" priority="1478" operator="lessThan">
      <formula>$C$4</formula>
    </cfRule>
  </conditionalFormatting>
  <conditionalFormatting sqref="DM46">
    <cfRule type="cellIs" dxfId="8110" priority="1479" operator="lessThan">
      <formula>$C$4</formula>
    </cfRule>
  </conditionalFormatting>
  <conditionalFormatting sqref="DM47">
    <cfRule type="cellIs" dxfId="8109" priority="1480" operator="lessThan">
      <formula>$C$4</formula>
    </cfRule>
  </conditionalFormatting>
  <conditionalFormatting sqref="DM48">
    <cfRule type="cellIs" dxfId="8108" priority="1481" operator="lessThan">
      <formula>$C$4</formula>
    </cfRule>
  </conditionalFormatting>
  <conditionalFormatting sqref="DM49">
    <cfRule type="cellIs" dxfId="8107" priority="1482" operator="lessThan">
      <formula>$C$4</formula>
    </cfRule>
  </conditionalFormatting>
  <conditionalFormatting sqref="DM50">
    <cfRule type="cellIs" dxfId="8106" priority="1483" operator="lessThan">
      <formula>$C$4</formula>
    </cfRule>
  </conditionalFormatting>
  <conditionalFormatting sqref="DN11">
    <cfRule type="cellIs" dxfId="8105" priority="1484" operator="lessThan">
      <formula>$C$4</formula>
    </cfRule>
  </conditionalFormatting>
  <conditionalFormatting sqref="DN12">
    <cfRule type="cellIs" dxfId="8104" priority="1485" operator="lessThan">
      <formula>$C$4</formula>
    </cfRule>
  </conditionalFormatting>
  <conditionalFormatting sqref="DN13">
    <cfRule type="cellIs" dxfId="8103" priority="1486" operator="lessThan">
      <formula>$C$4</formula>
    </cfRule>
  </conditionalFormatting>
  <conditionalFormatting sqref="DN14">
    <cfRule type="cellIs" dxfId="8102" priority="1487" operator="lessThan">
      <formula>$C$4</formula>
    </cfRule>
  </conditionalFormatting>
  <conditionalFormatting sqref="DN15">
    <cfRule type="cellIs" dxfId="8101" priority="1488" operator="lessThan">
      <formula>$C$4</formula>
    </cfRule>
  </conditionalFormatting>
  <conditionalFormatting sqref="DN16">
    <cfRule type="cellIs" dxfId="8100" priority="1489" operator="lessThan">
      <formula>$C$4</formula>
    </cfRule>
  </conditionalFormatting>
  <conditionalFormatting sqref="DN17">
    <cfRule type="cellIs" dxfId="8099" priority="1490" operator="lessThan">
      <formula>$C$4</formula>
    </cfRule>
  </conditionalFormatting>
  <conditionalFormatting sqref="DN18">
    <cfRule type="cellIs" dxfId="8098" priority="1491" operator="lessThan">
      <formula>$C$4</formula>
    </cfRule>
  </conditionalFormatting>
  <conditionalFormatting sqref="DN19">
    <cfRule type="cellIs" dxfId="8097" priority="1492" operator="lessThan">
      <formula>$C$4</formula>
    </cfRule>
  </conditionalFormatting>
  <conditionalFormatting sqref="DN20">
    <cfRule type="cellIs" dxfId="8096" priority="1493" operator="lessThan">
      <formula>$C$4</formula>
    </cfRule>
  </conditionalFormatting>
  <conditionalFormatting sqref="DN21">
    <cfRule type="cellIs" dxfId="8095" priority="1494" operator="lessThan">
      <formula>$C$4</formula>
    </cfRule>
  </conditionalFormatting>
  <conditionalFormatting sqref="DN22">
    <cfRule type="cellIs" dxfId="8094" priority="1495" operator="lessThan">
      <formula>$C$4</formula>
    </cfRule>
  </conditionalFormatting>
  <conditionalFormatting sqref="DN23">
    <cfRule type="cellIs" dxfId="8093" priority="1496" operator="lessThan">
      <formula>$C$4</formula>
    </cfRule>
  </conditionalFormatting>
  <conditionalFormatting sqref="DN24">
    <cfRule type="cellIs" dxfId="8092" priority="1497" operator="lessThan">
      <formula>$C$4</formula>
    </cfRule>
  </conditionalFormatting>
  <conditionalFormatting sqref="DN25">
    <cfRule type="cellIs" dxfId="8091" priority="1498" operator="lessThan">
      <formula>$C$4</formula>
    </cfRule>
  </conditionalFormatting>
  <conditionalFormatting sqref="DN26">
    <cfRule type="cellIs" dxfId="8090" priority="1499" operator="lessThan">
      <formula>$C$4</formula>
    </cfRule>
  </conditionalFormatting>
  <conditionalFormatting sqref="DN27">
    <cfRule type="cellIs" dxfId="8089" priority="1500" operator="lessThan">
      <formula>$C$4</formula>
    </cfRule>
  </conditionalFormatting>
  <conditionalFormatting sqref="DN28">
    <cfRule type="cellIs" dxfId="8088" priority="1501" operator="lessThan">
      <formula>$C$4</formula>
    </cfRule>
  </conditionalFormatting>
  <conditionalFormatting sqref="DN29">
    <cfRule type="cellIs" dxfId="8087" priority="1502" operator="lessThan">
      <formula>$C$4</formula>
    </cfRule>
  </conditionalFormatting>
  <conditionalFormatting sqref="DN30">
    <cfRule type="cellIs" dxfId="8086" priority="1503" operator="lessThan">
      <formula>$C$4</formula>
    </cfRule>
  </conditionalFormatting>
  <conditionalFormatting sqref="DN31">
    <cfRule type="cellIs" dxfId="8085" priority="1504" operator="lessThan">
      <formula>$C$4</formula>
    </cfRule>
  </conditionalFormatting>
  <conditionalFormatting sqref="DN32">
    <cfRule type="cellIs" dxfId="8084" priority="1505" operator="lessThan">
      <formula>$C$4</formula>
    </cfRule>
  </conditionalFormatting>
  <conditionalFormatting sqref="DN33">
    <cfRule type="cellIs" dxfId="8083" priority="1506" operator="lessThan">
      <formula>$C$4</formula>
    </cfRule>
  </conditionalFormatting>
  <conditionalFormatting sqref="DN34">
    <cfRule type="cellIs" dxfId="8082" priority="1507" operator="lessThan">
      <formula>$C$4</formula>
    </cfRule>
  </conditionalFormatting>
  <conditionalFormatting sqref="DN35">
    <cfRule type="cellIs" dxfId="8081" priority="1508" operator="lessThan">
      <formula>$C$4</formula>
    </cfRule>
  </conditionalFormatting>
  <conditionalFormatting sqref="DN36">
    <cfRule type="cellIs" dxfId="8080" priority="1509" operator="lessThan">
      <formula>$C$4</formula>
    </cfRule>
  </conditionalFormatting>
  <conditionalFormatting sqref="DN37">
    <cfRule type="cellIs" dxfId="8079" priority="1510" operator="lessThan">
      <formula>$C$4</formula>
    </cfRule>
  </conditionalFormatting>
  <conditionalFormatting sqref="DN38">
    <cfRule type="cellIs" dxfId="8078" priority="1511" operator="lessThan">
      <formula>$C$4</formula>
    </cfRule>
  </conditionalFormatting>
  <conditionalFormatting sqref="DN39">
    <cfRule type="cellIs" dxfId="8077" priority="1512" operator="lessThan">
      <formula>$C$4</formula>
    </cfRule>
  </conditionalFormatting>
  <conditionalFormatting sqref="DN40">
    <cfRule type="cellIs" dxfId="8076" priority="1513" operator="lessThan">
      <formula>$C$4</formula>
    </cfRule>
  </conditionalFormatting>
  <conditionalFormatting sqref="DN41">
    <cfRule type="cellIs" dxfId="8075" priority="1514" operator="lessThan">
      <formula>$C$4</formula>
    </cfRule>
  </conditionalFormatting>
  <conditionalFormatting sqref="DN42">
    <cfRule type="cellIs" dxfId="8074" priority="1515" operator="lessThan">
      <formula>$C$4</formula>
    </cfRule>
  </conditionalFormatting>
  <conditionalFormatting sqref="DN43">
    <cfRule type="cellIs" dxfId="8073" priority="1516" operator="lessThan">
      <formula>$C$4</formula>
    </cfRule>
  </conditionalFormatting>
  <conditionalFormatting sqref="DN44">
    <cfRule type="cellIs" dxfId="8072" priority="1517" operator="lessThan">
      <formula>$C$4</formula>
    </cfRule>
  </conditionalFormatting>
  <conditionalFormatting sqref="DN45">
    <cfRule type="cellIs" dxfId="8071" priority="1518" operator="lessThan">
      <formula>$C$4</formula>
    </cfRule>
  </conditionalFormatting>
  <conditionalFormatting sqref="DN46">
    <cfRule type="cellIs" dxfId="8070" priority="1519" operator="lessThan">
      <formula>$C$4</formula>
    </cfRule>
  </conditionalFormatting>
  <conditionalFormatting sqref="DN47">
    <cfRule type="cellIs" dxfId="8069" priority="1520" operator="lessThan">
      <formula>$C$4</formula>
    </cfRule>
  </conditionalFormatting>
  <conditionalFormatting sqref="DN48">
    <cfRule type="cellIs" dxfId="8068" priority="1521" operator="lessThan">
      <formula>$C$4</formula>
    </cfRule>
  </conditionalFormatting>
  <conditionalFormatting sqref="DN49">
    <cfRule type="cellIs" dxfId="8067" priority="1522" operator="lessThan">
      <formula>$C$4</formula>
    </cfRule>
  </conditionalFormatting>
  <conditionalFormatting sqref="DN50">
    <cfRule type="cellIs" dxfId="8066" priority="1523" operator="lessThan">
      <formula>$C$4</formula>
    </cfRule>
  </conditionalFormatting>
  <conditionalFormatting sqref="DR11">
    <cfRule type="cellIs" dxfId="8065" priority="1524" operator="lessThan">
      <formula>$C$4</formula>
    </cfRule>
  </conditionalFormatting>
  <conditionalFormatting sqref="DR12">
    <cfRule type="cellIs" dxfId="8064" priority="1525" operator="lessThan">
      <formula>$C$4</formula>
    </cfRule>
  </conditionalFormatting>
  <conditionalFormatting sqref="DR13">
    <cfRule type="cellIs" dxfId="8063" priority="1526" operator="lessThan">
      <formula>$C$4</formula>
    </cfRule>
  </conditionalFormatting>
  <conditionalFormatting sqref="DR14">
    <cfRule type="cellIs" dxfId="8062" priority="1527" operator="lessThan">
      <formula>$C$4</formula>
    </cfRule>
  </conditionalFormatting>
  <conditionalFormatting sqref="DR15">
    <cfRule type="cellIs" dxfId="8061" priority="1528" operator="lessThan">
      <formula>$C$4</formula>
    </cfRule>
  </conditionalFormatting>
  <conditionalFormatting sqref="DR16">
    <cfRule type="cellIs" dxfId="8060" priority="1529" operator="lessThan">
      <formula>$C$4</formula>
    </cfRule>
  </conditionalFormatting>
  <conditionalFormatting sqref="DR17">
    <cfRule type="cellIs" dxfId="8059" priority="1530" operator="lessThan">
      <formula>$C$4</formula>
    </cfRule>
  </conditionalFormatting>
  <conditionalFormatting sqref="DR18">
    <cfRule type="cellIs" dxfId="8058" priority="1531" operator="lessThan">
      <formula>$C$4</formula>
    </cfRule>
  </conditionalFormatting>
  <conditionalFormatting sqref="DR19">
    <cfRule type="cellIs" dxfId="8057" priority="1532" operator="lessThan">
      <formula>$C$4</formula>
    </cfRule>
  </conditionalFormatting>
  <conditionalFormatting sqref="DR20">
    <cfRule type="cellIs" dxfId="8056" priority="1533" operator="lessThan">
      <formula>$C$4</formula>
    </cfRule>
  </conditionalFormatting>
  <conditionalFormatting sqref="DR21">
    <cfRule type="cellIs" dxfId="8055" priority="1534" operator="lessThan">
      <formula>$C$4</formula>
    </cfRule>
  </conditionalFormatting>
  <conditionalFormatting sqref="DR22">
    <cfRule type="cellIs" dxfId="8054" priority="1535" operator="lessThan">
      <formula>$C$4</formula>
    </cfRule>
  </conditionalFormatting>
  <conditionalFormatting sqref="DR23">
    <cfRule type="cellIs" dxfId="8053" priority="1536" operator="lessThan">
      <formula>$C$4</formula>
    </cfRule>
  </conditionalFormatting>
  <conditionalFormatting sqref="DR24">
    <cfRule type="cellIs" dxfId="8052" priority="1537" operator="lessThan">
      <formula>$C$4</formula>
    </cfRule>
  </conditionalFormatting>
  <conditionalFormatting sqref="DR25">
    <cfRule type="cellIs" dxfId="8051" priority="1538" operator="lessThan">
      <formula>$C$4</formula>
    </cfRule>
  </conditionalFormatting>
  <conditionalFormatting sqref="DR26">
    <cfRule type="cellIs" dxfId="8050" priority="1539" operator="lessThan">
      <formula>$C$4</formula>
    </cfRule>
  </conditionalFormatting>
  <conditionalFormatting sqref="DR27">
    <cfRule type="cellIs" dxfId="8049" priority="1540" operator="lessThan">
      <formula>$C$4</formula>
    </cfRule>
  </conditionalFormatting>
  <conditionalFormatting sqref="DR28">
    <cfRule type="cellIs" dxfId="8048" priority="1541" operator="lessThan">
      <formula>$C$4</formula>
    </cfRule>
  </conditionalFormatting>
  <conditionalFormatting sqref="DR29">
    <cfRule type="cellIs" dxfId="8047" priority="1542" operator="lessThan">
      <formula>$C$4</formula>
    </cfRule>
  </conditionalFormatting>
  <conditionalFormatting sqref="DR30">
    <cfRule type="cellIs" dxfId="8046" priority="1543" operator="lessThan">
      <formula>$C$4</formula>
    </cfRule>
  </conditionalFormatting>
  <conditionalFormatting sqref="DR31">
    <cfRule type="cellIs" dxfId="8045" priority="1544" operator="lessThan">
      <formula>$C$4</formula>
    </cfRule>
  </conditionalFormatting>
  <conditionalFormatting sqref="DR32">
    <cfRule type="cellIs" dxfId="8044" priority="1545" operator="lessThan">
      <formula>$C$4</formula>
    </cfRule>
  </conditionalFormatting>
  <conditionalFormatting sqref="DR33">
    <cfRule type="cellIs" dxfId="8043" priority="1546" operator="lessThan">
      <formula>$C$4</formula>
    </cfRule>
  </conditionalFormatting>
  <conditionalFormatting sqref="DR34">
    <cfRule type="cellIs" dxfId="8042" priority="1547" operator="lessThan">
      <formula>$C$4</formula>
    </cfRule>
  </conditionalFormatting>
  <conditionalFormatting sqref="DR35">
    <cfRule type="cellIs" dxfId="8041" priority="1548" operator="lessThan">
      <formula>$C$4</formula>
    </cfRule>
  </conditionalFormatting>
  <conditionalFormatting sqref="DR36">
    <cfRule type="cellIs" dxfId="8040" priority="1549" operator="lessThan">
      <formula>$C$4</formula>
    </cfRule>
  </conditionalFormatting>
  <conditionalFormatting sqref="DR37">
    <cfRule type="cellIs" dxfId="8039" priority="1550" operator="lessThan">
      <formula>$C$4</formula>
    </cfRule>
  </conditionalFormatting>
  <conditionalFormatting sqref="DR38">
    <cfRule type="cellIs" dxfId="8038" priority="1551" operator="lessThan">
      <formula>$C$4</formula>
    </cfRule>
  </conditionalFormatting>
  <conditionalFormatting sqref="DR39">
    <cfRule type="cellIs" dxfId="8037" priority="1552" operator="lessThan">
      <formula>$C$4</formula>
    </cfRule>
  </conditionalFormatting>
  <conditionalFormatting sqref="DR40">
    <cfRule type="cellIs" dxfId="8036" priority="1553" operator="lessThan">
      <formula>$C$4</formula>
    </cfRule>
  </conditionalFormatting>
  <conditionalFormatting sqref="DR41">
    <cfRule type="cellIs" dxfId="8035" priority="1554" operator="lessThan">
      <formula>$C$4</formula>
    </cfRule>
  </conditionalFormatting>
  <conditionalFormatting sqref="DR42">
    <cfRule type="cellIs" dxfId="8034" priority="1555" operator="lessThan">
      <formula>$C$4</formula>
    </cfRule>
  </conditionalFormatting>
  <conditionalFormatting sqref="DR43">
    <cfRule type="cellIs" dxfId="8033" priority="1556" operator="lessThan">
      <formula>$C$4</formula>
    </cfRule>
  </conditionalFormatting>
  <conditionalFormatting sqref="DR44">
    <cfRule type="cellIs" dxfId="8032" priority="1557" operator="lessThan">
      <formula>$C$4</formula>
    </cfRule>
  </conditionalFormatting>
  <conditionalFormatting sqref="DR45">
    <cfRule type="cellIs" dxfId="8031" priority="1558" operator="lessThan">
      <formula>$C$4</formula>
    </cfRule>
  </conditionalFormatting>
  <conditionalFormatting sqref="DR46">
    <cfRule type="cellIs" dxfId="8030" priority="1559" operator="lessThan">
      <formula>$C$4</formula>
    </cfRule>
  </conditionalFormatting>
  <conditionalFormatting sqref="DR47">
    <cfRule type="cellIs" dxfId="8029" priority="1560" operator="lessThan">
      <formula>$C$4</formula>
    </cfRule>
  </conditionalFormatting>
  <conditionalFormatting sqref="DR48">
    <cfRule type="cellIs" dxfId="8028" priority="1561" operator="lessThan">
      <formula>$C$4</formula>
    </cfRule>
  </conditionalFormatting>
  <conditionalFormatting sqref="DR49">
    <cfRule type="cellIs" dxfId="8027" priority="1562" operator="lessThan">
      <formula>$C$4</formula>
    </cfRule>
  </conditionalFormatting>
  <conditionalFormatting sqref="DR50">
    <cfRule type="cellIs" dxfId="8026" priority="1563" operator="lessThan">
      <formula>$C$4</formula>
    </cfRule>
  </conditionalFormatting>
  <conditionalFormatting sqref="DS11">
    <cfRule type="cellIs" dxfId="8025" priority="1564" operator="lessThan">
      <formula>$C$4</formula>
    </cfRule>
  </conditionalFormatting>
  <conditionalFormatting sqref="DS12">
    <cfRule type="cellIs" dxfId="8024" priority="1565" operator="lessThan">
      <formula>$C$4</formula>
    </cfRule>
  </conditionalFormatting>
  <conditionalFormatting sqref="DS13">
    <cfRule type="cellIs" dxfId="8023" priority="1566" operator="lessThan">
      <formula>$C$4</formula>
    </cfRule>
  </conditionalFormatting>
  <conditionalFormatting sqref="DS14">
    <cfRule type="cellIs" dxfId="8022" priority="1567" operator="lessThan">
      <formula>$C$4</formula>
    </cfRule>
  </conditionalFormatting>
  <conditionalFormatting sqref="DS15">
    <cfRule type="cellIs" dxfId="8021" priority="1568" operator="lessThan">
      <formula>$C$4</formula>
    </cfRule>
  </conditionalFormatting>
  <conditionalFormatting sqref="DS16">
    <cfRule type="cellIs" dxfId="8020" priority="1569" operator="lessThan">
      <formula>$C$4</formula>
    </cfRule>
  </conditionalFormatting>
  <conditionalFormatting sqref="DS17">
    <cfRule type="cellIs" dxfId="8019" priority="1570" operator="lessThan">
      <formula>$C$4</formula>
    </cfRule>
  </conditionalFormatting>
  <conditionalFormatting sqref="DS18">
    <cfRule type="cellIs" dxfId="8018" priority="1571" operator="lessThan">
      <formula>$C$4</formula>
    </cfRule>
  </conditionalFormatting>
  <conditionalFormatting sqref="DS19">
    <cfRule type="cellIs" dxfId="8017" priority="1572" operator="lessThan">
      <formula>$C$4</formula>
    </cfRule>
  </conditionalFormatting>
  <conditionalFormatting sqref="DS20">
    <cfRule type="cellIs" dxfId="8016" priority="1573" operator="lessThan">
      <formula>$C$4</formula>
    </cfRule>
  </conditionalFormatting>
  <conditionalFormatting sqref="DS21">
    <cfRule type="cellIs" dxfId="8015" priority="1574" operator="lessThan">
      <formula>$C$4</formula>
    </cfRule>
  </conditionalFormatting>
  <conditionalFormatting sqref="DS22">
    <cfRule type="cellIs" dxfId="8014" priority="1575" operator="lessThan">
      <formula>$C$4</formula>
    </cfRule>
  </conditionalFormatting>
  <conditionalFormatting sqref="DS23">
    <cfRule type="cellIs" dxfId="8013" priority="1576" operator="lessThan">
      <formula>$C$4</formula>
    </cfRule>
  </conditionalFormatting>
  <conditionalFormatting sqref="DS24">
    <cfRule type="cellIs" dxfId="8012" priority="1577" operator="lessThan">
      <formula>$C$4</formula>
    </cfRule>
  </conditionalFormatting>
  <conditionalFormatting sqref="DS25">
    <cfRule type="cellIs" dxfId="8011" priority="1578" operator="lessThan">
      <formula>$C$4</formula>
    </cfRule>
  </conditionalFormatting>
  <conditionalFormatting sqref="DS26">
    <cfRule type="cellIs" dxfId="8010" priority="1579" operator="lessThan">
      <formula>$C$4</formula>
    </cfRule>
  </conditionalFormatting>
  <conditionalFormatting sqref="DS27">
    <cfRule type="cellIs" dxfId="8009" priority="1580" operator="lessThan">
      <formula>$C$4</formula>
    </cfRule>
  </conditionalFormatting>
  <conditionalFormatting sqref="DS28">
    <cfRule type="cellIs" dxfId="8008" priority="1581" operator="lessThan">
      <formula>$C$4</formula>
    </cfRule>
  </conditionalFormatting>
  <conditionalFormatting sqref="DS29">
    <cfRule type="cellIs" dxfId="8007" priority="1582" operator="lessThan">
      <formula>$C$4</formula>
    </cfRule>
  </conditionalFormatting>
  <conditionalFormatting sqref="DS30">
    <cfRule type="cellIs" dxfId="8006" priority="1583" operator="lessThan">
      <formula>$C$4</formula>
    </cfRule>
  </conditionalFormatting>
  <conditionalFormatting sqref="DS31">
    <cfRule type="cellIs" dxfId="8005" priority="1584" operator="lessThan">
      <formula>$C$4</formula>
    </cfRule>
  </conditionalFormatting>
  <conditionalFormatting sqref="DS32">
    <cfRule type="cellIs" dxfId="8004" priority="1585" operator="lessThan">
      <formula>$C$4</formula>
    </cfRule>
  </conditionalFormatting>
  <conditionalFormatting sqref="DS33">
    <cfRule type="cellIs" dxfId="8003" priority="1586" operator="lessThan">
      <formula>$C$4</formula>
    </cfRule>
  </conditionalFormatting>
  <conditionalFormatting sqref="DS34">
    <cfRule type="cellIs" dxfId="8002" priority="1587" operator="lessThan">
      <formula>$C$4</formula>
    </cfRule>
  </conditionalFormatting>
  <conditionalFormatting sqref="DS35">
    <cfRule type="cellIs" dxfId="8001" priority="1588" operator="lessThan">
      <formula>$C$4</formula>
    </cfRule>
  </conditionalFormatting>
  <conditionalFormatting sqref="DS36">
    <cfRule type="cellIs" dxfId="8000" priority="1589" operator="lessThan">
      <formula>$C$4</formula>
    </cfRule>
  </conditionalFormatting>
  <conditionalFormatting sqref="DS37">
    <cfRule type="cellIs" dxfId="7999" priority="1590" operator="lessThan">
      <formula>$C$4</formula>
    </cfRule>
  </conditionalFormatting>
  <conditionalFormatting sqref="DS38">
    <cfRule type="cellIs" dxfId="7998" priority="1591" operator="lessThan">
      <formula>$C$4</formula>
    </cfRule>
  </conditionalFormatting>
  <conditionalFormatting sqref="DS39">
    <cfRule type="cellIs" dxfId="7997" priority="1592" operator="lessThan">
      <formula>$C$4</formula>
    </cfRule>
  </conditionalFormatting>
  <conditionalFormatting sqref="DS40">
    <cfRule type="cellIs" dxfId="7996" priority="1593" operator="lessThan">
      <formula>$C$4</formula>
    </cfRule>
  </conditionalFormatting>
  <conditionalFormatting sqref="DS41">
    <cfRule type="cellIs" dxfId="7995" priority="1594" operator="lessThan">
      <formula>$C$4</formula>
    </cfRule>
  </conditionalFormatting>
  <conditionalFormatting sqref="DS42">
    <cfRule type="cellIs" dxfId="7994" priority="1595" operator="lessThan">
      <formula>$C$4</formula>
    </cfRule>
  </conditionalFormatting>
  <conditionalFormatting sqref="DS43">
    <cfRule type="cellIs" dxfId="7993" priority="1596" operator="lessThan">
      <formula>$C$4</formula>
    </cfRule>
  </conditionalFormatting>
  <conditionalFormatting sqref="DS44">
    <cfRule type="cellIs" dxfId="7992" priority="1597" operator="lessThan">
      <formula>$C$4</formula>
    </cfRule>
  </conditionalFormatting>
  <conditionalFormatting sqref="DS45">
    <cfRule type="cellIs" dxfId="7991" priority="1598" operator="lessThan">
      <formula>$C$4</formula>
    </cfRule>
  </conditionalFormatting>
  <conditionalFormatting sqref="DS46">
    <cfRule type="cellIs" dxfId="7990" priority="1599" operator="lessThan">
      <formula>$C$4</formula>
    </cfRule>
  </conditionalFormatting>
  <conditionalFormatting sqref="DS47">
    <cfRule type="cellIs" dxfId="7989" priority="1600" operator="lessThan">
      <formula>$C$4</formula>
    </cfRule>
  </conditionalFormatting>
  <conditionalFormatting sqref="DS48">
    <cfRule type="cellIs" dxfId="7988" priority="1601" operator="lessThan">
      <formula>$C$4</formula>
    </cfRule>
  </conditionalFormatting>
  <conditionalFormatting sqref="DS49">
    <cfRule type="cellIs" dxfId="7987" priority="1602" operator="lessThan">
      <formula>$C$4</formula>
    </cfRule>
  </conditionalFormatting>
  <conditionalFormatting sqref="DS50">
    <cfRule type="cellIs" dxfId="7986" priority="1603" operator="lessThan">
      <formula>$C$4</formula>
    </cfRule>
  </conditionalFormatting>
  <conditionalFormatting sqref="DT11">
    <cfRule type="cellIs" dxfId="7985" priority="1604" operator="lessThan">
      <formula>$C$4</formula>
    </cfRule>
  </conditionalFormatting>
  <conditionalFormatting sqref="DT12">
    <cfRule type="cellIs" dxfId="7984" priority="1605" operator="lessThan">
      <formula>$C$4</formula>
    </cfRule>
  </conditionalFormatting>
  <conditionalFormatting sqref="DT13">
    <cfRule type="cellIs" dxfId="7983" priority="1606" operator="lessThan">
      <formula>$C$4</formula>
    </cfRule>
  </conditionalFormatting>
  <conditionalFormatting sqref="DT14">
    <cfRule type="cellIs" dxfId="7982" priority="1607" operator="lessThan">
      <formula>$C$4</formula>
    </cfRule>
  </conditionalFormatting>
  <conditionalFormatting sqref="DT15">
    <cfRule type="cellIs" dxfId="7981" priority="1608" operator="lessThan">
      <formula>$C$4</formula>
    </cfRule>
  </conditionalFormatting>
  <conditionalFormatting sqref="DT16">
    <cfRule type="cellIs" dxfId="7980" priority="1609" operator="lessThan">
      <formula>$C$4</formula>
    </cfRule>
  </conditionalFormatting>
  <conditionalFormatting sqref="DT17">
    <cfRule type="cellIs" dxfId="7979" priority="1610" operator="lessThan">
      <formula>$C$4</formula>
    </cfRule>
  </conditionalFormatting>
  <conditionalFormatting sqref="DT18">
    <cfRule type="cellIs" dxfId="7978" priority="1611" operator="lessThan">
      <formula>$C$4</formula>
    </cfRule>
  </conditionalFormatting>
  <conditionalFormatting sqref="DT19">
    <cfRule type="cellIs" dxfId="7977" priority="1612" operator="lessThan">
      <formula>$C$4</formula>
    </cfRule>
  </conditionalFormatting>
  <conditionalFormatting sqref="DT20">
    <cfRule type="cellIs" dxfId="7976" priority="1613" operator="lessThan">
      <formula>$C$4</formula>
    </cfRule>
  </conditionalFormatting>
  <conditionalFormatting sqref="DT21">
    <cfRule type="cellIs" dxfId="7975" priority="1614" operator="lessThan">
      <formula>$C$4</formula>
    </cfRule>
  </conditionalFormatting>
  <conditionalFormatting sqref="DT22">
    <cfRule type="cellIs" dxfId="7974" priority="1615" operator="lessThan">
      <formula>$C$4</formula>
    </cfRule>
  </conditionalFormatting>
  <conditionalFormatting sqref="DT23">
    <cfRule type="cellIs" dxfId="7973" priority="1616" operator="lessThan">
      <formula>$C$4</formula>
    </cfRule>
  </conditionalFormatting>
  <conditionalFormatting sqref="DT24">
    <cfRule type="cellIs" dxfId="7972" priority="1617" operator="lessThan">
      <formula>$C$4</formula>
    </cfRule>
  </conditionalFormatting>
  <conditionalFormatting sqref="DT25">
    <cfRule type="cellIs" dxfId="7971" priority="1618" operator="lessThan">
      <formula>$C$4</formula>
    </cfRule>
  </conditionalFormatting>
  <conditionalFormatting sqref="DT26">
    <cfRule type="cellIs" dxfId="7970" priority="1619" operator="lessThan">
      <formula>$C$4</formula>
    </cfRule>
  </conditionalFormatting>
  <conditionalFormatting sqref="DT27">
    <cfRule type="cellIs" dxfId="7969" priority="1620" operator="lessThan">
      <formula>$C$4</formula>
    </cfRule>
  </conditionalFormatting>
  <conditionalFormatting sqref="DT28">
    <cfRule type="cellIs" dxfId="7968" priority="1621" operator="lessThan">
      <formula>$C$4</formula>
    </cfRule>
  </conditionalFormatting>
  <conditionalFormatting sqref="DT29">
    <cfRule type="cellIs" dxfId="7967" priority="1622" operator="lessThan">
      <formula>$C$4</formula>
    </cfRule>
  </conditionalFormatting>
  <conditionalFormatting sqref="DT30">
    <cfRule type="cellIs" dxfId="7966" priority="1623" operator="lessThan">
      <formula>$C$4</formula>
    </cfRule>
  </conditionalFormatting>
  <conditionalFormatting sqref="DT31">
    <cfRule type="cellIs" dxfId="7965" priority="1624" operator="lessThan">
      <formula>$C$4</formula>
    </cfRule>
  </conditionalFormatting>
  <conditionalFormatting sqref="DT32">
    <cfRule type="cellIs" dxfId="7964" priority="1625" operator="lessThan">
      <formula>$C$4</formula>
    </cfRule>
  </conditionalFormatting>
  <conditionalFormatting sqref="DT33">
    <cfRule type="cellIs" dxfId="7963" priority="1626" operator="lessThan">
      <formula>$C$4</formula>
    </cfRule>
  </conditionalFormatting>
  <conditionalFormatting sqref="DT34">
    <cfRule type="cellIs" dxfId="7962" priority="1627" operator="lessThan">
      <formula>$C$4</formula>
    </cfRule>
  </conditionalFormatting>
  <conditionalFormatting sqref="DT35">
    <cfRule type="cellIs" dxfId="7961" priority="1628" operator="lessThan">
      <formula>$C$4</formula>
    </cfRule>
  </conditionalFormatting>
  <conditionalFormatting sqref="DT36">
    <cfRule type="cellIs" dxfId="7960" priority="1629" operator="lessThan">
      <formula>$C$4</formula>
    </cfRule>
  </conditionalFormatting>
  <conditionalFormatting sqref="DT37">
    <cfRule type="cellIs" dxfId="7959" priority="1630" operator="lessThan">
      <formula>$C$4</formula>
    </cfRule>
  </conditionalFormatting>
  <conditionalFormatting sqref="DT38">
    <cfRule type="cellIs" dxfId="7958" priority="1631" operator="lessThan">
      <formula>$C$4</formula>
    </cfRule>
  </conditionalFormatting>
  <conditionalFormatting sqref="DT39">
    <cfRule type="cellIs" dxfId="7957" priority="1632" operator="lessThan">
      <formula>$C$4</formula>
    </cfRule>
  </conditionalFormatting>
  <conditionalFormatting sqref="DT40">
    <cfRule type="cellIs" dxfId="7956" priority="1633" operator="lessThan">
      <formula>$C$4</formula>
    </cfRule>
  </conditionalFormatting>
  <conditionalFormatting sqref="DT41">
    <cfRule type="cellIs" dxfId="7955" priority="1634" operator="lessThan">
      <formula>$C$4</formula>
    </cfRule>
  </conditionalFormatting>
  <conditionalFormatting sqref="DT42">
    <cfRule type="cellIs" dxfId="7954" priority="1635" operator="lessThan">
      <formula>$C$4</formula>
    </cfRule>
  </conditionalFormatting>
  <conditionalFormatting sqref="DT43">
    <cfRule type="cellIs" dxfId="7953" priority="1636" operator="lessThan">
      <formula>$C$4</formula>
    </cfRule>
  </conditionalFormatting>
  <conditionalFormatting sqref="DT44">
    <cfRule type="cellIs" dxfId="7952" priority="1637" operator="lessThan">
      <formula>$C$4</formula>
    </cfRule>
  </conditionalFormatting>
  <conditionalFormatting sqref="DT45">
    <cfRule type="cellIs" dxfId="7951" priority="1638" operator="lessThan">
      <formula>$C$4</formula>
    </cfRule>
  </conditionalFormatting>
  <conditionalFormatting sqref="DT46">
    <cfRule type="cellIs" dxfId="7950" priority="1639" operator="lessThan">
      <formula>$C$4</formula>
    </cfRule>
  </conditionalFormatting>
  <conditionalFormatting sqref="DT47">
    <cfRule type="cellIs" dxfId="7949" priority="1640" operator="lessThan">
      <formula>$C$4</formula>
    </cfRule>
  </conditionalFormatting>
  <conditionalFormatting sqref="DT48">
    <cfRule type="cellIs" dxfId="7948" priority="1641" operator="lessThan">
      <formula>$C$4</formula>
    </cfRule>
  </conditionalFormatting>
  <conditionalFormatting sqref="DT49">
    <cfRule type="cellIs" dxfId="7947" priority="1642" operator="lessThan">
      <formula>$C$4</formula>
    </cfRule>
  </conditionalFormatting>
  <conditionalFormatting sqref="DT50">
    <cfRule type="cellIs" dxfId="7946" priority="1643" operator="lessThan">
      <formula>$C$4</formula>
    </cfRule>
  </conditionalFormatting>
  <conditionalFormatting sqref="DU11">
    <cfRule type="cellIs" dxfId="7945" priority="1644" operator="lessThan">
      <formula>$C$4</formula>
    </cfRule>
  </conditionalFormatting>
  <conditionalFormatting sqref="DU12">
    <cfRule type="cellIs" dxfId="7944" priority="1645" operator="lessThan">
      <formula>$C$4</formula>
    </cfRule>
  </conditionalFormatting>
  <conditionalFormatting sqref="DU13">
    <cfRule type="cellIs" dxfId="7943" priority="1646" operator="lessThan">
      <formula>$C$4</formula>
    </cfRule>
  </conditionalFormatting>
  <conditionalFormatting sqref="DU14">
    <cfRule type="cellIs" dxfId="7942" priority="1647" operator="lessThan">
      <formula>$C$4</formula>
    </cfRule>
  </conditionalFormatting>
  <conditionalFormatting sqref="DU15">
    <cfRule type="cellIs" dxfId="7941" priority="1648" operator="lessThan">
      <formula>$C$4</formula>
    </cfRule>
  </conditionalFormatting>
  <conditionalFormatting sqref="DU16">
    <cfRule type="cellIs" dxfId="7940" priority="1649" operator="lessThan">
      <formula>$C$4</formula>
    </cfRule>
  </conditionalFormatting>
  <conditionalFormatting sqref="DU17">
    <cfRule type="cellIs" dxfId="7939" priority="1650" operator="lessThan">
      <formula>$C$4</formula>
    </cfRule>
  </conditionalFormatting>
  <conditionalFormatting sqref="DU18">
    <cfRule type="cellIs" dxfId="7938" priority="1651" operator="lessThan">
      <formula>$C$4</formula>
    </cfRule>
  </conditionalFormatting>
  <conditionalFormatting sqref="DU19">
    <cfRule type="cellIs" dxfId="7937" priority="1652" operator="lessThan">
      <formula>$C$4</formula>
    </cfRule>
  </conditionalFormatting>
  <conditionalFormatting sqref="DU20">
    <cfRule type="cellIs" dxfId="7936" priority="1653" operator="lessThan">
      <formula>$C$4</formula>
    </cfRule>
  </conditionalFormatting>
  <conditionalFormatting sqref="DU21">
    <cfRule type="cellIs" dxfId="7935" priority="1654" operator="lessThan">
      <formula>$C$4</formula>
    </cfRule>
  </conditionalFormatting>
  <conditionalFormatting sqref="DU22">
    <cfRule type="cellIs" dxfId="7934" priority="1655" operator="lessThan">
      <formula>$C$4</formula>
    </cfRule>
  </conditionalFormatting>
  <conditionalFormatting sqref="DU23">
    <cfRule type="cellIs" dxfId="7933" priority="1656" operator="lessThan">
      <formula>$C$4</formula>
    </cfRule>
  </conditionalFormatting>
  <conditionalFormatting sqref="DU24">
    <cfRule type="cellIs" dxfId="7932" priority="1657" operator="lessThan">
      <formula>$C$4</formula>
    </cfRule>
  </conditionalFormatting>
  <conditionalFormatting sqref="DU25">
    <cfRule type="cellIs" dxfId="7931" priority="1658" operator="lessThan">
      <formula>$C$4</formula>
    </cfRule>
  </conditionalFormatting>
  <conditionalFormatting sqref="DU26">
    <cfRule type="cellIs" dxfId="7930" priority="1659" operator="lessThan">
      <formula>$C$4</formula>
    </cfRule>
  </conditionalFormatting>
  <conditionalFormatting sqref="DU27">
    <cfRule type="cellIs" dxfId="7929" priority="1660" operator="lessThan">
      <formula>$C$4</formula>
    </cfRule>
  </conditionalFormatting>
  <conditionalFormatting sqref="DU28">
    <cfRule type="cellIs" dxfId="7928" priority="1661" operator="lessThan">
      <formula>$C$4</formula>
    </cfRule>
  </conditionalFormatting>
  <conditionalFormatting sqref="DU29">
    <cfRule type="cellIs" dxfId="7927" priority="1662" operator="lessThan">
      <formula>$C$4</formula>
    </cfRule>
  </conditionalFormatting>
  <conditionalFormatting sqref="DU30">
    <cfRule type="cellIs" dxfId="7926" priority="1663" operator="lessThan">
      <formula>$C$4</formula>
    </cfRule>
  </conditionalFormatting>
  <conditionalFormatting sqref="DU31">
    <cfRule type="cellIs" dxfId="7925" priority="1664" operator="lessThan">
      <formula>$C$4</formula>
    </cfRule>
  </conditionalFormatting>
  <conditionalFormatting sqref="DU32">
    <cfRule type="cellIs" dxfId="7924" priority="1665" operator="lessThan">
      <formula>$C$4</formula>
    </cfRule>
  </conditionalFormatting>
  <conditionalFormatting sqref="DU33">
    <cfRule type="cellIs" dxfId="7923" priority="1666" operator="lessThan">
      <formula>$C$4</formula>
    </cfRule>
  </conditionalFormatting>
  <conditionalFormatting sqref="DU34">
    <cfRule type="cellIs" dxfId="7922" priority="1667" operator="lessThan">
      <formula>$C$4</formula>
    </cfRule>
  </conditionalFormatting>
  <conditionalFormatting sqref="DU35">
    <cfRule type="cellIs" dxfId="7921" priority="1668" operator="lessThan">
      <formula>$C$4</formula>
    </cfRule>
  </conditionalFormatting>
  <conditionalFormatting sqref="DU36">
    <cfRule type="cellIs" dxfId="7920" priority="1669" operator="lessThan">
      <formula>$C$4</formula>
    </cfRule>
  </conditionalFormatting>
  <conditionalFormatting sqref="DU37">
    <cfRule type="cellIs" dxfId="7919" priority="1670" operator="lessThan">
      <formula>$C$4</formula>
    </cfRule>
  </conditionalFormatting>
  <conditionalFormatting sqref="DU38">
    <cfRule type="cellIs" dxfId="7918" priority="1671" operator="lessThan">
      <formula>$C$4</formula>
    </cfRule>
  </conditionalFormatting>
  <conditionalFormatting sqref="DU39">
    <cfRule type="cellIs" dxfId="7917" priority="1672" operator="lessThan">
      <formula>$C$4</formula>
    </cfRule>
  </conditionalFormatting>
  <conditionalFormatting sqref="DU40">
    <cfRule type="cellIs" dxfId="7916" priority="1673" operator="lessThan">
      <formula>$C$4</formula>
    </cfRule>
  </conditionalFormatting>
  <conditionalFormatting sqref="DU41">
    <cfRule type="cellIs" dxfId="7915" priority="1674" operator="lessThan">
      <formula>$C$4</formula>
    </cfRule>
  </conditionalFormatting>
  <conditionalFormatting sqref="DU42">
    <cfRule type="cellIs" dxfId="7914" priority="1675" operator="lessThan">
      <formula>$C$4</formula>
    </cfRule>
  </conditionalFormatting>
  <conditionalFormatting sqref="DU43">
    <cfRule type="cellIs" dxfId="7913" priority="1676" operator="lessThan">
      <formula>$C$4</formula>
    </cfRule>
  </conditionalFormatting>
  <conditionalFormatting sqref="DU44">
    <cfRule type="cellIs" dxfId="7912" priority="1677" operator="lessThan">
      <formula>$C$4</formula>
    </cfRule>
  </conditionalFormatting>
  <conditionalFormatting sqref="DU45">
    <cfRule type="cellIs" dxfId="7911" priority="1678" operator="lessThan">
      <formula>$C$4</formula>
    </cfRule>
  </conditionalFormatting>
  <conditionalFormatting sqref="DU46">
    <cfRule type="cellIs" dxfId="7910" priority="1679" operator="lessThan">
      <formula>$C$4</formula>
    </cfRule>
  </conditionalFormatting>
  <conditionalFormatting sqref="DU47">
    <cfRule type="cellIs" dxfId="7909" priority="1680" operator="lessThan">
      <formula>$C$4</formula>
    </cfRule>
  </conditionalFormatting>
  <conditionalFormatting sqref="DU48">
    <cfRule type="cellIs" dxfId="7908" priority="1681" operator="lessThan">
      <formula>$C$4</formula>
    </cfRule>
  </conditionalFormatting>
  <conditionalFormatting sqref="DU49">
    <cfRule type="cellIs" dxfId="7907" priority="1682" operator="lessThan">
      <formula>$C$4</formula>
    </cfRule>
  </conditionalFormatting>
  <conditionalFormatting sqref="DU50">
    <cfRule type="cellIs" dxfId="7906" priority="1683" operator="lessThan">
      <formula>$C$4</formula>
    </cfRule>
  </conditionalFormatting>
  <conditionalFormatting sqref="DY11">
    <cfRule type="cellIs" dxfId="7905" priority="1684" operator="lessThan">
      <formula>$C$4</formula>
    </cfRule>
  </conditionalFormatting>
  <conditionalFormatting sqref="DY12">
    <cfRule type="cellIs" dxfId="7904" priority="1685" operator="lessThan">
      <formula>$C$4</formula>
    </cfRule>
  </conditionalFormatting>
  <conditionalFormatting sqref="DY13">
    <cfRule type="cellIs" dxfId="7903" priority="1686" operator="lessThan">
      <formula>$C$4</formula>
    </cfRule>
  </conditionalFormatting>
  <conditionalFormatting sqref="DY14">
    <cfRule type="cellIs" dxfId="7902" priority="1687" operator="lessThan">
      <formula>$C$4</formula>
    </cfRule>
  </conditionalFormatting>
  <conditionalFormatting sqref="DY15">
    <cfRule type="cellIs" dxfId="7901" priority="1688" operator="lessThan">
      <formula>$C$4</formula>
    </cfRule>
  </conditionalFormatting>
  <conditionalFormatting sqref="DY16">
    <cfRule type="cellIs" dxfId="7900" priority="1689" operator="lessThan">
      <formula>$C$4</formula>
    </cfRule>
  </conditionalFormatting>
  <conditionalFormatting sqref="DY17">
    <cfRule type="cellIs" dxfId="7899" priority="1690" operator="lessThan">
      <formula>$C$4</formula>
    </cfRule>
  </conditionalFormatting>
  <conditionalFormatting sqref="DY18">
    <cfRule type="cellIs" dxfId="7898" priority="1691" operator="lessThan">
      <formula>$C$4</formula>
    </cfRule>
  </conditionalFormatting>
  <conditionalFormatting sqref="DY19">
    <cfRule type="cellIs" dxfId="7897" priority="1692" operator="lessThan">
      <formula>$C$4</formula>
    </cfRule>
  </conditionalFormatting>
  <conditionalFormatting sqref="DY20">
    <cfRule type="cellIs" dxfId="7896" priority="1693" operator="lessThan">
      <formula>$C$4</formula>
    </cfRule>
  </conditionalFormatting>
  <conditionalFormatting sqref="DY21">
    <cfRule type="cellIs" dxfId="7895" priority="1694" operator="lessThan">
      <formula>$C$4</formula>
    </cfRule>
  </conditionalFormatting>
  <conditionalFormatting sqref="DY22">
    <cfRule type="cellIs" dxfId="7894" priority="1695" operator="lessThan">
      <formula>$C$4</formula>
    </cfRule>
  </conditionalFormatting>
  <conditionalFormatting sqref="DY23">
    <cfRule type="cellIs" dxfId="7893" priority="1696" operator="lessThan">
      <formula>$C$4</formula>
    </cfRule>
  </conditionalFormatting>
  <conditionalFormatting sqref="DY24">
    <cfRule type="cellIs" dxfId="7892" priority="1697" operator="lessThan">
      <formula>$C$4</formula>
    </cfRule>
  </conditionalFormatting>
  <conditionalFormatting sqref="DY25">
    <cfRule type="cellIs" dxfId="7891" priority="1698" operator="lessThan">
      <formula>$C$4</formula>
    </cfRule>
  </conditionalFormatting>
  <conditionalFormatting sqref="DY26">
    <cfRule type="cellIs" dxfId="7890" priority="1699" operator="lessThan">
      <formula>$C$4</formula>
    </cfRule>
  </conditionalFormatting>
  <conditionalFormatting sqref="DY27">
    <cfRule type="cellIs" dxfId="7889" priority="1700" operator="lessThan">
      <formula>$C$4</formula>
    </cfRule>
  </conditionalFormatting>
  <conditionalFormatting sqref="DY28">
    <cfRule type="cellIs" dxfId="7888" priority="1701" operator="lessThan">
      <formula>$C$4</formula>
    </cfRule>
  </conditionalFormatting>
  <conditionalFormatting sqref="DY29">
    <cfRule type="cellIs" dxfId="7887" priority="1702" operator="lessThan">
      <formula>$C$4</formula>
    </cfRule>
  </conditionalFormatting>
  <conditionalFormatting sqref="DY30">
    <cfRule type="cellIs" dxfId="7886" priority="1703" operator="lessThan">
      <formula>$C$4</formula>
    </cfRule>
  </conditionalFormatting>
  <conditionalFormatting sqref="DY31">
    <cfRule type="cellIs" dxfId="7885" priority="1704" operator="lessThan">
      <formula>$C$4</formula>
    </cfRule>
  </conditionalFormatting>
  <conditionalFormatting sqref="DY32">
    <cfRule type="cellIs" dxfId="7884" priority="1705" operator="lessThan">
      <formula>$C$4</formula>
    </cfRule>
  </conditionalFormatting>
  <conditionalFormatting sqref="DY33">
    <cfRule type="cellIs" dxfId="7883" priority="1706" operator="lessThan">
      <formula>$C$4</formula>
    </cfRule>
  </conditionalFormatting>
  <conditionalFormatting sqref="DY34">
    <cfRule type="cellIs" dxfId="7882" priority="1707" operator="lessThan">
      <formula>$C$4</formula>
    </cfRule>
  </conditionalFormatting>
  <conditionalFormatting sqref="DY35">
    <cfRule type="cellIs" dxfId="7881" priority="1708" operator="lessThan">
      <formula>$C$4</formula>
    </cfRule>
  </conditionalFormatting>
  <conditionalFormatting sqref="DY36">
    <cfRule type="cellIs" dxfId="7880" priority="1709" operator="lessThan">
      <formula>$C$4</formula>
    </cfRule>
  </conditionalFormatting>
  <conditionalFormatting sqref="DY37">
    <cfRule type="cellIs" dxfId="7879" priority="1710" operator="lessThan">
      <formula>$C$4</formula>
    </cfRule>
  </conditionalFormatting>
  <conditionalFormatting sqref="DY38">
    <cfRule type="cellIs" dxfId="7878" priority="1711" operator="lessThan">
      <formula>$C$4</formula>
    </cfRule>
  </conditionalFormatting>
  <conditionalFormatting sqref="DY39">
    <cfRule type="cellIs" dxfId="7877" priority="1712" operator="lessThan">
      <formula>$C$4</formula>
    </cfRule>
  </conditionalFormatting>
  <conditionalFormatting sqref="DY40">
    <cfRule type="cellIs" dxfId="7876" priority="1713" operator="lessThan">
      <formula>$C$4</formula>
    </cfRule>
  </conditionalFormatting>
  <conditionalFormatting sqref="DY41">
    <cfRule type="cellIs" dxfId="7875" priority="1714" operator="lessThan">
      <formula>$C$4</formula>
    </cfRule>
  </conditionalFormatting>
  <conditionalFormatting sqref="DY42">
    <cfRule type="cellIs" dxfId="7874" priority="1715" operator="lessThan">
      <formula>$C$4</formula>
    </cfRule>
  </conditionalFormatting>
  <conditionalFormatting sqref="DY43">
    <cfRule type="cellIs" dxfId="7873" priority="1716" operator="lessThan">
      <formula>$C$4</formula>
    </cfRule>
  </conditionalFormatting>
  <conditionalFormatting sqref="DY44">
    <cfRule type="cellIs" dxfId="7872" priority="1717" operator="lessThan">
      <formula>$C$4</formula>
    </cfRule>
  </conditionalFormatting>
  <conditionalFormatting sqref="DY45">
    <cfRule type="cellIs" dxfId="7871" priority="1718" operator="lessThan">
      <formula>$C$4</formula>
    </cfRule>
  </conditionalFormatting>
  <conditionalFormatting sqref="DY46">
    <cfRule type="cellIs" dxfId="7870" priority="1719" operator="lessThan">
      <formula>$C$4</formula>
    </cfRule>
  </conditionalFormatting>
  <conditionalFormatting sqref="DY47">
    <cfRule type="cellIs" dxfId="7869" priority="1720" operator="lessThan">
      <formula>$C$4</formula>
    </cfRule>
  </conditionalFormatting>
  <conditionalFormatting sqref="DY48">
    <cfRule type="cellIs" dxfId="7868" priority="1721" operator="lessThan">
      <formula>$C$4</formula>
    </cfRule>
  </conditionalFormatting>
  <conditionalFormatting sqref="DY49">
    <cfRule type="cellIs" dxfId="7867" priority="1722" operator="lessThan">
      <formula>$C$4</formula>
    </cfRule>
  </conditionalFormatting>
  <conditionalFormatting sqref="DY50">
    <cfRule type="cellIs" dxfId="7866" priority="1723" operator="lessThan">
      <formula>$C$4</formula>
    </cfRule>
  </conditionalFormatting>
  <conditionalFormatting sqref="DZ11">
    <cfRule type="cellIs" dxfId="7865" priority="1724" operator="lessThan">
      <formula>$C$4</formula>
    </cfRule>
  </conditionalFormatting>
  <conditionalFormatting sqref="DZ12">
    <cfRule type="cellIs" dxfId="7864" priority="1725" operator="lessThan">
      <formula>$C$4</formula>
    </cfRule>
  </conditionalFormatting>
  <conditionalFormatting sqref="DZ13">
    <cfRule type="cellIs" dxfId="7863" priority="1726" operator="lessThan">
      <formula>$C$4</formula>
    </cfRule>
  </conditionalFormatting>
  <conditionalFormatting sqref="DZ14">
    <cfRule type="cellIs" dxfId="7862" priority="1727" operator="lessThan">
      <formula>$C$4</formula>
    </cfRule>
  </conditionalFormatting>
  <conditionalFormatting sqref="DZ15">
    <cfRule type="cellIs" dxfId="7861" priority="1728" operator="lessThan">
      <formula>$C$4</formula>
    </cfRule>
  </conditionalFormatting>
  <conditionalFormatting sqref="DZ16">
    <cfRule type="cellIs" dxfId="7860" priority="1729" operator="lessThan">
      <formula>$C$4</formula>
    </cfRule>
  </conditionalFormatting>
  <conditionalFormatting sqref="DZ17">
    <cfRule type="cellIs" dxfId="7859" priority="1730" operator="lessThan">
      <formula>$C$4</formula>
    </cfRule>
  </conditionalFormatting>
  <conditionalFormatting sqref="DZ18">
    <cfRule type="cellIs" dxfId="7858" priority="1731" operator="lessThan">
      <formula>$C$4</formula>
    </cfRule>
  </conditionalFormatting>
  <conditionalFormatting sqref="DZ19">
    <cfRule type="cellIs" dxfId="7857" priority="1732" operator="lessThan">
      <formula>$C$4</formula>
    </cfRule>
  </conditionalFormatting>
  <conditionalFormatting sqref="DZ20">
    <cfRule type="cellIs" dxfId="7856" priority="1733" operator="lessThan">
      <formula>$C$4</formula>
    </cfRule>
  </conditionalFormatting>
  <conditionalFormatting sqref="DZ21">
    <cfRule type="cellIs" dxfId="7855" priority="1734" operator="lessThan">
      <formula>$C$4</formula>
    </cfRule>
  </conditionalFormatting>
  <conditionalFormatting sqref="DZ22">
    <cfRule type="cellIs" dxfId="7854" priority="1735" operator="lessThan">
      <formula>$C$4</formula>
    </cfRule>
  </conditionalFormatting>
  <conditionalFormatting sqref="DZ23">
    <cfRule type="cellIs" dxfId="7853" priority="1736" operator="lessThan">
      <formula>$C$4</formula>
    </cfRule>
  </conditionalFormatting>
  <conditionalFormatting sqref="DZ24">
    <cfRule type="cellIs" dxfId="7852" priority="1737" operator="lessThan">
      <formula>$C$4</formula>
    </cfRule>
  </conditionalFormatting>
  <conditionalFormatting sqref="DZ25">
    <cfRule type="cellIs" dxfId="7851" priority="1738" operator="lessThan">
      <formula>$C$4</formula>
    </cfRule>
  </conditionalFormatting>
  <conditionalFormatting sqref="DZ26">
    <cfRule type="cellIs" dxfId="7850" priority="1739" operator="lessThan">
      <formula>$C$4</formula>
    </cfRule>
  </conditionalFormatting>
  <conditionalFormatting sqref="DZ27">
    <cfRule type="cellIs" dxfId="7849" priority="1740" operator="lessThan">
      <formula>$C$4</formula>
    </cfRule>
  </conditionalFormatting>
  <conditionalFormatting sqref="DZ28">
    <cfRule type="cellIs" dxfId="7848" priority="1741" operator="lessThan">
      <formula>$C$4</formula>
    </cfRule>
  </conditionalFormatting>
  <conditionalFormatting sqref="DZ29">
    <cfRule type="cellIs" dxfId="7847" priority="1742" operator="lessThan">
      <formula>$C$4</formula>
    </cfRule>
  </conditionalFormatting>
  <conditionalFormatting sqref="DZ30">
    <cfRule type="cellIs" dxfId="7846" priority="1743" operator="lessThan">
      <formula>$C$4</formula>
    </cfRule>
  </conditionalFormatting>
  <conditionalFormatting sqref="DZ31">
    <cfRule type="cellIs" dxfId="7845" priority="1744" operator="lessThan">
      <formula>$C$4</formula>
    </cfRule>
  </conditionalFormatting>
  <conditionalFormatting sqref="DZ32">
    <cfRule type="cellIs" dxfId="7844" priority="1745" operator="lessThan">
      <formula>$C$4</formula>
    </cfRule>
  </conditionalFormatting>
  <conditionalFormatting sqref="DZ33">
    <cfRule type="cellIs" dxfId="7843" priority="1746" operator="lessThan">
      <formula>$C$4</formula>
    </cfRule>
  </conditionalFormatting>
  <conditionalFormatting sqref="DZ34">
    <cfRule type="cellIs" dxfId="7842" priority="1747" operator="lessThan">
      <formula>$C$4</formula>
    </cfRule>
  </conditionalFormatting>
  <conditionalFormatting sqref="DZ35">
    <cfRule type="cellIs" dxfId="7841" priority="1748" operator="lessThan">
      <formula>$C$4</formula>
    </cfRule>
  </conditionalFormatting>
  <conditionalFormatting sqref="DZ36">
    <cfRule type="cellIs" dxfId="7840" priority="1749" operator="lessThan">
      <formula>$C$4</formula>
    </cfRule>
  </conditionalFormatting>
  <conditionalFormatting sqref="DZ37">
    <cfRule type="cellIs" dxfId="7839" priority="1750" operator="lessThan">
      <formula>$C$4</formula>
    </cfRule>
  </conditionalFormatting>
  <conditionalFormatting sqref="DZ38">
    <cfRule type="cellIs" dxfId="7838" priority="1751" operator="lessThan">
      <formula>$C$4</formula>
    </cfRule>
  </conditionalFormatting>
  <conditionalFormatting sqref="DZ39">
    <cfRule type="cellIs" dxfId="7837" priority="1752" operator="lessThan">
      <formula>$C$4</formula>
    </cfRule>
  </conditionalFormatting>
  <conditionalFormatting sqref="DZ40">
    <cfRule type="cellIs" dxfId="7836" priority="1753" operator="lessThan">
      <formula>$C$4</formula>
    </cfRule>
  </conditionalFormatting>
  <conditionalFormatting sqref="DZ41">
    <cfRule type="cellIs" dxfId="7835" priority="1754" operator="lessThan">
      <formula>$C$4</formula>
    </cfRule>
  </conditionalFormatting>
  <conditionalFormatting sqref="DZ42">
    <cfRule type="cellIs" dxfId="7834" priority="1755" operator="lessThan">
      <formula>$C$4</formula>
    </cfRule>
  </conditionalFormatting>
  <conditionalFormatting sqref="DZ43">
    <cfRule type="cellIs" dxfId="7833" priority="1756" operator="lessThan">
      <formula>$C$4</formula>
    </cfRule>
  </conditionalFormatting>
  <conditionalFormatting sqref="DZ44">
    <cfRule type="cellIs" dxfId="7832" priority="1757" operator="lessThan">
      <formula>$C$4</formula>
    </cfRule>
  </conditionalFormatting>
  <conditionalFormatting sqref="DZ45">
    <cfRule type="cellIs" dxfId="7831" priority="1758" operator="lessThan">
      <formula>$C$4</formula>
    </cfRule>
  </conditionalFormatting>
  <conditionalFormatting sqref="DZ46">
    <cfRule type="cellIs" dxfId="7830" priority="1759" operator="lessThan">
      <formula>$C$4</formula>
    </cfRule>
  </conditionalFormatting>
  <conditionalFormatting sqref="DZ47">
    <cfRule type="cellIs" dxfId="7829" priority="1760" operator="lessThan">
      <formula>$C$4</formula>
    </cfRule>
  </conditionalFormatting>
  <conditionalFormatting sqref="DZ48">
    <cfRule type="cellIs" dxfId="7828" priority="1761" operator="lessThan">
      <formula>$C$4</formula>
    </cfRule>
  </conditionalFormatting>
  <conditionalFormatting sqref="DZ49">
    <cfRule type="cellIs" dxfId="7827" priority="1762" operator="lessThan">
      <formula>$C$4</formula>
    </cfRule>
  </conditionalFormatting>
  <conditionalFormatting sqref="DZ50">
    <cfRule type="cellIs" dxfId="7826" priority="1763" operator="lessThan">
      <formula>$C$4</formula>
    </cfRule>
  </conditionalFormatting>
  <conditionalFormatting sqref="EA11">
    <cfRule type="cellIs" dxfId="7825" priority="1764" operator="lessThan">
      <formula>$C$4</formula>
    </cfRule>
  </conditionalFormatting>
  <conditionalFormatting sqref="EA12">
    <cfRule type="cellIs" dxfId="7824" priority="1765" operator="lessThan">
      <formula>$C$4</formula>
    </cfRule>
  </conditionalFormatting>
  <conditionalFormatting sqref="EA13">
    <cfRule type="cellIs" dxfId="7823" priority="1766" operator="lessThan">
      <formula>$C$4</formula>
    </cfRule>
  </conditionalFormatting>
  <conditionalFormatting sqref="EA14">
    <cfRule type="cellIs" dxfId="7822" priority="1767" operator="lessThan">
      <formula>$C$4</formula>
    </cfRule>
  </conditionalFormatting>
  <conditionalFormatting sqref="EA15">
    <cfRule type="cellIs" dxfId="7821" priority="1768" operator="lessThan">
      <formula>$C$4</formula>
    </cfRule>
  </conditionalFormatting>
  <conditionalFormatting sqref="EA16">
    <cfRule type="cellIs" dxfId="7820" priority="1769" operator="lessThan">
      <formula>$C$4</formula>
    </cfRule>
  </conditionalFormatting>
  <conditionalFormatting sqref="EA17">
    <cfRule type="cellIs" dxfId="7819" priority="1770" operator="lessThan">
      <formula>$C$4</formula>
    </cfRule>
  </conditionalFormatting>
  <conditionalFormatting sqref="EA18">
    <cfRule type="cellIs" dxfId="7818" priority="1771" operator="lessThan">
      <formula>$C$4</formula>
    </cfRule>
  </conditionalFormatting>
  <conditionalFormatting sqref="EA19">
    <cfRule type="cellIs" dxfId="7817" priority="1772" operator="lessThan">
      <formula>$C$4</formula>
    </cfRule>
  </conditionalFormatting>
  <conditionalFormatting sqref="EA20">
    <cfRule type="cellIs" dxfId="7816" priority="1773" operator="lessThan">
      <formula>$C$4</formula>
    </cfRule>
  </conditionalFormatting>
  <conditionalFormatting sqref="EA21">
    <cfRule type="cellIs" dxfId="7815" priority="1774" operator="lessThan">
      <formula>$C$4</formula>
    </cfRule>
  </conditionalFormatting>
  <conditionalFormatting sqref="EA22">
    <cfRule type="cellIs" dxfId="7814" priority="1775" operator="lessThan">
      <formula>$C$4</formula>
    </cfRule>
  </conditionalFormatting>
  <conditionalFormatting sqref="EA23">
    <cfRule type="cellIs" dxfId="7813" priority="1776" operator="lessThan">
      <formula>$C$4</formula>
    </cfRule>
  </conditionalFormatting>
  <conditionalFormatting sqref="EA24">
    <cfRule type="cellIs" dxfId="7812" priority="1777" operator="lessThan">
      <formula>$C$4</formula>
    </cfRule>
  </conditionalFormatting>
  <conditionalFormatting sqref="EA25">
    <cfRule type="cellIs" dxfId="7811" priority="1778" operator="lessThan">
      <formula>$C$4</formula>
    </cfRule>
  </conditionalFormatting>
  <conditionalFormatting sqref="EA26">
    <cfRule type="cellIs" dxfId="7810" priority="1779" operator="lessThan">
      <formula>$C$4</formula>
    </cfRule>
  </conditionalFormatting>
  <conditionalFormatting sqref="EA27">
    <cfRule type="cellIs" dxfId="7809" priority="1780" operator="lessThan">
      <formula>$C$4</formula>
    </cfRule>
  </conditionalFormatting>
  <conditionalFormatting sqref="EA28">
    <cfRule type="cellIs" dxfId="7808" priority="1781" operator="lessThan">
      <formula>$C$4</formula>
    </cfRule>
  </conditionalFormatting>
  <conditionalFormatting sqref="EA29">
    <cfRule type="cellIs" dxfId="7807" priority="1782" operator="lessThan">
      <formula>$C$4</formula>
    </cfRule>
  </conditionalFormatting>
  <conditionalFormatting sqref="EA30">
    <cfRule type="cellIs" dxfId="7806" priority="1783" operator="lessThan">
      <formula>$C$4</formula>
    </cfRule>
  </conditionalFormatting>
  <conditionalFormatting sqref="EA31">
    <cfRule type="cellIs" dxfId="7805" priority="1784" operator="lessThan">
      <formula>$C$4</formula>
    </cfRule>
  </conditionalFormatting>
  <conditionalFormatting sqref="EA32">
    <cfRule type="cellIs" dxfId="7804" priority="1785" operator="lessThan">
      <formula>$C$4</formula>
    </cfRule>
  </conditionalFormatting>
  <conditionalFormatting sqref="EA33">
    <cfRule type="cellIs" dxfId="7803" priority="1786" operator="lessThan">
      <formula>$C$4</formula>
    </cfRule>
  </conditionalFormatting>
  <conditionalFormatting sqref="EA34">
    <cfRule type="cellIs" dxfId="7802" priority="1787" operator="lessThan">
      <formula>$C$4</formula>
    </cfRule>
  </conditionalFormatting>
  <conditionalFormatting sqref="EA35">
    <cfRule type="cellIs" dxfId="7801" priority="1788" operator="lessThan">
      <formula>$C$4</formula>
    </cfRule>
  </conditionalFormatting>
  <conditionalFormatting sqref="EA36">
    <cfRule type="cellIs" dxfId="7800" priority="1789" operator="lessThan">
      <formula>$C$4</formula>
    </cfRule>
  </conditionalFormatting>
  <conditionalFormatting sqref="EA37">
    <cfRule type="cellIs" dxfId="7799" priority="1790" operator="lessThan">
      <formula>$C$4</formula>
    </cfRule>
  </conditionalFormatting>
  <conditionalFormatting sqref="EA38">
    <cfRule type="cellIs" dxfId="7798" priority="1791" operator="lessThan">
      <formula>$C$4</formula>
    </cfRule>
  </conditionalFormatting>
  <conditionalFormatting sqref="EA39">
    <cfRule type="cellIs" dxfId="7797" priority="1792" operator="lessThan">
      <formula>$C$4</formula>
    </cfRule>
  </conditionalFormatting>
  <conditionalFormatting sqref="EA40">
    <cfRule type="cellIs" dxfId="7796" priority="1793" operator="lessThan">
      <formula>$C$4</formula>
    </cfRule>
  </conditionalFormatting>
  <conditionalFormatting sqref="EA41">
    <cfRule type="cellIs" dxfId="7795" priority="1794" operator="lessThan">
      <formula>$C$4</formula>
    </cfRule>
  </conditionalFormatting>
  <conditionalFormatting sqref="EA42">
    <cfRule type="cellIs" dxfId="7794" priority="1795" operator="lessThan">
      <formula>$C$4</formula>
    </cfRule>
  </conditionalFormatting>
  <conditionalFormatting sqref="EA43">
    <cfRule type="cellIs" dxfId="7793" priority="1796" operator="lessThan">
      <formula>$C$4</formula>
    </cfRule>
  </conditionalFormatting>
  <conditionalFormatting sqref="EA44">
    <cfRule type="cellIs" dxfId="7792" priority="1797" operator="lessThan">
      <formula>$C$4</formula>
    </cfRule>
  </conditionalFormatting>
  <conditionalFormatting sqref="EA45">
    <cfRule type="cellIs" dxfId="7791" priority="1798" operator="lessThan">
      <formula>$C$4</formula>
    </cfRule>
  </conditionalFormatting>
  <conditionalFormatting sqref="EA46">
    <cfRule type="cellIs" dxfId="7790" priority="1799" operator="lessThan">
      <formula>$C$4</formula>
    </cfRule>
  </conditionalFormatting>
  <conditionalFormatting sqref="EA47">
    <cfRule type="cellIs" dxfId="7789" priority="1800" operator="lessThan">
      <formula>$C$4</formula>
    </cfRule>
  </conditionalFormatting>
  <conditionalFormatting sqref="EA48">
    <cfRule type="cellIs" dxfId="7788" priority="1801" operator="lessThan">
      <formula>$C$4</formula>
    </cfRule>
  </conditionalFormatting>
  <conditionalFormatting sqref="EA49">
    <cfRule type="cellIs" dxfId="7787" priority="1802" operator="lessThan">
      <formula>$C$4</formula>
    </cfRule>
  </conditionalFormatting>
  <conditionalFormatting sqref="EA50">
    <cfRule type="cellIs" dxfId="7786" priority="1803" operator="lessThan">
      <formula>$C$4</formula>
    </cfRule>
  </conditionalFormatting>
  <conditionalFormatting sqref="EB11">
    <cfRule type="cellIs" dxfId="7785" priority="1804" operator="lessThan">
      <formula>$C$4</formula>
    </cfRule>
  </conditionalFormatting>
  <conditionalFormatting sqref="EB12">
    <cfRule type="cellIs" dxfId="7784" priority="1805" operator="lessThan">
      <formula>$C$4</formula>
    </cfRule>
  </conditionalFormatting>
  <conditionalFormatting sqref="EB13">
    <cfRule type="cellIs" dxfId="7783" priority="1806" operator="lessThan">
      <formula>$C$4</formula>
    </cfRule>
  </conditionalFormatting>
  <conditionalFormatting sqref="EB14">
    <cfRule type="cellIs" dxfId="7782" priority="1807" operator="lessThan">
      <formula>$C$4</formula>
    </cfRule>
  </conditionalFormatting>
  <conditionalFormatting sqref="EB15">
    <cfRule type="cellIs" dxfId="7781" priority="1808" operator="lessThan">
      <formula>$C$4</formula>
    </cfRule>
  </conditionalFormatting>
  <conditionalFormatting sqref="EB16">
    <cfRule type="cellIs" dxfId="7780" priority="1809" operator="lessThan">
      <formula>$C$4</formula>
    </cfRule>
  </conditionalFormatting>
  <conditionalFormatting sqref="EB17">
    <cfRule type="cellIs" dxfId="7779" priority="1810" operator="lessThan">
      <formula>$C$4</formula>
    </cfRule>
  </conditionalFormatting>
  <conditionalFormatting sqref="EB18">
    <cfRule type="cellIs" dxfId="7778" priority="1811" operator="lessThan">
      <formula>$C$4</formula>
    </cfRule>
  </conditionalFormatting>
  <conditionalFormatting sqref="EB19">
    <cfRule type="cellIs" dxfId="7777" priority="1812" operator="lessThan">
      <formula>$C$4</formula>
    </cfRule>
  </conditionalFormatting>
  <conditionalFormatting sqref="EB20">
    <cfRule type="cellIs" dxfId="7776" priority="1813" operator="lessThan">
      <formula>$C$4</formula>
    </cfRule>
  </conditionalFormatting>
  <conditionalFormatting sqref="EB21">
    <cfRule type="cellIs" dxfId="7775" priority="1814" operator="lessThan">
      <formula>$C$4</formula>
    </cfRule>
  </conditionalFormatting>
  <conditionalFormatting sqref="EB22">
    <cfRule type="cellIs" dxfId="7774" priority="1815" operator="lessThan">
      <formula>$C$4</formula>
    </cfRule>
  </conditionalFormatting>
  <conditionalFormatting sqref="EB23">
    <cfRule type="cellIs" dxfId="7773" priority="1816" operator="lessThan">
      <formula>$C$4</formula>
    </cfRule>
  </conditionalFormatting>
  <conditionalFormatting sqref="EB24">
    <cfRule type="cellIs" dxfId="7772" priority="1817" operator="lessThan">
      <formula>$C$4</formula>
    </cfRule>
  </conditionalFormatting>
  <conditionalFormatting sqref="EB25">
    <cfRule type="cellIs" dxfId="7771" priority="1818" operator="lessThan">
      <formula>$C$4</formula>
    </cfRule>
  </conditionalFormatting>
  <conditionalFormatting sqref="EB26">
    <cfRule type="cellIs" dxfId="7770" priority="1819" operator="lessThan">
      <formula>$C$4</formula>
    </cfRule>
  </conditionalFormatting>
  <conditionalFormatting sqref="EB27">
    <cfRule type="cellIs" dxfId="7769" priority="1820" operator="lessThan">
      <formula>$C$4</formula>
    </cfRule>
  </conditionalFormatting>
  <conditionalFormatting sqref="EB28">
    <cfRule type="cellIs" dxfId="7768" priority="1821" operator="lessThan">
      <formula>$C$4</formula>
    </cfRule>
  </conditionalFormatting>
  <conditionalFormatting sqref="EB29">
    <cfRule type="cellIs" dxfId="7767" priority="1822" operator="lessThan">
      <formula>$C$4</formula>
    </cfRule>
  </conditionalFormatting>
  <conditionalFormatting sqref="EB30">
    <cfRule type="cellIs" dxfId="7766" priority="1823" operator="lessThan">
      <formula>$C$4</formula>
    </cfRule>
  </conditionalFormatting>
  <conditionalFormatting sqref="EB31">
    <cfRule type="cellIs" dxfId="7765" priority="1824" operator="lessThan">
      <formula>$C$4</formula>
    </cfRule>
  </conditionalFormatting>
  <conditionalFormatting sqref="EB32">
    <cfRule type="cellIs" dxfId="7764" priority="1825" operator="lessThan">
      <formula>$C$4</formula>
    </cfRule>
  </conditionalFormatting>
  <conditionalFormatting sqref="EB33">
    <cfRule type="cellIs" dxfId="7763" priority="1826" operator="lessThan">
      <formula>$C$4</formula>
    </cfRule>
  </conditionalFormatting>
  <conditionalFormatting sqref="EB34">
    <cfRule type="cellIs" dxfId="7762" priority="1827" operator="lessThan">
      <formula>$C$4</formula>
    </cfRule>
  </conditionalFormatting>
  <conditionalFormatting sqref="EB35">
    <cfRule type="cellIs" dxfId="7761" priority="1828" operator="lessThan">
      <formula>$C$4</formula>
    </cfRule>
  </conditionalFormatting>
  <conditionalFormatting sqref="EB36">
    <cfRule type="cellIs" dxfId="7760" priority="1829" operator="lessThan">
      <formula>$C$4</formula>
    </cfRule>
  </conditionalFormatting>
  <conditionalFormatting sqref="EB37">
    <cfRule type="cellIs" dxfId="7759" priority="1830" operator="lessThan">
      <formula>$C$4</formula>
    </cfRule>
  </conditionalFormatting>
  <conditionalFormatting sqref="EB38">
    <cfRule type="cellIs" dxfId="7758" priority="1831" operator="lessThan">
      <formula>$C$4</formula>
    </cfRule>
  </conditionalFormatting>
  <conditionalFormatting sqref="EB39">
    <cfRule type="cellIs" dxfId="7757" priority="1832" operator="lessThan">
      <formula>$C$4</formula>
    </cfRule>
  </conditionalFormatting>
  <conditionalFormatting sqref="EB40">
    <cfRule type="cellIs" dxfId="7756" priority="1833" operator="lessThan">
      <formula>$C$4</formula>
    </cfRule>
  </conditionalFormatting>
  <conditionalFormatting sqref="EB41">
    <cfRule type="cellIs" dxfId="7755" priority="1834" operator="lessThan">
      <formula>$C$4</formula>
    </cfRule>
  </conditionalFormatting>
  <conditionalFormatting sqref="EB42">
    <cfRule type="cellIs" dxfId="7754" priority="1835" operator="lessThan">
      <formula>$C$4</formula>
    </cfRule>
  </conditionalFormatting>
  <conditionalFormatting sqref="EB43">
    <cfRule type="cellIs" dxfId="7753" priority="1836" operator="lessThan">
      <formula>$C$4</formula>
    </cfRule>
  </conditionalFormatting>
  <conditionalFormatting sqref="EB44">
    <cfRule type="cellIs" dxfId="7752" priority="1837" operator="lessThan">
      <formula>$C$4</formula>
    </cfRule>
  </conditionalFormatting>
  <conditionalFormatting sqref="EB45">
    <cfRule type="cellIs" dxfId="7751" priority="1838" operator="lessThan">
      <formula>$C$4</formula>
    </cfRule>
  </conditionalFormatting>
  <conditionalFormatting sqref="EB46">
    <cfRule type="cellIs" dxfId="7750" priority="1839" operator="lessThan">
      <formula>$C$4</formula>
    </cfRule>
  </conditionalFormatting>
  <conditionalFormatting sqref="EB47">
    <cfRule type="cellIs" dxfId="7749" priority="1840" operator="lessThan">
      <formula>$C$4</formula>
    </cfRule>
  </conditionalFormatting>
  <conditionalFormatting sqref="EB48">
    <cfRule type="cellIs" dxfId="7748" priority="1841" operator="lessThan">
      <formula>$C$4</formula>
    </cfRule>
  </conditionalFormatting>
  <conditionalFormatting sqref="EB49">
    <cfRule type="cellIs" dxfId="7747" priority="1842" operator="lessThan">
      <formula>$C$4</formula>
    </cfRule>
  </conditionalFormatting>
  <conditionalFormatting sqref="EB50">
    <cfRule type="cellIs" dxfId="7746" priority="1843" operator="lessThan">
      <formula>$C$4</formula>
    </cfRule>
  </conditionalFormatting>
  <conditionalFormatting sqref="EF11">
    <cfRule type="cellIs" dxfId="7745" priority="1844" operator="lessThan">
      <formula>$C$4</formula>
    </cfRule>
  </conditionalFormatting>
  <conditionalFormatting sqref="EF12">
    <cfRule type="cellIs" dxfId="7744" priority="1845" operator="lessThan">
      <formula>$C$4</formula>
    </cfRule>
  </conditionalFormatting>
  <conditionalFormatting sqref="EF13">
    <cfRule type="cellIs" dxfId="7743" priority="1846" operator="lessThan">
      <formula>$C$4</formula>
    </cfRule>
  </conditionalFormatting>
  <conditionalFormatting sqref="EF14">
    <cfRule type="cellIs" dxfId="7742" priority="1847" operator="lessThan">
      <formula>$C$4</formula>
    </cfRule>
  </conditionalFormatting>
  <conditionalFormatting sqref="EF15">
    <cfRule type="cellIs" dxfId="7741" priority="1848" operator="lessThan">
      <formula>$C$4</formula>
    </cfRule>
  </conditionalFormatting>
  <conditionalFormatting sqref="EF16">
    <cfRule type="cellIs" dxfId="7740" priority="1849" operator="lessThan">
      <formula>$C$4</formula>
    </cfRule>
  </conditionalFormatting>
  <conditionalFormatting sqref="EF17">
    <cfRule type="cellIs" dxfId="7739" priority="1850" operator="lessThan">
      <formula>$C$4</formula>
    </cfRule>
  </conditionalFormatting>
  <conditionalFormatting sqref="EF18">
    <cfRule type="cellIs" dxfId="7738" priority="1851" operator="lessThan">
      <formula>$C$4</formula>
    </cfRule>
  </conditionalFormatting>
  <conditionalFormatting sqref="EF19">
    <cfRule type="cellIs" dxfId="7737" priority="1852" operator="lessThan">
      <formula>$C$4</formula>
    </cfRule>
  </conditionalFormatting>
  <conditionalFormatting sqref="EF20">
    <cfRule type="cellIs" dxfId="7736" priority="1853" operator="lessThan">
      <formula>$C$4</formula>
    </cfRule>
  </conditionalFormatting>
  <conditionalFormatting sqref="EF21">
    <cfRule type="cellIs" dxfId="7735" priority="1854" operator="lessThan">
      <formula>$C$4</formula>
    </cfRule>
  </conditionalFormatting>
  <conditionalFormatting sqref="EF22">
    <cfRule type="cellIs" dxfId="7734" priority="1855" operator="lessThan">
      <formula>$C$4</formula>
    </cfRule>
  </conditionalFormatting>
  <conditionalFormatting sqref="EF23">
    <cfRule type="cellIs" dxfId="7733" priority="1856" operator="lessThan">
      <formula>$C$4</formula>
    </cfRule>
  </conditionalFormatting>
  <conditionalFormatting sqref="EF24">
    <cfRule type="cellIs" dxfId="7732" priority="1857" operator="lessThan">
      <formula>$C$4</formula>
    </cfRule>
  </conditionalFormatting>
  <conditionalFormatting sqref="EF25">
    <cfRule type="cellIs" dxfId="7731" priority="1858" operator="lessThan">
      <formula>$C$4</formula>
    </cfRule>
  </conditionalFormatting>
  <conditionalFormatting sqref="EF26">
    <cfRule type="cellIs" dxfId="7730" priority="1859" operator="lessThan">
      <formula>$C$4</formula>
    </cfRule>
  </conditionalFormatting>
  <conditionalFormatting sqref="EF27">
    <cfRule type="cellIs" dxfId="7729" priority="1860" operator="lessThan">
      <formula>$C$4</formula>
    </cfRule>
  </conditionalFormatting>
  <conditionalFormatting sqref="EF28">
    <cfRule type="cellIs" dxfId="7728" priority="1861" operator="lessThan">
      <formula>$C$4</formula>
    </cfRule>
  </conditionalFormatting>
  <conditionalFormatting sqref="EF29">
    <cfRule type="cellIs" dxfId="7727" priority="1862" operator="lessThan">
      <formula>$C$4</formula>
    </cfRule>
  </conditionalFormatting>
  <conditionalFormatting sqref="EF30">
    <cfRule type="cellIs" dxfId="7726" priority="1863" operator="lessThan">
      <formula>$C$4</formula>
    </cfRule>
  </conditionalFormatting>
  <conditionalFormatting sqref="EF31">
    <cfRule type="cellIs" dxfId="7725" priority="1864" operator="lessThan">
      <formula>$C$4</formula>
    </cfRule>
  </conditionalFormatting>
  <conditionalFormatting sqref="EF32">
    <cfRule type="cellIs" dxfId="7724" priority="1865" operator="lessThan">
      <formula>$C$4</formula>
    </cfRule>
  </conditionalFormatting>
  <conditionalFormatting sqref="EF33">
    <cfRule type="cellIs" dxfId="7723" priority="1866" operator="lessThan">
      <formula>$C$4</formula>
    </cfRule>
  </conditionalFormatting>
  <conditionalFormatting sqref="EF34">
    <cfRule type="cellIs" dxfId="7722" priority="1867" operator="lessThan">
      <formula>$C$4</formula>
    </cfRule>
  </conditionalFormatting>
  <conditionalFormatting sqref="EF35">
    <cfRule type="cellIs" dxfId="7721" priority="1868" operator="lessThan">
      <formula>$C$4</formula>
    </cfRule>
  </conditionalFormatting>
  <conditionalFormatting sqref="EF36">
    <cfRule type="cellIs" dxfId="7720" priority="1869" operator="lessThan">
      <formula>$C$4</formula>
    </cfRule>
  </conditionalFormatting>
  <conditionalFormatting sqref="EF37">
    <cfRule type="cellIs" dxfId="7719" priority="1870" operator="lessThan">
      <formula>$C$4</formula>
    </cfRule>
  </conditionalFormatting>
  <conditionalFormatting sqref="EF38">
    <cfRule type="cellIs" dxfId="7718" priority="1871" operator="lessThan">
      <formula>$C$4</formula>
    </cfRule>
  </conditionalFormatting>
  <conditionalFormatting sqref="EF39">
    <cfRule type="cellIs" dxfId="7717" priority="1872" operator="lessThan">
      <formula>$C$4</formula>
    </cfRule>
  </conditionalFormatting>
  <conditionalFormatting sqref="EF40">
    <cfRule type="cellIs" dxfId="7716" priority="1873" operator="lessThan">
      <formula>$C$4</formula>
    </cfRule>
  </conditionalFormatting>
  <conditionalFormatting sqref="EF41">
    <cfRule type="cellIs" dxfId="7715" priority="1874" operator="lessThan">
      <formula>$C$4</formula>
    </cfRule>
  </conditionalFormatting>
  <conditionalFormatting sqref="EF42">
    <cfRule type="cellIs" dxfId="7714" priority="1875" operator="lessThan">
      <formula>$C$4</formula>
    </cfRule>
  </conditionalFormatting>
  <conditionalFormatting sqref="EF43">
    <cfRule type="cellIs" dxfId="7713" priority="1876" operator="lessThan">
      <formula>$C$4</formula>
    </cfRule>
  </conditionalFormatting>
  <conditionalFormatting sqref="EF44">
    <cfRule type="cellIs" dxfId="7712" priority="1877" operator="lessThan">
      <formula>$C$4</formula>
    </cfRule>
  </conditionalFormatting>
  <conditionalFormatting sqref="EF45">
    <cfRule type="cellIs" dxfId="7711" priority="1878" operator="lessThan">
      <formula>$C$4</formula>
    </cfRule>
  </conditionalFormatting>
  <conditionalFormatting sqref="EF46">
    <cfRule type="cellIs" dxfId="7710" priority="1879" operator="lessThan">
      <formula>$C$4</formula>
    </cfRule>
  </conditionalFormatting>
  <conditionalFormatting sqref="EF47">
    <cfRule type="cellIs" dxfId="7709" priority="1880" operator="lessThan">
      <formula>$C$4</formula>
    </cfRule>
  </conditionalFormatting>
  <conditionalFormatting sqref="EF48">
    <cfRule type="cellIs" dxfId="7708" priority="1881" operator="lessThan">
      <formula>$C$4</formula>
    </cfRule>
  </conditionalFormatting>
  <conditionalFormatting sqref="EF49">
    <cfRule type="cellIs" dxfId="7707" priority="1882" operator="lessThan">
      <formula>$C$4</formula>
    </cfRule>
  </conditionalFormatting>
  <conditionalFormatting sqref="EF50">
    <cfRule type="cellIs" dxfId="7706" priority="1883" operator="lessThan">
      <formula>$C$4</formula>
    </cfRule>
  </conditionalFormatting>
  <conditionalFormatting sqref="EG11">
    <cfRule type="cellIs" dxfId="7705" priority="1884" operator="lessThan">
      <formula>$C$4</formula>
    </cfRule>
  </conditionalFormatting>
  <conditionalFormatting sqref="EG12">
    <cfRule type="cellIs" dxfId="7704" priority="1885" operator="lessThan">
      <formula>$C$4</formula>
    </cfRule>
  </conditionalFormatting>
  <conditionalFormatting sqref="EG13">
    <cfRule type="cellIs" dxfId="7703" priority="1886" operator="lessThan">
      <formula>$C$4</formula>
    </cfRule>
  </conditionalFormatting>
  <conditionalFormatting sqref="EG14">
    <cfRule type="cellIs" dxfId="7702" priority="1887" operator="lessThan">
      <formula>$C$4</formula>
    </cfRule>
  </conditionalFormatting>
  <conditionalFormatting sqref="EG15">
    <cfRule type="cellIs" dxfId="7701" priority="1888" operator="lessThan">
      <formula>$C$4</formula>
    </cfRule>
  </conditionalFormatting>
  <conditionalFormatting sqref="EG16">
    <cfRule type="cellIs" dxfId="7700" priority="1889" operator="lessThan">
      <formula>$C$4</formula>
    </cfRule>
  </conditionalFormatting>
  <conditionalFormatting sqref="EG17">
    <cfRule type="cellIs" dxfId="7699" priority="1890" operator="lessThan">
      <formula>$C$4</formula>
    </cfRule>
  </conditionalFormatting>
  <conditionalFormatting sqref="EG18">
    <cfRule type="cellIs" dxfId="7698" priority="1891" operator="lessThan">
      <formula>$C$4</formula>
    </cfRule>
  </conditionalFormatting>
  <conditionalFormatting sqref="EG19">
    <cfRule type="cellIs" dxfId="7697" priority="1892" operator="lessThan">
      <formula>$C$4</formula>
    </cfRule>
  </conditionalFormatting>
  <conditionalFormatting sqref="EG20">
    <cfRule type="cellIs" dxfId="7696" priority="1893" operator="lessThan">
      <formula>$C$4</formula>
    </cfRule>
  </conditionalFormatting>
  <conditionalFormatting sqref="EG21">
    <cfRule type="cellIs" dxfId="7695" priority="1894" operator="lessThan">
      <formula>$C$4</formula>
    </cfRule>
  </conditionalFormatting>
  <conditionalFormatting sqref="EG22">
    <cfRule type="cellIs" dxfId="7694" priority="1895" operator="lessThan">
      <formula>$C$4</formula>
    </cfRule>
  </conditionalFormatting>
  <conditionalFormatting sqref="EG23">
    <cfRule type="cellIs" dxfId="7693" priority="1896" operator="lessThan">
      <formula>$C$4</formula>
    </cfRule>
  </conditionalFormatting>
  <conditionalFormatting sqref="EG24">
    <cfRule type="cellIs" dxfId="7692" priority="1897" operator="lessThan">
      <formula>$C$4</formula>
    </cfRule>
  </conditionalFormatting>
  <conditionalFormatting sqref="EG25">
    <cfRule type="cellIs" dxfId="7691" priority="1898" operator="lessThan">
      <formula>$C$4</formula>
    </cfRule>
  </conditionalFormatting>
  <conditionalFormatting sqref="EG26">
    <cfRule type="cellIs" dxfId="7690" priority="1899" operator="lessThan">
      <formula>$C$4</formula>
    </cfRule>
  </conditionalFormatting>
  <conditionalFormatting sqref="EG27">
    <cfRule type="cellIs" dxfId="7689" priority="1900" operator="lessThan">
      <formula>$C$4</formula>
    </cfRule>
  </conditionalFormatting>
  <conditionalFormatting sqref="EG28">
    <cfRule type="cellIs" dxfId="7688" priority="1901" operator="lessThan">
      <formula>$C$4</formula>
    </cfRule>
  </conditionalFormatting>
  <conditionalFormatting sqref="EG29">
    <cfRule type="cellIs" dxfId="7687" priority="1902" operator="lessThan">
      <formula>$C$4</formula>
    </cfRule>
  </conditionalFormatting>
  <conditionalFormatting sqref="EG30">
    <cfRule type="cellIs" dxfId="7686" priority="1903" operator="lessThan">
      <formula>$C$4</formula>
    </cfRule>
  </conditionalFormatting>
  <conditionalFormatting sqref="EG31">
    <cfRule type="cellIs" dxfId="7685" priority="1904" operator="lessThan">
      <formula>$C$4</formula>
    </cfRule>
  </conditionalFormatting>
  <conditionalFormatting sqref="EG32">
    <cfRule type="cellIs" dxfId="7684" priority="1905" operator="lessThan">
      <formula>$C$4</formula>
    </cfRule>
  </conditionalFormatting>
  <conditionalFormatting sqref="EG33">
    <cfRule type="cellIs" dxfId="7683" priority="1906" operator="lessThan">
      <formula>$C$4</formula>
    </cfRule>
  </conditionalFormatting>
  <conditionalFormatting sqref="EG34">
    <cfRule type="cellIs" dxfId="7682" priority="1907" operator="lessThan">
      <formula>$C$4</formula>
    </cfRule>
  </conditionalFormatting>
  <conditionalFormatting sqref="EG35">
    <cfRule type="cellIs" dxfId="7681" priority="1908" operator="lessThan">
      <formula>$C$4</formula>
    </cfRule>
  </conditionalFormatting>
  <conditionalFormatting sqref="EG36">
    <cfRule type="cellIs" dxfId="7680" priority="1909" operator="lessThan">
      <formula>$C$4</formula>
    </cfRule>
  </conditionalFormatting>
  <conditionalFormatting sqref="EG37">
    <cfRule type="cellIs" dxfId="7679" priority="1910" operator="lessThan">
      <formula>$C$4</formula>
    </cfRule>
  </conditionalFormatting>
  <conditionalFormatting sqref="EG38">
    <cfRule type="cellIs" dxfId="7678" priority="1911" operator="lessThan">
      <formula>$C$4</formula>
    </cfRule>
  </conditionalFormatting>
  <conditionalFormatting sqref="EG39">
    <cfRule type="cellIs" dxfId="7677" priority="1912" operator="lessThan">
      <formula>$C$4</formula>
    </cfRule>
  </conditionalFormatting>
  <conditionalFormatting sqref="EG40">
    <cfRule type="cellIs" dxfId="7676" priority="1913" operator="lessThan">
      <formula>$C$4</formula>
    </cfRule>
  </conditionalFormatting>
  <conditionalFormatting sqref="EG41">
    <cfRule type="cellIs" dxfId="7675" priority="1914" operator="lessThan">
      <formula>$C$4</formula>
    </cfRule>
  </conditionalFormatting>
  <conditionalFormatting sqref="EG42">
    <cfRule type="cellIs" dxfId="7674" priority="1915" operator="lessThan">
      <formula>$C$4</formula>
    </cfRule>
  </conditionalFormatting>
  <conditionalFormatting sqref="EG43">
    <cfRule type="cellIs" dxfId="7673" priority="1916" operator="lessThan">
      <formula>$C$4</formula>
    </cfRule>
  </conditionalFormatting>
  <conditionalFormatting sqref="EG44">
    <cfRule type="cellIs" dxfId="7672" priority="1917" operator="lessThan">
      <formula>$C$4</formula>
    </cfRule>
  </conditionalFormatting>
  <conditionalFormatting sqref="EG45">
    <cfRule type="cellIs" dxfId="7671" priority="1918" operator="lessThan">
      <formula>$C$4</formula>
    </cfRule>
  </conditionalFormatting>
  <conditionalFormatting sqref="EG46">
    <cfRule type="cellIs" dxfId="7670" priority="1919" operator="lessThan">
      <formula>$C$4</formula>
    </cfRule>
  </conditionalFormatting>
  <conditionalFormatting sqref="EG47">
    <cfRule type="cellIs" dxfId="7669" priority="1920" operator="lessThan">
      <formula>$C$4</formula>
    </cfRule>
  </conditionalFormatting>
  <conditionalFormatting sqref="EG48">
    <cfRule type="cellIs" dxfId="7668" priority="1921" operator="lessThan">
      <formula>$C$4</formula>
    </cfRule>
  </conditionalFormatting>
  <conditionalFormatting sqref="EG49">
    <cfRule type="cellIs" dxfId="7667" priority="1922" operator="lessThan">
      <formula>$C$4</formula>
    </cfRule>
  </conditionalFormatting>
  <conditionalFormatting sqref="EG50">
    <cfRule type="cellIs" dxfId="7666" priority="1923" operator="lessThan">
      <formula>$C$4</formula>
    </cfRule>
  </conditionalFormatting>
  <conditionalFormatting sqref="EH11">
    <cfRule type="cellIs" dxfId="7665" priority="1924" operator="lessThan">
      <formula>$C$4</formula>
    </cfRule>
  </conditionalFormatting>
  <conditionalFormatting sqref="EH12">
    <cfRule type="cellIs" dxfId="7664" priority="1925" operator="lessThan">
      <formula>$C$4</formula>
    </cfRule>
  </conditionalFormatting>
  <conditionalFormatting sqref="EH13">
    <cfRule type="cellIs" dxfId="7663" priority="1926" operator="lessThan">
      <formula>$C$4</formula>
    </cfRule>
  </conditionalFormatting>
  <conditionalFormatting sqref="EH14">
    <cfRule type="cellIs" dxfId="7662" priority="1927" operator="lessThan">
      <formula>$C$4</formula>
    </cfRule>
  </conditionalFormatting>
  <conditionalFormatting sqref="EH15">
    <cfRule type="cellIs" dxfId="7661" priority="1928" operator="lessThan">
      <formula>$C$4</formula>
    </cfRule>
  </conditionalFormatting>
  <conditionalFormatting sqref="EH16">
    <cfRule type="cellIs" dxfId="7660" priority="1929" operator="lessThan">
      <formula>$C$4</formula>
    </cfRule>
  </conditionalFormatting>
  <conditionalFormatting sqref="EH17">
    <cfRule type="cellIs" dxfId="7659" priority="1930" operator="lessThan">
      <formula>$C$4</formula>
    </cfRule>
  </conditionalFormatting>
  <conditionalFormatting sqref="EH18">
    <cfRule type="cellIs" dxfId="7658" priority="1931" operator="lessThan">
      <formula>$C$4</formula>
    </cfRule>
  </conditionalFormatting>
  <conditionalFormatting sqref="EH19">
    <cfRule type="cellIs" dxfId="7657" priority="1932" operator="lessThan">
      <formula>$C$4</formula>
    </cfRule>
  </conditionalFormatting>
  <conditionalFormatting sqref="EH20">
    <cfRule type="cellIs" dxfId="7656" priority="1933" operator="lessThan">
      <formula>$C$4</formula>
    </cfRule>
  </conditionalFormatting>
  <conditionalFormatting sqref="EH21">
    <cfRule type="cellIs" dxfId="7655" priority="1934" operator="lessThan">
      <formula>$C$4</formula>
    </cfRule>
  </conditionalFormatting>
  <conditionalFormatting sqref="EH22">
    <cfRule type="cellIs" dxfId="7654" priority="1935" operator="lessThan">
      <formula>$C$4</formula>
    </cfRule>
  </conditionalFormatting>
  <conditionalFormatting sqref="EH23">
    <cfRule type="cellIs" dxfId="7653" priority="1936" operator="lessThan">
      <formula>$C$4</formula>
    </cfRule>
  </conditionalFormatting>
  <conditionalFormatting sqref="EH24">
    <cfRule type="cellIs" dxfId="7652" priority="1937" operator="lessThan">
      <formula>$C$4</formula>
    </cfRule>
  </conditionalFormatting>
  <conditionalFormatting sqref="EH25">
    <cfRule type="cellIs" dxfId="7651" priority="1938" operator="lessThan">
      <formula>$C$4</formula>
    </cfRule>
  </conditionalFormatting>
  <conditionalFormatting sqref="EH26">
    <cfRule type="cellIs" dxfId="7650" priority="1939" operator="lessThan">
      <formula>$C$4</formula>
    </cfRule>
  </conditionalFormatting>
  <conditionalFormatting sqref="EH27">
    <cfRule type="cellIs" dxfId="7649" priority="1940" operator="lessThan">
      <formula>$C$4</formula>
    </cfRule>
  </conditionalFormatting>
  <conditionalFormatting sqref="EH28">
    <cfRule type="cellIs" dxfId="7648" priority="1941" operator="lessThan">
      <formula>$C$4</formula>
    </cfRule>
  </conditionalFormatting>
  <conditionalFormatting sqref="EH29">
    <cfRule type="cellIs" dxfId="7647" priority="1942" operator="lessThan">
      <formula>$C$4</formula>
    </cfRule>
  </conditionalFormatting>
  <conditionalFormatting sqref="EH30">
    <cfRule type="cellIs" dxfId="7646" priority="1943" operator="lessThan">
      <formula>$C$4</formula>
    </cfRule>
  </conditionalFormatting>
  <conditionalFormatting sqref="EH31">
    <cfRule type="cellIs" dxfId="7645" priority="1944" operator="lessThan">
      <formula>$C$4</formula>
    </cfRule>
  </conditionalFormatting>
  <conditionalFormatting sqref="EH32">
    <cfRule type="cellIs" dxfId="7644" priority="1945" operator="lessThan">
      <formula>$C$4</formula>
    </cfRule>
  </conditionalFormatting>
  <conditionalFormatting sqref="EH33">
    <cfRule type="cellIs" dxfId="7643" priority="1946" operator="lessThan">
      <formula>$C$4</formula>
    </cfRule>
  </conditionalFormatting>
  <conditionalFormatting sqref="EH34">
    <cfRule type="cellIs" dxfId="7642" priority="1947" operator="lessThan">
      <formula>$C$4</formula>
    </cfRule>
  </conditionalFormatting>
  <conditionalFormatting sqref="EH35">
    <cfRule type="cellIs" dxfId="7641" priority="1948" operator="lessThan">
      <formula>$C$4</formula>
    </cfRule>
  </conditionalFormatting>
  <conditionalFormatting sqref="EH36">
    <cfRule type="cellIs" dxfId="7640" priority="1949" operator="lessThan">
      <formula>$C$4</formula>
    </cfRule>
  </conditionalFormatting>
  <conditionalFormatting sqref="EH37">
    <cfRule type="cellIs" dxfId="7639" priority="1950" operator="lessThan">
      <formula>$C$4</formula>
    </cfRule>
  </conditionalFormatting>
  <conditionalFormatting sqref="EH38">
    <cfRule type="cellIs" dxfId="7638" priority="1951" operator="lessThan">
      <formula>$C$4</formula>
    </cfRule>
  </conditionalFormatting>
  <conditionalFormatting sqref="EH39">
    <cfRule type="cellIs" dxfId="7637" priority="1952" operator="lessThan">
      <formula>$C$4</formula>
    </cfRule>
  </conditionalFormatting>
  <conditionalFormatting sqref="EH40">
    <cfRule type="cellIs" dxfId="7636" priority="1953" operator="lessThan">
      <formula>$C$4</formula>
    </cfRule>
  </conditionalFormatting>
  <conditionalFormatting sqref="EH41">
    <cfRule type="cellIs" dxfId="7635" priority="1954" operator="lessThan">
      <formula>$C$4</formula>
    </cfRule>
  </conditionalFormatting>
  <conditionalFormatting sqref="EH42">
    <cfRule type="cellIs" dxfId="7634" priority="1955" operator="lessThan">
      <formula>$C$4</formula>
    </cfRule>
  </conditionalFormatting>
  <conditionalFormatting sqref="EH43">
    <cfRule type="cellIs" dxfId="7633" priority="1956" operator="lessThan">
      <formula>$C$4</formula>
    </cfRule>
  </conditionalFormatting>
  <conditionalFormatting sqref="EH44">
    <cfRule type="cellIs" dxfId="7632" priority="1957" operator="lessThan">
      <formula>$C$4</formula>
    </cfRule>
  </conditionalFormatting>
  <conditionalFormatting sqref="EH45">
    <cfRule type="cellIs" dxfId="7631" priority="1958" operator="lessThan">
      <formula>$C$4</formula>
    </cfRule>
  </conditionalFormatting>
  <conditionalFormatting sqref="EH46">
    <cfRule type="cellIs" dxfId="7630" priority="1959" operator="lessThan">
      <formula>$C$4</formula>
    </cfRule>
  </conditionalFormatting>
  <conditionalFormatting sqref="EH47">
    <cfRule type="cellIs" dxfId="7629" priority="1960" operator="lessThan">
      <formula>$C$4</formula>
    </cfRule>
  </conditionalFormatting>
  <conditionalFormatting sqref="EH48">
    <cfRule type="cellIs" dxfId="7628" priority="1961" operator="lessThan">
      <formula>$C$4</formula>
    </cfRule>
  </conditionalFormatting>
  <conditionalFormatting sqref="EH49">
    <cfRule type="cellIs" dxfId="7627" priority="1962" operator="lessThan">
      <formula>$C$4</formula>
    </cfRule>
  </conditionalFormatting>
  <conditionalFormatting sqref="EH50">
    <cfRule type="cellIs" dxfId="7626" priority="1963" operator="lessThan">
      <formula>$C$4</formula>
    </cfRule>
  </conditionalFormatting>
  <conditionalFormatting sqref="EI11">
    <cfRule type="cellIs" dxfId="7625" priority="1964" operator="lessThan">
      <formula>$C$4</formula>
    </cfRule>
  </conditionalFormatting>
  <conditionalFormatting sqref="EI12">
    <cfRule type="cellIs" dxfId="7624" priority="1965" operator="lessThan">
      <formula>$C$4</formula>
    </cfRule>
  </conditionalFormatting>
  <conditionalFormatting sqref="EI13">
    <cfRule type="cellIs" dxfId="7623" priority="1966" operator="lessThan">
      <formula>$C$4</formula>
    </cfRule>
  </conditionalFormatting>
  <conditionalFormatting sqref="EI14">
    <cfRule type="cellIs" dxfId="7622" priority="1967" operator="lessThan">
      <formula>$C$4</formula>
    </cfRule>
  </conditionalFormatting>
  <conditionalFormatting sqref="EI15">
    <cfRule type="cellIs" dxfId="7621" priority="1968" operator="lessThan">
      <formula>$C$4</formula>
    </cfRule>
  </conditionalFormatting>
  <conditionalFormatting sqref="EI16">
    <cfRule type="cellIs" dxfId="7620" priority="1969" operator="lessThan">
      <formula>$C$4</formula>
    </cfRule>
  </conditionalFormatting>
  <conditionalFormatting sqref="EI17">
    <cfRule type="cellIs" dxfId="7619" priority="1970" operator="lessThan">
      <formula>$C$4</formula>
    </cfRule>
  </conditionalFormatting>
  <conditionalFormatting sqref="EI18">
    <cfRule type="cellIs" dxfId="7618" priority="1971" operator="lessThan">
      <formula>$C$4</formula>
    </cfRule>
  </conditionalFormatting>
  <conditionalFormatting sqref="EI19">
    <cfRule type="cellIs" dxfId="7617" priority="1972" operator="lessThan">
      <formula>$C$4</formula>
    </cfRule>
  </conditionalFormatting>
  <conditionalFormatting sqref="EI20">
    <cfRule type="cellIs" dxfId="7616" priority="1973" operator="lessThan">
      <formula>$C$4</formula>
    </cfRule>
  </conditionalFormatting>
  <conditionalFormatting sqref="EI21">
    <cfRule type="cellIs" dxfId="7615" priority="1974" operator="lessThan">
      <formula>$C$4</formula>
    </cfRule>
  </conditionalFormatting>
  <conditionalFormatting sqref="EI22">
    <cfRule type="cellIs" dxfId="7614" priority="1975" operator="lessThan">
      <formula>$C$4</formula>
    </cfRule>
  </conditionalFormatting>
  <conditionalFormatting sqref="EI23">
    <cfRule type="cellIs" dxfId="7613" priority="1976" operator="lessThan">
      <formula>$C$4</formula>
    </cfRule>
  </conditionalFormatting>
  <conditionalFormatting sqref="EI24">
    <cfRule type="cellIs" dxfId="7612" priority="1977" operator="lessThan">
      <formula>$C$4</formula>
    </cfRule>
  </conditionalFormatting>
  <conditionalFormatting sqref="EI25">
    <cfRule type="cellIs" dxfId="7611" priority="1978" operator="lessThan">
      <formula>$C$4</formula>
    </cfRule>
  </conditionalFormatting>
  <conditionalFormatting sqref="EI26">
    <cfRule type="cellIs" dxfId="7610" priority="1979" operator="lessThan">
      <formula>$C$4</formula>
    </cfRule>
  </conditionalFormatting>
  <conditionalFormatting sqref="EI27">
    <cfRule type="cellIs" dxfId="7609" priority="1980" operator="lessThan">
      <formula>$C$4</formula>
    </cfRule>
  </conditionalFormatting>
  <conditionalFormatting sqref="EI28">
    <cfRule type="cellIs" dxfId="7608" priority="1981" operator="lessThan">
      <formula>$C$4</formula>
    </cfRule>
  </conditionalFormatting>
  <conditionalFormatting sqref="EI29">
    <cfRule type="cellIs" dxfId="7607" priority="1982" operator="lessThan">
      <formula>$C$4</formula>
    </cfRule>
  </conditionalFormatting>
  <conditionalFormatting sqref="EI30">
    <cfRule type="cellIs" dxfId="7606" priority="1983" operator="lessThan">
      <formula>$C$4</formula>
    </cfRule>
  </conditionalFormatting>
  <conditionalFormatting sqref="EI31">
    <cfRule type="cellIs" dxfId="7605" priority="1984" operator="lessThan">
      <formula>$C$4</formula>
    </cfRule>
  </conditionalFormatting>
  <conditionalFormatting sqref="EI32">
    <cfRule type="cellIs" dxfId="7604" priority="1985" operator="lessThan">
      <formula>$C$4</formula>
    </cfRule>
  </conditionalFormatting>
  <conditionalFormatting sqref="EI33">
    <cfRule type="cellIs" dxfId="7603" priority="1986" operator="lessThan">
      <formula>$C$4</formula>
    </cfRule>
  </conditionalFormatting>
  <conditionalFormatting sqref="EI34">
    <cfRule type="cellIs" dxfId="7602" priority="1987" operator="lessThan">
      <formula>$C$4</formula>
    </cfRule>
  </conditionalFormatting>
  <conditionalFormatting sqref="EI35">
    <cfRule type="cellIs" dxfId="7601" priority="1988" operator="lessThan">
      <formula>$C$4</formula>
    </cfRule>
  </conditionalFormatting>
  <conditionalFormatting sqref="EI36">
    <cfRule type="cellIs" dxfId="7600" priority="1989" operator="lessThan">
      <formula>$C$4</formula>
    </cfRule>
  </conditionalFormatting>
  <conditionalFormatting sqref="EI37">
    <cfRule type="cellIs" dxfId="7599" priority="1990" operator="lessThan">
      <formula>$C$4</formula>
    </cfRule>
  </conditionalFormatting>
  <conditionalFormatting sqref="EI38">
    <cfRule type="cellIs" dxfId="7598" priority="1991" operator="lessThan">
      <formula>$C$4</formula>
    </cfRule>
  </conditionalFormatting>
  <conditionalFormatting sqref="EI39">
    <cfRule type="cellIs" dxfId="7597" priority="1992" operator="lessThan">
      <formula>$C$4</formula>
    </cfRule>
  </conditionalFormatting>
  <conditionalFormatting sqref="EI40">
    <cfRule type="cellIs" dxfId="7596" priority="1993" operator="lessThan">
      <formula>$C$4</formula>
    </cfRule>
  </conditionalFormatting>
  <conditionalFormatting sqref="EI41">
    <cfRule type="cellIs" dxfId="7595" priority="1994" operator="lessThan">
      <formula>$C$4</formula>
    </cfRule>
  </conditionalFormatting>
  <conditionalFormatting sqref="EI42">
    <cfRule type="cellIs" dxfId="7594" priority="1995" operator="lessThan">
      <formula>$C$4</formula>
    </cfRule>
  </conditionalFormatting>
  <conditionalFormatting sqref="EI43">
    <cfRule type="cellIs" dxfId="7593" priority="1996" operator="lessThan">
      <formula>$C$4</formula>
    </cfRule>
  </conditionalFormatting>
  <conditionalFormatting sqref="EI44">
    <cfRule type="cellIs" dxfId="7592" priority="1997" operator="lessThan">
      <formula>$C$4</formula>
    </cfRule>
  </conditionalFormatting>
  <conditionalFormatting sqref="EI45">
    <cfRule type="cellIs" dxfId="7591" priority="1998" operator="lessThan">
      <formula>$C$4</formula>
    </cfRule>
  </conditionalFormatting>
  <conditionalFormatting sqref="EI46">
    <cfRule type="cellIs" dxfId="7590" priority="1999" operator="lessThan">
      <formula>$C$4</formula>
    </cfRule>
  </conditionalFormatting>
  <conditionalFormatting sqref="EI47">
    <cfRule type="cellIs" dxfId="7589" priority="2000" operator="lessThan">
      <formula>$C$4</formula>
    </cfRule>
  </conditionalFormatting>
  <conditionalFormatting sqref="EI48">
    <cfRule type="cellIs" dxfId="7588" priority="2001" operator="lessThan">
      <formula>$C$4</formula>
    </cfRule>
  </conditionalFormatting>
  <conditionalFormatting sqref="EI49">
    <cfRule type="cellIs" dxfId="7587" priority="2002" operator="lessThan">
      <formula>$C$4</formula>
    </cfRule>
  </conditionalFormatting>
  <conditionalFormatting sqref="EI50">
    <cfRule type="cellIs" dxfId="7586" priority="2003" operator="lessThan">
      <formula>$C$4</formula>
    </cfRule>
  </conditionalFormatting>
  <conditionalFormatting sqref="EM11">
    <cfRule type="cellIs" dxfId="7585" priority="2004" operator="lessThan">
      <formula>$C$4</formula>
    </cfRule>
  </conditionalFormatting>
  <conditionalFormatting sqref="EM12">
    <cfRule type="cellIs" dxfId="7584" priority="2005" operator="lessThan">
      <formula>$C$4</formula>
    </cfRule>
  </conditionalFormatting>
  <conditionalFormatting sqref="EM13">
    <cfRule type="cellIs" dxfId="7583" priority="2006" operator="lessThan">
      <formula>$C$4</formula>
    </cfRule>
  </conditionalFormatting>
  <conditionalFormatting sqref="EM14">
    <cfRule type="cellIs" dxfId="7582" priority="2007" operator="lessThan">
      <formula>$C$4</formula>
    </cfRule>
  </conditionalFormatting>
  <conditionalFormatting sqref="EM15">
    <cfRule type="cellIs" dxfId="7581" priority="2008" operator="lessThan">
      <formula>$C$4</formula>
    </cfRule>
  </conditionalFormatting>
  <conditionalFormatting sqref="EM16">
    <cfRule type="cellIs" dxfId="7580" priority="2009" operator="lessThan">
      <formula>$C$4</formula>
    </cfRule>
  </conditionalFormatting>
  <conditionalFormatting sqref="EM17">
    <cfRule type="cellIs" dxfId="7579" priority="2010" operator="lessThan">
      <formula>$C$4</formula>
    </cfRule>
  </conditionalFormatting>
  <conditionalFormatting sqref="EM18">
    <cfRule type="cellIs" dxfId="7578" priority="2011" operator="lessThan">
      <formula>$C$4</formula>
    </cfRule>
  </conditionalFormatting>
  <conditionalFormatting sqref="EM19">
    <cfRule type="cellIs" dxfId="7577" priority="2012" operator="lessThan">
      <formula>$C$4</formula>
    </cfRule>
  </conditionalFormatting>
  <conditionalFormatting sqref="EM20">
    <cfRule type="cellIs" dxfId="7576" priority="2013" operator="lessThan">
      <formula>$C$4</formula>
    </cfRule>
  </conditionalFormatting>
  <conditionalFormatting sqref="EM21">
    <cfRule type="cellIs" dxfId="7575" priority="2014" operator="lessThan">
      <formula>$C$4</formula>
    </cfRule>
  </conditionalFormatting>
  <conditionalFormatting sqref="EM22">
    <cfRule type="cellIs" dxfId="7574" priority="2015" operator="lessThan">
      <formula>$C$4</formula>
    </cfRule>
  </conditionalFormatting>
  <conditionalFormatting sqref="EM23">
    <cfRule type="cellIs" dxfId="7573" priority="2016" operator="lessThan">
      <formula>$C$4</formula>
    </cfRule>
  </conditionalFormatting>
  <conditionalFormatting sqref="EM24">
    <cfRule type="cellIs" dxfId="7572" priority="2017" operator="lessThan">
      <formula>$C$4</formula>
    </cfRule>
  </conditionalFormatting>
  <conditionalFormatting sqref="EM25">
    <cfRule type="cellIs" dxfId="7571" priority="2018" operator="lessThan">
      <formula>$C$4</formula>
    </cfRule>
  </conditionalFormatting>
  <conditionalFormatting sqref="EM26">
    <cfRule type="cellIs" dxfId="7570" priority="2019" operator="lessThan">
      <formula>$C$4</formula>
    </cfRule>
  </conditionalFormatting>
  <conditionalFormatting sqref="EM27">
    <cfRule type="cellIs" dxfId="7569" priority="2020" operator="lessThan">
      <formula>$C$4</formula>
    </cfRule>
  </conditionalFormatting>
  <conditionalFormatting sqref="EM28">
    <cfRule type="cellIs" dxfId="7568" priority="2021" operator="lessThan">
      <formula>$C$4</formula>
    </cfRule>
  </conditionalFormatting>
  <conditionalFormatting sqref="EM29">
    <cfRule type="cellIs" dxfId="7567" priority="2022" operator="lessThan">
      <formula>$C$4</formula>
    </cfRule>
  </conditionalFormatting>
  <conditionalFormatting sqref="EM30">
    <cfRule type="cellIs" dxfId="7566" priority="2023" operator="lessThan">
      <formula>$C$4</formula>
    </cfRule>
  </conditionalFormatting>
  <conditionalFormatting sqref="EM31">
    <cfRule type="cellIs" dxfId="7565" priority="2024" operator="lessThan">
      <formula>$C$4</formula>
    </cfRule>
  </conditionalFormatting>
  <conditionalFormatting sqref="EM32">
    <cfRule type="cellIs" dxfId="7564" priority="2025" operator="lessThan">
      <formula>$C$4</formula>
    </cfRule>
  </conditionalFormatting>
  <conditionalFormatting sqref="EM33">
    <cfRule type="cellIs" dxfId="7563" priority="2026" operator="lessThan">
      <formula>$C$4</formula>
    </cfRule>
  </conditionalFormatting>
  <conditionalFormatting sqref="EM34">
    <cfRule type="cellIs" dxfId="7562" priority="2027" operator="lessThan">
      <formula>$C$4</formula>
    </cfRule>
  </conditionalFormatting>
  <conditionalFormatting sqref="EM35">
    <cfRule type="cellIs" dxfId="7561" priority="2028" operator="lessThan">
      <formula>$C$4</formula>
    </cfRule>
  </conditionalFormatting>
  <conditionalFormatting sqref="EM36">
    <cfRule type="cellIs" dxfId="7560" priority="2029" operator="lessThan">
      <formula>$C$4</formula>
    </cfRule>
  </conditionalFormatting>
  <conditionalFormatting sqref="EM37">
    <cfRule type="cellIs" dxfId="7559" priority="2030" operator="lessThan">
      <formula>$C$4</formula>
    </cfRule>
  </conditionalFormatting>
  <conditionalFormatting sqref="EM38">
    <cfRule type="cellIs" dxfId="7558" priority="2031" operator="lessThan">
      <formula>$C$4</formula>
    </cfRule>
  </conditionalFormatting>
  <conditionalFormatting sqref="EM39">
    <cfRule type="cellIs" dxfId="7557" priority="2032" operator="lessThan">
      <formula>$C$4</formula>
    </cfRule>
  </conditionalFormatting>
  <conditionalFormatting sqref="EM40">
    <cfRule type="cellIs" dxfId="7556" priority="2033" operator="lessThan">
      <formula>$C$4</formula>
    </cfRule>
  </conditionalFormatting>
  <conditionalFormatting sqref="EM41">
    <cfRule type="cellIs" dxfId="7555" priority="2034" operator="lessThan">
      <formula>$C$4</formula>
    </cfRule>
  </conditionalFormatting>
  <conditionalFormatting sqref="EM42">
    <cfRule type="cellIs" dxfId="7554" priority="2035" operator="lessThan">
      <formula>$C$4</formula>
    </cfRule>
  </conditionalFormatting>
  <conditionalFormatting sqref="EM43">
    <cfRule type="cellIs" dxfId="7553" priority="2036" operator="lessThan">
      <formula>$C$4</formula>
    </cfRule>
  </conditionalFormatting>
  <conditionalFormatting sqref="EM44">
    <cfRule type="cellIs" dxfId="7552" priority="2037" operator="lessThan">
      <formula>$C$4</formula>
    </cfRule>
  </conditionalFormatting>
  <conditionalFormatting sqref="EM45">
    <cfRule type="cellIs" dxfId="7551" priority="2038" operator="lessThan">
      <formula>$C$4</formula>
    </cfRule>
  </conditionalFormatting>
  <conditionalFormatting sqref="EM46">
    <cfRule type="cellIs" dxfId="7550" priority="2039" operator="lessThan">
      <formula>$C$4</formula>
    </cfRule>
  </conditionalFormatting>
  <conditionalFormatting sqref="EM47">
    <cfRule type="cellIs" dxfId="7549" priority="2040" operator="lessThan">
      <formula>$C$4</formula>
    </cfRule>
  </conditionalFormatting>
  <conditionalFormatting sqref="EM48">
    <cfRule type="cellIs" dxfId="7548" priority="2041" operator="lessThan">
      <formula>$C$4</formula>
    </cfRule>
  </conditionalFormatting>
  <conditionalFormatting sqref="EM49">
    <cfRule type="cellIs" dxfId="7547" priority="2042" operator="lessThan">
      <formula>$C$4</formula>
    </cfRule>
  </conditionalFormatting>
  <conditionalFormatting sqref="EM50">
    <cfRule type="cellIs" dxfId="7546" priority="2043" operator="lessThan">
      <formula>$C$4</formula>
    </cfRule>
  </conditionalFormatting>
  <conditionalFormatting sqref="EN11">
    <cfRule type="cellIs" dxfId="7545" priority="2044" operator="lessThan">
      <formula>$C$4</formula>
    </cfRule>
  </conditionalFormatting>
  <conditionalFormatting sqref="EN12">
    <cfRule type="cellIs" dxfId="7544" priority="2045" operator="lessThan">
      <formula>$C$4</formula>
    </cfRule>
  </conditionalFormatting>
  <conditionalFormatting sqref="EN13">
    <cfRule type="cellIs" dxfId="7543" priority="2046" operator="lessThan">
      <formula>$C$4</formula>
    </cfRule>
  </conditionalFormatting>
  <conditionalFormatting sqref="EN14">
    <cfRule type="cellIs" dxfId="7542" priority="2047" operator="lessThan">
      <formula>$C$4</formula>
    </cfRule>
  </conditionalFormatting>
  <conditionalFormatting sqref="EN15">
    <cfRule type="cellIs" dxfId="7541" priority="2048" operator="lessThan">
      <formula>$C$4</formula>
    </cfRule>
  </conditionalFormatting>
  <conditionalFormatting sqref="EN16">
    <cfRule type="cellIs" dxfId="7540" priority="2049" operator="lessThan">
      <formula>$C$4</formula>
    </cfRule>
  </conditionalFormatting>
  <conditionalFormatting sqref="EN17">
    <cfRule type="cellIs" dxfId="7539" priority="2050" operator="lessThan">
      <formula>$C$4</formula>
    </cfRule>
  </conditionalFormatting>
  <conditionalFormatting sqref="EN18">
    <cfRule type="cellIs" dxfId="7538" priority="2051" operator="lessThan">
      <formula>$C$4</formula>
    </cfRule>
  </conditionalFormatting>
  <conditionalFormatting sqref="EN19">
    <cfRule type="cellIs" dxfId="7537" priority="2052" operator="lessThan">
      <formula>$C$4</formula>
    </cfRule>
  </conditionalFormatting>
  <conditionalFormatting sqref="EN20">
    <cfRule type="cellIs" dxfId="7536" priority="2053" operator="lessThan">
      <formula>$C$4</formula>
    </cfRule>
  </conditionalFormatting>
  <conditionalFormatting sqref="EN21">
    <cfRule type="cellIs" dxfId="7535" priority="2054" operator="lessThan">
      <formula>$C$4</formula>
    </cfRule>
  </conditionalFormatting>
  <conditionalFormatting sqref="EN22">
    <cfRule type="cellIs" dxfId="7534" priority="2055" operator="lessThan">
      <formula>$C$4</formula>
    </cfRule>
  </conditionalFormatting>
  <conditionalFormatting sqref="EN23">
    <cfRule type="cellIs" dxfId="7533" priority="2056" operator="lessThan">
      <formula>$C$4</formula>
    </cfRule>
  </conditionalFormatting>
  <conditionalFormatting sqref="EN24">
    <cfRule type="cellIs" dxfId="7532" priority="2057" operator="lessThan">
      <formula>$C$4</formula>
    </cfRule>
  </conditionalFormatting>
  <conditionalFormatting sqref="EN25">
    <cfRule type="cellIs" dxfId="7531" priority="2058" operator="lessThan">
      <formula>$C$4</formula>
    </cfRule>
  </conditionalFormatting>
  <conditionalFormatting sqref="EN26">
    <cfRule type="cellIs" dxfId="7530" priority="2059" operator="lessThan">
      <formula>$C$4</formula>
    </cfRule>
  </conditionalFormatting>
  <conditionalFormatting sqref="EN27">
    <cfRule type="cellIs" dxfId="7529" priority="2060" operator="lessThan">
      <formula>$C$4</formula>
    </cfRule>
  </conditionalFormatting>
  <conditionalFormatting sqref="EN28">
    <cfRule type="cellIs" dxfId="7528" priority="2061" operator="lessThan">
      <formula>$C$4</formula>
    </cfRule>
  </conditionalFormatting>
  <conditionalFormatting sqref="EN29">
    <cfRule type="cellIs" dxfId="7527" priority="2062" operator="lessThan">
      <formula>$C$4</formula>
    </cfRule>
  </conditionalFormatting>
  <conditionalFormatting sqref="EN30">
    <cfRule type="cellIs" dxfId="7526" priority="2063" operator="lessThan">
      <formula>$C$4</formula>
    </cfRule>
  </conditionalFormatting>
  <conditionalFormatting sqref="EN31">
    <cfRule type="cellIs" dxfId="7525" priority="2064" operator="lessThan">
      <formula>$C$4</formula>
    </cfRule>
  </conditionalFormatting>
  <conditionalFormatting sqref="EN32">
    <cfRule type="cellIs" dxfId="7524" priority="2065" operator="lessThan">
      <formula>$C$4</formula>
    </cfRule>
  </conditionalFormatting>
  <conditionalFormatting sqref="EN33">
    <cfRule type="cellIs" dxfId="7523" priority="2066" operator="lessThan">
      <formula>$C$4</formula>
    </cfRule>
  </conditionalFormatting>
  <conditionalFormatting sqref="EN34">
    <cfRule type="cellIs" dxfId="7522" priority="2067" operator="lessThan">
      <formula>$C$4</formula>
    </cfRule>
  </conditionalFormatting>
  <conditionalFormatting sqref="EN35">
    <cfRule type="cellIs" dxfId="7521" priority="2068" operator="lessThan">
      <formula>$C$4</formula>
    </cfRule>
  </conditionalFormatting>
  <conditionalFormatting sqref="EN36">
    <cfRule type="cellIs" dxfId="7520" priority="2069" operator="lessThan">
      <formula>$C$4</formula>
    </cfRule>
  </conditionalFormatting>
  <conditionalFormatting sqref="EN37">
    <cfRule type="cellIs" dxfId="7519" priority="2070" operator="lessThan">
      <formula>$C$4</formula>
    </cfRule>
  </conditionalFormatting>
  <conditionalFormatting sqref="EN38">
    <cfRule type="cellIs" dxfId="7518" priority="2071" operator="lessThan">
      <formula>$C$4</formula>
    </cfRule>
  </conditionalFormatting>
  <conditionalFormatting sqref="EN39">
    <cfRule type="cellIs" dxfId="7517" priority="2072" operator="lessThan">
      <formula>$C$4</formula>
    </cfRule>
  </conditionalFormatting>
  <conditionalFormatting sqref="EN40">
    <cfRule type="cellIs" dxfId="7516" priority="2073" operator="lessThan">
      <formula>$C$4</formula>
    </cfRule>
  </conditionalFormatting>
  <conditionalFormatting sqref="EN41">
    <cfRule type="cellIs" dxfId="7515" priority="2074" operator="lessThan">
      <formula>$C$4</formula>
    </cfRule>
  </conditionalFormatting>
  <conditionalFormatting sqref="EN42">
    <cfRule type="cellIs" dxfId="7514" priority="2075" operator="lessThan">
      <formula>$C$4</formula>
    </cfRule>
  </conditionalFormatting>
  <conditionalFormatting sqref="EN43">
    <cfRule type="cellIs" dxfId="7513" priority="2076" operator="lessThan">
      <formula>$C$4</formula>
    </cfRule>
  </conditionalFormatting>
  <conditionalFormatting sqref="EN44">
    <cfRule type="cellIs" dxfId="7512" priority="2077" operator="lessThan">
      <formula>$C$4</formula>
    </cfRule>
  </conditionalFormatting>
  <conditionalFormatting sqref="EN45">
    <cfRule type="cellIs" dxfId="7511" priority="2078" operator="lessThan">
      <formula>$C$4</formula>
    </cfRule>
  </conditionalFormatting>
  <conditionalFormatting sqref="EN46">
    <cfRule type="cellIs" dxfId="7510" priority="2079" operator="lessThan">
      <formula>$C$4</formula>
    </cfRule>
  </conditionalFormatting>
  <conditionalFormatting sqref="EN47">
    <cfRule type="cellIs" dxfId="7509" priority="2080" operator="lessThan">
      <formula>$C$4</formula>
    </cfRule>
  </conditionalFormatting>
  <conditionalFormatting sqref="EN48">
    <cfRule type="cellIs" dxfId="7508" priority="2081" operator="lessThan">
      <formula>$C$4</formula>
    </cfRule>
  </conditionalFormatting>
  <conditionalFormatting sqref="EN49">
    <cfRule type="cellIs" dxfId="7507" priority="2082" operator="lessThan">
      <formula>$C$4</formula>
    </cfRule>
  </conditionalFormatting>
  <conditionalFormatting sqref="EN50">
    <cfRule type="cellIs" dxfId="7506" priority="2083" operator="lessThan">
      <formula>$C$4</formula>
    </cfRule>
  </conditionalFormatting>
  <conditionalFormatting sqref="EO11">
    <cfRule type="cellIs" dxfId="7505" priority="2084" operator="lessThan">
      <formula>$C$4</formula>
    </cfRule>
  </conditionalFormatting>
  <conditionalFormatting sqref="EO12">
    <cfRule type="cellIs" dxfId="7504" priority="2085" operator="lessThan">
      <formula>$C$4</formula>
    </cfRule>
  </conditionalFormatting>
  <conditionalFormatting sqref="EO13">
    <cfRule type="cellIs" dxfId="7503" priority="2086" operator="lessThan">
      <formula>$C$4</formula>
    </cfRule>
  </conditionalFormatting>
  <conditionalFormatting sqref="EO14">
    <cfRule type="cellIs" dxfId="7502" priority="2087" operator="lessThan">
      <formula>$C$4</formula>
    </cfRule>
  </conditionalFormatting>
  <conditionalFormatting sqref="EO15">
    <cfRule type="cellIs" dxfId="7501" priority="2088" operator="lessThan">
      <formula>$C$4</formula>
    </cfRule>
  </conditionalFormatting>
  <conditionalFormatting sqref="EO16">
    <cfRule type="cellIs" dxfId="7500" priority="2089" operator="lessThan">
      <formula>$C$4</formula>
    </cfRule>
  </conditionalFormatting>
  <conditionalFormatting sqref="EO17">
    <cfRule type="cellIs" dxfId="7499" priority="2090" operator="lessThan">
      <formula>$C$4</formula>
    </cfRule>
  </conditionalFormatting>
  <conditionalFormatting sqref="EO18">
    <cfRule type="cellIs" dxfId="7498" priority="2091" operator="lessThan">
      <formula>$C$4</formula>
    </cfRule>
  </conditionalFormatting>
  <conditionalFormatting sqref="EO19">
    <cfRule type="cellIs" dxfId="7497" priority="2092" operator="lessThan">
      <formula>$C$4</formula>
    </cfRule>
  </conditionalFormatting>
  <conditionalFormatting sqref="EO20">
    <cfRule type="cellIs" dxfId="7496" priority="2093" operator="lessThan">
      <formula>$C$4</formula>
    </cfRule>
  </conditionalFormatting>
  <conditionalFormatting sqref="EO21">
    <cfRule type="cellIs" dxfId="7495" priority="2094" operator="lessThan">
      <formula>$C$4</formula>
    </cfRule>
  </conditionalFormatting>
  <conditionalFormatting sqref="EO22">
    <cfRule type="cellIs" dxfId="7494" priority="2095" operator="lessThan">
      <formula>$C$4</formula>
    </cfRule>
  </conditionalFormatting>
  <conditionalFormatting sqref="EO23">
    <cfRule type="cellIs" dxfId="7493" priority="2096" operator="lessThan">
      <formula>$C$4</formula>
    </cfRule>
  </conditionalFormatting>
  <conditionalFormatting sqref="EO24">
    <cfRule type="cellIs" dxfId="7492" priority="2097" operator="lessThan">
      <formula>$C$4</formula>
    </cfRule>
  </conditionalFormatting>
  <conditionalFormatting sqref="EO25">
    <cfRule type="cellIs" dxfId="7491" priority="2098" operator="lessThan">
      <formula>$C$4</formula>
    </cfRule>
  </conditionalFormatting>
  <conditionalFormatting sqref="EO26">
    <cfRule type="cellIs" dxfId="7490" priority="2099" operator="lessThan">
      <formula>$C$4</formula>
    </cfRule>
  </conditionalFormatting>
  <conditionalFormatting sqref="EO27">
    <cfRule type="cellIs" dxfId="7489" priority="2100" operator="lessThan">
      <formula>$C$4</formula>
    </cfRule>
  </conditionalFormatting>
  <conditionalFormatting sqref="EO28">
    <cfRule type="cellIs" dxfId="7488" priority="2101" operator="lessThan">
      <formula>$C$4</formula>
    </cfRule>
  </conditionalFormatting>
  <conditionalFormatting sqref="EO29">
    <cfRule type="cellIs" dxfId="7487" priority="2102" operator="lessThan">
      <formula>$C$4</formula>
    </cfRule>
  </conditionalFormatting>
  <conditionalFormatting sqref="EO30">
    <cfRule type="cellIs" dxfId="7486" priority="2103" operator="lessThan">
      <formula>$C$4</formula>
    </cfRule>
  </conditionalFormatting>
  <conditionalFormatting sqref="EO31">
    <cfRule type="cellIs" dxfId="7485" priority="2104" operator="lessThan">
      <formula>$C$4</formula>
    </cfRule>
  </conditionalFormatting>
  <conditionalFormatting sqref="EO32">
    <cfRule type="cellIs" dxfId="7484" priority="2105" operator="lessThan">
      <formula>$C$4</formula>
    </cfRule>
  </conditionalFormatting>
  <conditionalFormatting sqref="EO33">
    <cfRule type="cellIs" dxfId="7483" priority="2106" operator="lessThan">
      <formula>$C$4</formula>
    </cfRule>
  </conditionalFormatting>
  <conditionalFormatting sqref="EO34">
    <cfRule type="cellIs" dxfId="7482" priority="2107" operator="lessThan">
      <formula>$C$4</formula>
    </cfRule>
  </conditionalFormatting>
  <conditionalFormatting sqref="EO35">
    <cfRule type="cellIs" dxfId="7481" priority="2108" operator="lessThan">
      <formula>$C$4</formula>
    </cfRule>
  </conditionalFormatting>
  <conditionalFormatting sqref="EO36">
    <cfRule type="cellIs" dxfId="7480" priority="2109" operator="lessThan">
      <formula>$C$4</formula>
    </cfRule>
  </conditionalFormatting>
  <conditionalFormatting sqref="EO37">
    <cfRule type="cellIs" dxfId="7479" priority="2110" operator="lessThan">
      <formula>$C$4</formula>
    </cfRule>
  </conditionalFormatting>
  <conditionalFormatting sqref="EO38">
    <cfRule type="cellIs" dxfId="7478" priority="2111" operator="lessThan">
      <formula>$C$4</formula>
    </cfRule>
  </conditionalFormatting>
  <conditionalFormatting sqref="EO39">
    <cfRule type="cellIs" dxfId="7477" priority="2112" operator="lessThan">
      <formula>$C$4</formula>
    </cfRule>
  </conditionalFormatting>
  <conditionalFormatting sqref="EO40">
    <cfRule type="cellIs" dxfId="7476" priority="2113" operator="lessThan">
      <formula>$C$4</formula>
    </cfRule>
  </conditionalFormatting>
  <conditionalFormatting sqref="EO41">
    <cfRule type="cellIs" dxfId="7475" priority="2114" operator="lessThan">
      <formula>$C$4</formula>
    </cfRule>
  </conditionalFormatting>
  <conditionalFormatting sqref="EO42">
    <cfRule type="cellIs" dxfId="7474" priority="2115" operator="lessThan">
      <formula>$C$4</formula>
    </cfRule>
  </conditionalFormatting>
  <conditionalFormatting sqref="EO43">
    <cfRule type="cellIs" dxfId="7473" priority="2116" operator="lessThan">
      <formula>$C$4</formula>
    </cfRule>
  </conditionalFormatting>
  <conditionalFormatting sqref="EO44">
    <cfRule type="cellIs" dxfId="7472" priority="2117" operator="lessThan">
      <formula>$C$4</formula>
    </cfRule>
  </conditionalFormatting>
  <conditionalFormatting sqref="EO45">
    <cfRule type="cellIs" dxfId="7471" priority="2118" operator="lessThan">
      <formula>$C$4</formula>
    </cfRule>
  </conditionalFormatting>
  <conditionalFormatting sqref="EO46">
    <cfRule type="cellIs" dxfId="7470" priority="2119" operator="lessThan">
      <formula>$C$4</formula>
    </cfRule>
  </conditionalFormatting>
  <conditionalFormatting sqref="EO47">
    <cfRule type="cellIs" dxfId="7469" priority="2120" operator="lessThan">
      <formula>$C$4</formula>
    </cfRule>
  </conditionalFormatting>
  <conditionalFormatting sqref="EO48">
    <cfRule type="cellIs" dxfId="7468" priority="2121" operator="lessThan">
      <formula>$C$4</formula>
    </cfRule>
  </conditionalFormatting>
  <conditionalFormatting sqref="EO49">
    <cfRule type="cellIs" dxfId="7467" priority="2122" operator="lessThan">
      <formula>$C$4</formula>
    </cfRule>
  </conditionalFormatting>
  <conditionalFormatting sqref="EO50">
    <cfRule type="cellIs" dxfId="7466" priority="2123" operator="lessThan">
      <formula>$C$4</formula>
    </cfRule>
  </conditionalFormatting>
  <conditionalFormatting sqref="EP11">
    <cfRule type="cellIs" dxfId="7465" priority="2124" operator="lessThan">
      <formula>$C$4</formula>
    </cfRule>
  </conditionalFormatting>
  <conditionalFormatting sqref="EP12">
    <cfRule type="cellIs" dxfId="7464" priority="2125" operator="lessThan">
      <formula>$C$4</formula>
    </cfRule>
  </conditionalFormatting>
  <conditionalFormatting sqref="EP13">
    <cfRule type="cellIs" dxfId="7463" priority="2126" operator="lessThan">
      <formula>$C$4</formula>
    </cfRule>
  </conditionalFormatting>
  <conditionalFormatting sqref="EP14">
    <cfRule type="cellIs" dxfId="7462" priority="2127" operator="lessThan">
      <formula>$C$4</formula>
    </cfRule>
  </conditionalFormatting>
  <conditionalFormatting sqref="EP15">
    <cfRule type="cellIs" dxfId="7461" priority="2128" operator="lessThan">
      <formula>$C$4</formula>
    </cfRule>
  </conditionalFormatting>
  <conditionalFormatting sqref="EP16">
    <cfRule type="cellIs" dxfId="7460" priority="2129" operator="lessThan">
      <formula>$C$4</formula>
    </cfRule>
  </conditionalFormatting>
  <conditionalFormatting sqref="EP17">
    <cfRule type="cellIs" dxfId="7459" priority="2130" operator="lessThan">
      <formula>$C$4</formula>
    </cfRule>
  </conditionalFormatting>
  <conditionalFormatting sqref="EP18">
    <cfRule type="cellIs" dxfId="7458" priority="2131" operator="lessThan">
      <formula>$C$4</formula>
    </cfRule>
  </conditionalFormatting>
  <conditionalFormatting sqref="EP19">
    <cfRule type="cellIs" dxfId="7457" priority="2132" operator="lessThan">
      <formula>$C$4</formula>
    </cfRule>
  </conditionalFormatting>
  <conditionalFormatting sqref="EP20">
    <cfRule type="cellIs" dxfId="7456" priority="2133" operator="lessThan">
      <formula>$C$4</formula>
    </cfRule>
  </conditionalFormatting>
  <conditionalFormatting sqref="EP21">
    <cfRule type="cellIs" dxfId="7455" priority="2134" operator="lessThan">
      <formula>$C$4</formula>
    </cfRule>
  </conditionalFormatting>
  <conditionalFormatting sqref="EP22">
    <cfRule type="cellIs" dxfId="7454" priority="2135" operator="lessThan">
      <formula>$C$4</formula>
    </cfRule>
  </conditionalFormatting>
  <conditionalFormatting sqref="EP23">
    <cfRule type="cellIs" dxfId="7453" priority="2136" operator="lessThan">
      <formula>$C$4</formula>
    </cfRule>
  </conditionalFormatting>
  <conditionalFormatting sqref="EP24">
    <cfRule type="cellIs" dxfId="7452" priority="2137" operator="lessThan">
      <formula>$C$4</formula>
    </cfRule>
  </conditionalFormatting>
  <conditionalFormatting sqref="EP25">
    <cfRule type="cellIs" dxfId="7451" priority="2138" operator="lessThan">
      <formula>$C$4</formula>
    </cfRule>
  </conditionalFormatting>
  <conditionalFormatting sqref="EP26">
    <cfRule type="cellIs" dxfId="7450" priority="2139" operator="lessThan">
      <formula>$C$4</formula>
    </cfRule>
  </conditionalFormatting>
  <conditionalFormatting sqref="EP27">
    <cfRule type="cellIs" dxfId="7449" priority="2140" operator="lessThan">
      <formula>$C$4</formula>
    </cfRule>
  </conditionalFormatting>
  <conditionalFormatting sqref="EP28">
    <cfRule type="cellIs" dxfId="7448" priority="2141" operator="lessThan">
      <formula>$C$4</formula>
    </cfRule>
  </conditionalFormatting>
  <conditionalFormatting sqref="EP29">
    <cfRule type="cellIs" dxfId="7447" priority="2142" operator="lessThan">
      <formula>$C$4</formula>
    </cfRule>
  </conditionalFormatting>
  <conditionalFormatting sqref="EP30">
    <cfRule type="cellIs" dxfId="7446" priority="2143" operator="lessThan">
      <formula>$C$4</formula>
    </cfRule>
  </conditionalFormatting>
  <conditionalFormatting sqref="EP31">
    <cfRule type="cellIs" dxfId="7445" priority="2144" operator="lessThan">
      <formula>$C$4</formula>
    </cfRule>
  </conditionalFormatting>
  <conditionalFormatting sqref="EP32">
    <cfRule type="cellIs" dxfId="7444" priority="2145" operator="lessThan">
      <formula>$C$4</formula>
    </cfRule>
  </conditionalFormatting>
  <conditionalFormatting sqref="EP33">
    <cfRule type="cellIs" dxfId="7443" priority="2146" operator="lessThan">
      <formula>$C$4</formula>
    </cfRule>
  </conditionalFormatting>
  <conditionalFormatting sqref="EP34">
    <cfRule type="cellIs" dxfId="7442" priority="2147" operator="lessThan">
      <formula>$C$4</formula>
    </cfRule>
  </conditionalFormatting>
  <conditionalFormatting sqref="EP35">
    <cfRule type="cellIs" dxfId="7441" priority="2148" operator="lessThan">
      <formula>$C$4</formula>
    </cfRule>
  </conditionalFormatting>
  <conditionalFormatting sqref="EP36">
    <cfRule type="cellIs" dxfId="7440" priority="2149" operator="lessThan">
      <formula>$C$4</formula>
    </cfRule>
  </conditionalFormatting>
  <conditionalFormatting sqref="EP37">
    <cfRule type="cellIs" dxfId="7439" priority="2150" operator="lessThan">
      <formula>$C$4</formula>
    </cfRule>
  </conditionalFormatting>
  <conditionalFormatting sqref="EP38">
    <cfRule type="cellIs" dxfId="7438" priority="2151" operator="lessThan">
      <formula>$C$4</formula>
    </cfRule>
  </conditionalFormatting>
  <conditionalFormatting sqref="EP39">
    <cfRule type="cellIs" dxfId="7437" priority="2152" operator="lessThan">
      <formula>$C$4</formula>
    </cfRule>
  </conditionalFormatting>
  <conditionalFormatting sqref="EP40">
    <cfRule type="cellIs" dxfId="7436" priority="2153" operator="lessThan">
      <formula>$C$4</formula>
    </cfRule>
  </conditionalFormatting>
  <conditionalFormatting sqref="EP41">
    <cfRule type="cellIs" dxfId="7435" priority="2154" operator="lessThan">
      <formula>$C$4</formula>
    </cfRule>
  </conditionalFormatting>
  <conditionalFormatting sqref="EP42">
    <cfRule type="cellIs" dxfId="7434" priority="2155" operator="lessThan">
      <formula>$C$4</formula>
    </cfRule>
  </conditionalFormatting>
  <conditionalFormatting sqref="EP43">
    <cfRule type="cellIs" dxfId="7433" priority="2156" operator="lessThan">
      <formula>$C$4</formula>
    </cfRule>
  </conditionalFormatting>
  <conditionalFormatting sqref="EP44">
    <cfRule type="cellIs" dxfId="7432" priority="2157" operator="lessThan">
      <formula>$C$4</formula>
    </cfRule>
  </conditionalFormatting>
  <conditionalFormatting sqref="EP45">
    <cfRule type="cellIs" dxfId="7431" priority="2158" operator="lessThan">
      <formula>$C$4</formula>
    </cfRule>
  </conditionalFormatting>
  <conditionalFormatting sqref="EP46">
    <cfRule type="cellIs" dxfId="7430" priority="2159" operator="lessThan">
      <formula>$C$4</formula>
    </cfRule>
  </conditionalFormatting>
  <conditionalFormatting sqref="EP47">
    <cfRule type="cellIs" dxfId="7429" priority="2160" operator="lessThan">
      <formula>$C$4</formula>
    </cfRule>
  </conditionalFormatting>
  <conditionalFormatting sqref="EP48">
    <cfRule type="cellIs" dxfId="7428" priority="2161" operator="lessThan">
      <formula>$C$4</formula>
    </cfRule>
  </conditionalFormatting>
  <conditionalFormatting sqref="EP49">
    <cfRule type="cellIs" dxfId="7427" priority="2162" operator="lessThan">
      <formula>$C$4</formula>
    </cfRule>
  </conditionalFormatting>
  <conditionalFormatting sqref="EP50">
    <cfRule type="cellIs" dxfId="7426" priority="2163" operator="lessThan">
      <formula>$C$4</formula>
    </cfRule>
  </conditionalFormatting>
  <conditionalFormatting sqref="EU11">
    <cfRule type="cellIs" dxfId="7425" priority="2164" operator="lessThan">
      <formula>$C$4</formula>
    </cfRule>
  </conditionalFormatting>
  <conditionalFormatting sqref="EU12">
    <cfRule type="cellIs" dxfId="7424" priority="2165" operator="lessThan">
      <formula>$C$4</formula>
    </cfRule>
  </conditionalFormatting>
  <conditionalFormatting sqref="EU13">
    <cfRule type="cellIs" dxfId="7423" priority="2166" operator="lessThan">
      <formula>$C$4</formula>
    </cfRule>
  </conditionalFormatting>
  <conditionalFormatting sqref="EU14">
    <cfRule type="cellIs" dxfId="7422" priority="2167" operator="lessThan">
      <formula>$C$4</formula>
    </cfRule>
  </conditionalFormatting>
  <conditionalFormatting sqref="EU15">
    <cfRule type="cellIs" dxfId="7421" priority="2168" operator="lessThan">
      <formula>$C$4</formula>
    </cfRule>
  </conditionalFormatting>
  <conditionalFormatting sqref="EU16">
    <cfRule type="cellIs" dxfId="7420" priority="2169" operator="lessThan">
      <formula>$C$4</formula>
    </cfRule>
  </conditionalFormatting>
  <conditionalFormatting sqref="EU17">
    <cfRule type="cellIs" dxfId="7419" priority="2170" operator="lessThan">
      <formula>$C$4</formula>
    </cfRule>
  </conditionalFormatting>
  <conditionalFormatting sqref="EU18">
    <cfRule type="cellIs" dxfId="7418" priority="2171" operator="lessThan">
      <formula>$C$4</formula>
    </cfRule>
  </conditionalFormatting>
  <conditionalFormatting sqref="EU19">
    <cfRule type="cellIs" dxfId="7417" priority="2172" operator="lessThan">
      <formula>$C$4</formula>
    </cfRule>
  </conditionalFormatting>
  <conditionalFormatting sqref="EU20">
    <cfRule type="cellIs" dxfId="7416" priority="2173" operator="lessThan">
      <formula>$C$4</formula>
    </cfRule>
  </conditionalFormatting>
  <conditionalFormatting sqref="EU21">
    <cfRule type="cellIs" dxfId="7415" priority="2174" operator="lessThan">
      <formula>$C$4</formula>
    </cfRule>
  </conditionalFormatting>
  <conditionalFormatting sqref="EU22">
    <cfRule type="cellIs" dxfId="7414" priority="2175" operator="lessThan">
      <formula>$C$4</formula>
    </cfRule>
  </conditionalFormatting>
  <conditionalFormatting sqref="EU23">
    <cfRule type="cellIs" dxfId="7413" priority="2176" operator="lessThan">
      <formula>$C$4</formula>
    </cfRule>
  </conditionalFormatting>
  <conditionalFormatting sqref="EU24">
    <cfRule type="cellIs" dxfId="7412" priority="2177" operator="lessThan">
      <formula>$C$4</formula>
    </cfRule>
  </conditionalFormatting>
  <conditionalFormatting sqref="EU25">
    <cfRule type="cellIs" dxfId="7411" priority="2178" operator="lessThan">
      <formula>$C$4</formula>
    </cfRule>
  </conditionalFormatting>
  <conditionalFormatting sqref="EU26">
    <cfRule type="cellIs" dxfId="7410" priority="2179" operator="lessThan">
      <formula>$C$4</formula>
    </cfRule>
  </conditionalFormatting>
  <conditionalFormatting sqref="EU27">
    <cfRule type="cellIs" dxfId="7409" priority="2180" operator="lessThan">
      <formula>$C$4</formula>
    </cfRule>
  </conditionalFormatting>
  <conditionalFormatting sqref="EU28">
    <cfRule type="cellIs" dxfId="7408" priority="2181" operator="lessThan">
      <formula>$C$4</formula>
    </cfRule>
  </conditionalFormatting>
  <conditionalFormatting sqref="EU29">
    <cfRule type="cellIs" dxfId="7407" priority="2182" operator="lessThan">
      <formula>$C$4</formula>
    </cfRule>
  </conditionalFormatting>
  <conditionalFormatting sqref="EU30">
    <cfRule type="cellIs" dxfId="7406" priority="2183" operator="lessThan">
      <formula>$C$4</formula>
    </cfRule>
  </conditionalFormatting>
  <conditionalFormatting sqref="EU31">
    <cfRule type="cellIs" dxfId="7405" priority="2184" operator="lessThan">
      <formula>$C$4</formula>
    </cfRule>
  </conditionalFormatting>
  <conditionalFormatting sqref="EU32">
    <cfRule type="cellIs" dxfId="7404" priority="2185" operator="lessThan">
      <formula>$C$4</formula>
    </cfRule>
  </conditionalFormatting>
  <conditionalFormatting sqref="EU33">
    <cfRule type="cellIs" dxfId="7403" priority="2186" operator="lessThan">
      <formula>$C$4</formula>
    </cfRule>
  </conditionalFormatting>
  <conditionalFormatting sqref="EU34">
    <cfRule type="cellIs" dxfId="7402" priority="2187" operator="lessThan">
      <formula>$C$4</formula>
    </cfRule>
  </conditionalFormatting>
  <conditionalFormatting sqref="EU35">
    <cfRule type="cellIs" dxfId="7401" priority="2188" operator="lessThan">
      <formula>$C$4</formula>
    </cfRule>
  </conditionalFormatting>
  <conditionalFormatting sqref="EU36">
    <cfRule type="cellIs" dxfId="7400" priority="2189" operator="lessThan">
      <formula>$C$4</formula>
    </cfRule>
  </conditionalFormatting>
  <conditionalFormatting sqref="EU37">
    <cfRule type="cellIs" dxfId="7399" priority="2190" operator="lessThan">
      <formula>$C$4</formula>
    </cfRule>
  </conditionalFormatting>
  <conditionalFormatting sqref="EU38">
    <cfRule type="cellIs" dxfId="7398" priority="2191" operator="lessThan">
      <formula>$C$4</formula>
    </cfRule>
  </conditionalFormatting>
  <conditionalFormatting sqref="EU39">
    <cfRule type="cellIs" dxfId="7397" priority="2192" operator="lessThan">
      <formula>$C$4</formula>
    </cfRule>
  </conditionalFormatting>
  <conditionalFormatting sqref="EU40">
    <cfRule type="cellIs" dxfId="7396" priority="2193" operator="lessThan">
      <formula>$C$4</formula>
    </cfRule>
  </conditionalFormatting>
  <conditionalFormatting sqref="EU41">
    <cfRule type="cellIs" dxfId="7395" priority="2194" operator="lessThan">
      <formula>$C$4</formula>
    </cfRule>
  </conditionalFormatting>
  <conditionalFormatting sqref="EU42">
    <cfRule type="cellIs" dxfId="7394" priority="2195" operator="lessThan">
      <formula>$C$4</formula>
    </cfRule>
  </conditionalFormatting>
  <conditionalFormatting sqref="EU43">
    <cfRule type="cellIs" dxfId="7393" priority="2196" operator="lessThan">
      <formula>$C$4</formula>
    </cfRule>
  </conditionalFormatting>
  <conditionalFormatting sqref="EU44">
    <cfRule type="cellIs" dxfId="7392" priority="2197" operator="lessThan">
      <formula>$C$4</formula>
    </cfRule>
  </conditionalFormatting>
  <conditionalFormatting sqref="EU45">
    <cfRule type="cellIs" dxfId="7391" priority="2198" operator="lessThan">
      <formula>$C$4</formula>
    </cfRule>
  </conditionalFormatting>
  <conditionalFormatting sqref="EU46">
    <cfRule type="cellIs" dxfId="7390" priority="2199" operator="lessThan">
      <formula>$C$4</formula>
    </cfRule>
  </conditionalFormatting>
  <conditionalFormatting sqref="EU47">
    <cfRule type="cellIs" dxfId="7389" priority="2200" operator="lessThan">
      <formula>$C$4</formula>
    </cfRule>
  </conditionalFormatting>
  <conditionalFormatting sqref="EU48">
    <cfRule type="cellIs" dxfId="7388" priority="2201" operator="lessThan">
      <formula>$C$4</formula>
    </cfRule>
  </conditionalFormatting>
  <conditionalFormatting sqref="EU49">
    <cfRule type="cellIs" dxfId="7387" priority="2202" operator="lessThan">
      <formula>$C$4</formula>
    </cfRule>
  </conditionalFormatting>
  <conditionalFormatting sqref="EU50">
    <cfRule type="cellIs" dxfId="7386" priority="2203" operator="lessThan">
      <formula>$C$4</formula>
    </cfRule>
  </conditionalFormatting>
  <conditionalFormatting sqref="EV11">
    <cfRule type="cellIs" dxfId="7385" priority="2204" operator="lessThan">
      <formula>$C$4</formula>
    </cfRule>
  </conditionalFormatting>
  <conditionalFormatting sqref="EV12">
    <cfRule type="cellIs" dxfId="7384" priority="2205" operator="lessThan">
      <formula>$C$4</formula>
    </cfRule>
  </conditionalFormatting>
  <conditionalFormatting sqref="EV13">
    <cfRule type="cellIs" dxfId="7383" priority="2206" operator="lessThan">
      <formula>$C$4</formula>
    </cfRule>
  </conditionalFormatting>
  <conditionalFormatting sqref="EV14">
    <cfRule type="cellIs" dxfId="7382" priority="2207" operator="lessThan">
      <formula>$C$4</formula>
    </cfRule>
  </conditionalFormatting>
  <conditionalFormatting sqref="EV15">
    <cfRule type="cellIs" dxfId="7381" priority="2208" operator="lessThan">
      <formula>$C$4</formula>
    </cfRule>
  </conditionalFormatting>
  <conditionalFormatting sqref="EV16">
    <cfRule type="cellIs" dxfId="7380" priority="2209" operator="lessThan">
      <formula>$C$4</formula>
    </cfRule>
  </conditionalFormatting>
  <conditionalFormatting sqref="EV17">
    <cfRule type="cellIs" dxfId="7379" priority="2210" operator="lessThan">
      <formula>$C$4</formula>
    </cfRule>
  </conditionalFormatting>
  <conditionalFormatting sqref="EV18">
    <cfRule type="cellIs" dxfId="7378" priority="2211" operator="lessThan">
      <formula>$C$4</formula>
    </cfRule>
  </conditionalFormatting>
  <conditionalFormatting sqref="EV19">
    <cfRule type="cellIs" dxfId="7377" priority="2212" operator="lessThan">
      <formula>$C$4</formula>
    </cfRule>
  </conditionalFormatting>
  <conditionalFormatting sqref="EV20">
    <cfRule type="cellIs" dxfId="7376" priority="2213" operator="lessThan">
      <formula>$C$4</formula>
    </cfRule>
  </conditionalFormatting>
  <conditionalFormatting sqref="EV21">
    <cfRule type="cellIs" dxfId="7375" priority="2214" operator="lessThan">
      <formula>$C$4</formula>
    </cfRule>
  </conditionalFormatting>
  <conditionalFormatting sqref="EV22">
    <cfRule type="cellIs" dxfId="7374" priority="2215" operator="lessThan">
      <formula>$C$4</formula>
    </cfRule>
  </conditionalFormatting>
  <conditionalFormatting sqref="EV23">
    <cfRule type="cellIs" dxfId="7373" priority="2216" operator="lessThan">
      <formula>$C$4</formula>
    </cfRule>
  </conditionalFormatting>
  <conditionalFormatting sqref="EV24">
    <cfRule type="cellIs" dxfId="7372" priority="2217" operator="lessThan">
      <formula>$C$4</formula>
    </cfRule>
  </conditionalFormatting>
  <conditionalFormatting sqref="EV25">
    <cfRule type="cellIs" dxfId="7371" priority="2218" operator="lessThan">
      <formula>$C$4</formula>
    </cfRule>
  </conditionalFormatting>
  <conditionalFormatting sqref="EV26">
    <cfRule type="cellIs" dxfId="7370" priority="2219" operator="lessThan">
      <formula>$C$4</formula>
    </cfRule>
  </conditionalFormatting>
  <conditionalFormatting sqref="EV27">
    <cfRule type="cellIs" dxfId="7369" priority="2220" operator="lessThan">
      <formula>$C$4</formula>
    </cfRule>
  </conditionalFormatting>
  <conditionalFormatting sqref="EV28">
    <cfRule type="cellIs" dxfId="7368" priority="2221" operator="lessThan">
      <formula>$C$4</formula>
    </cfRule>
  </conditionalFormatting>
  <conditionalFormatting sqref="EV29">
    <cfRule type="cellIs" dxfId="7367" priority="2222" operator="lessThan">
      <formula>$C$4</formula>
    </cfRule>
  </conditionalFormatting>
  <conditionalFormatting sqref="EV30">
    <cfRule type="cellIs" dxfId="7366" priority="2223" operator="lessThan">
      <formula>$C$4</formula>
    </cfRule>
  </conditionalFormatting>
  <conditionalFormatting sqref="EV31">
    <cfRule type="cellIs" dxfId="7365" priority="2224" operator="lessThan">
      <formula>$C$4</formula>
    </cfRule>
  </conditionalFormatting>
  <conditionalFormatting sqref="EV32">
    <cfRule type="cellIs" dxfId="7364" priority="2225" operator="lessThan">
      <formula>$C$4</formula>
    </cfRule>
  </conditionalFormatting>
  <conditionalFormatting sqref="EV33">
    <cfRule type="cellIs" dxfId="7363" priority="2226" operator="lessThan">
      <formula>$C$4</formula>
    </cfRule>
  </conditionalFormatting>
  <conditionalFormatting sqref="EV34">
    <cfRule type="cellIs" dxfId="7362" priority="2227" operator="lessThan">
      <formula>$C$4</formula>
    </cfRule>
  </conditionalFormatting>
  <conditionalFormatting sqref="EV35">
    <cfRule type="cellIs" dxfId="7361" priority="2228" operator="lessThan">
      <formula>$C$4</formula>
    </cfRule>
  </conditionalFormatting>
  <conditionalFormatting sqref="EV36">
    <cfRule type="cellIs" dxfId="7360" priority="2229" operator="lessThan">
      <formula>$C$4</formula>
    </cfRule>
  </conditionalFormatting>
  <conditionalFormatting sqref="EV37">
    <cfRule type="cellIs" dxfId="7359" priority="2230" operator="lessThan">
      <formula>$C$4</formula>
    </cfRule>
  </conditionalFormatting>
  <conditionalFormatting sqref="EV38">
    <cfRule type="cellIs" dxfId="7358" priority="2231" operator="lessThan">
      <formula>$C$4</formula>
    </cfRule>
  </conditionalFormatting>
  <conditionalFormatting sqref="EV39">
    <cfRule type="cellIs" dxfId="7357" priority="2232" operator="lessThan">
      <formula>$C$4</formula>
    </cfRule>
  </conditionalFormatting>
  <conditionalFormatting sqref="EV40">
    <cfRule type="cellIs" dxfId="7356" priority="2233" operator="lessThan">
      <formula>$C$4</formula>
    </cfRule>
  </conditionalFormatting>
  <conditionalFormatting sqref="EV41">
    <cfRule type="cellIs" dxfId="7355" priority="2234" operator="lessThan">
      <formula>$C$4</formula>
    </cfRule>
  </conditionalFormatting>
  <conditionalFormatting sqref="EV42">
    <cfRule type="cellIs" dxfId="7354" priority="2235" operator="lessThan">
      <formula>$C$4</formula>
    </cfRule>
  </conditionalFormatting>
  <conditionalFormatting sqref="EV43">
    <cfRule type="cellIs" dxfId="7353" priority="2236" operator="lessThan">
      <formula>$C$4</formula>
    </cfRule>
  </conditionalFormatting>
  <conditionalFormatting sqref="EV44">
    <cfRule type="cellIs" dxfId="7352" priority="2237" operator="lessThan">
      <formula>$C$4</formula>
    </cfRule>
  </conditionalFormatting>
  <conditionalFormatting sqref="EV45">
    <cfRule type="cellIs" dxfId="7351" priority="2238" operator="lessThan">
      <formula>$C$4</formula>
    </cfRule>
  </conditionalFormatting>
  <conditionalFormatting sqref="EV46">
    <cfRule type="cellIs" dxfId="7350" priority="2239" operator="lessThan">
      <formula>$C$4</formula>
    </cfRule>
  </conditionalFormatting>
  <conditionalFormatting sqref="EV47">
    <cfRule type="cellIs" dxfId="7349" priority="2240" operator="lessThan">
      <formula>$C$4</formula>
    </cfRule>
  </conditionalFormatting>
  <conditionalFormatting sqref="EV48">
    <cfRule type="cellIs" dxfId="7348" priority="2241" operator="lessThan">
      <formula>$C$4</formula>
    </cfRule>
  </conditionalFormatting>
  <conditionalFormatting sqref="EV49">
    <cfRule type="cellIs" dxfId="7347" priority="2242" operator="lessThan">
      <formula>$C$4</formula>
    </cfRule>
  </conditionalFormatting>
  <conditionalFormatting sqref="EV50">
    <cfRule type="cellIs" dxfId="7346" priority="2243" operator="lessThan">
      <formula>$C$4</formula>
    </cfRule>
  </conditionalFormatting>
  <conditionalFormatting sqref="EW11">
    <cfRule type="cellIs" dxfId="7345" priority="2244" operator="lessThan">
      <formula>$C$4</formula>
    </cfRule>
  </conditionalFormatting>
  <conditionalFormatting sqref="EW12">
    <cfRule type="cellIs" dxfId="7344" priority="2245" operator="lessThan">
      <formula>$C$4</formula>
    </cfRule>
  </conditionalFormatting>
  <conditionalFormatting sqref="EW13">
    <cfRule type="cellIs" dxfId="7343" priority="2246" operator="lessThan">
      <formula>$C$4</formula>
    </cfRule>
  </conditionalFormatting>
  <conditionalFormatting sqref="EW14">
    <cfRule type="cellIs" dxfId="7342" priority="2247" operator="lessThan">
      <formula>$C$4</formula>
    </cfRule>
  </conditionalFormatting>
  <conditionalFormatting sqref="EW15">
    <cfRule type="cellIs" dxfId="7341" priority="2248" operator="lessThan">
      <formula>$C$4</formula>
    </cfRule>
  </conditionalFormatting>
  <conditionalFormatting sqref="EW16">
    <cfRule type="cellIs" dxfId="7340" priority="2249" operator="lessThan">
      <formula>$C$4</formula>
    </cfRule>
  </conditionalFormatting>
  <conditionalFormatting sqref="EW17">
    <cfRule type="cellIs" dxfId="7339" priority="2250" operator="lessThan">
      <formula>$C$4</formula>
    </cfRule>
  </conditionalFormatting>
  <conditionalFormatting sqref="EW18">
    <cfRule type="cellIs" dxfId="7338" priority="2251" operator="lessThan">
      <formula>$C$4</formula>
    </cfRule>
  </conditionalFormatting>
  <conditionalFormatting sqref="EW19">
    <cfRule type="cellIs" dxfId="7337" priority="2252" operator="lessThan">
      <formula>$C$4</formula>
    </cfRule>
  </conditionalFormatting>
  <conditionalFormatting sqref="EW20">
    <cfRule type="cellIs" dxfId="7336" priority="2253" operator="lessThan">
      <formula>$C$4</formula>
    </cfRule>
  </conditionalFormatting>
  <conditionalFormatting sqref="EW21">
    <cfRule type="cellIs" dxfId="7335" priority="2254" operator="lessThan">
      <formula>$C$4</formula>
    </cfRule>
  </conditionalFormatting>
  <conditionalFormatting sqref="EW22">
    <cfRule type="cellIs" dxfId="7334" priority="2255" operator="lessThan">
      <formula>$C$4</formula>
    </cfRule>
  </conditionalFormatting>
  <conditionalFormatting sqref="EW23">
    <cfRule type="cellIs" dxfId="7333" priority="2256" operator="lessThan">
      <formula>$C$4</formula>
    </cfRule>
  </conditionalFormatting>
  <conditionalFormatting sqref="EW24">
    <cfRule type="cellIs" dxfId="7332" priority="2257" operator="lessThan">
      <formula>$C$4</formula>
    </cfRule>
  </conditionalFormatting>
  <conditionalFormatting sqref="EW25">
    <cfRule type="cellIs" dxfId="7331" priority="2258" operator="lessThan">
      <formula>$C$4</formula>
    </cfRule>
  </conditionalFormatting>
  <conditionalFormatting sqref="EW26">
    <cfRule type="cellIs" dxfId="7330" priority="2259" operator="lessThan">
      <formula>$C$4</formula>
    </cfRule>
  </conditionalFormatting>
  <conditionalFormatting sqref="EW27">
    <cfRule type="cellIs" dxfId="7329" priority="2260" operator="lessThan">
      <formula>$C$4</formula>
    </cfRule>
  </conditionalFormatting>
  <conditionalFormatting sqref="EW28">
    <cfRule type="cellIs" dxfId="7328" priority="2261" operator="lessThan">
      <formula>$C$4</formula>
    </cfRule>
  </conditionalFormatting>
  <conditionalFormatting sqref="EW29">
    <cfRule type="cellIs" dxfId="7327" priority="2262" operator="lessThan">
      <formula>$C$4</formula>
    </cfRule>
  </conditionalFormatting>
  <conditionalFormatting sqref="EW30">
    <cfRule type="cellIs" dxfId="7326" priority="2263" operator="lessThan">
      <formula>$C$4</formula>
    </cfRule>
  </conditionalFormatting>
  <conditionalFormatting sqref="EW31">
    <cfRule type="cellIs" dxfId="7325" priority="2264" operator="lessThan">
      <formula>$C$4</formula>
    </cfRule>
  </conditionalFormatting>
  <conditionalFormatting sqref="EW32">
    <cfRule type="cellIs" dxfId="7324" priority="2265" operator="lessThan">
      <formula>$C$4</formula>
    </cfRule>
  </conditionalFormatting>
  <conditionalFormatting sqref="EW33">
    <cfRule type="cellIs" dxfId="7323" priority="2266" operator="lessThan">
      <formula>$C$4</formula>
    </cfRule>
  </conditionalFormatting>
  <conditionalFormatting sqref="EW34">
    <cfRule type="cellIs" dxfId="7322" priority="2267" operator="lessThan">
      <formula>$C$4</formula>
    </cfRule>
  </conditionalFormatting>
  <conditionalFormatting sqref="EW35">
    <cfRule type="cellIs" dxfId="7321" priority="2268" operator="lessThan">
      <formula>$C$4</formula>
    </cfRule>
  </conditionalFormatting>
  <conditionalFormatting sqref="EW36">
    <cfRule type="cellIs" dxfId="7320" priority="2269" operator="lessThan">
      <formula>$C$4</formula>
    </cfRule>
  </conditionalFormatting>
  <conditionalFormatting sqref="EW37">
    <cfRule type="cellIs" dxfId="7319" priority="2270" operator="lessThan">
      <formula>$C$4</formula>
    </cfRule>
  </conditionalFormatting>
  <conditionalFormatting sqref="EW38">
    <cfRule type="cellIs" dxfId="7318" priority="2271" operator="lessThan">
      <formula>$C$4</formula>
    </cfRule>
  </conditionalFormatting>
  <conditionalFormatting sqref="EW39">
    <cfRule type="cellIs" dxfId="7317" priority="2272" operator="lessThan">
      <formula>$C$4</formula>
    </cfRule>
  </conditionalFormatting>
  <conditionalFormatting sqref="EW40">
    <cfRule type="cellIs" dxfId="7316" priority="2273" operator="lessThan">
      <formula>$C$4</formula>
    </cfRule>
  </conditionalFormatting>
  <conditionalFormatting sqref="EW41">
    <cfRule type="cellIs" dxfId="7315" priority="2274" operator="lessThan">
      <formula>$C$4</formula>
    </cfRule>
  </conditionalFormatting>
  <conditionalFormatting sqref="EW42">
    <cfRule type="cellIs" dxfId="7314" priority="2275" operator="lessThan">
      <formula>$C$4</formula>
    </cfRule>
  </conditionalFormatting>
  <conditionalFormatting sqref="EW43">
    <cfRule type="cellIs" dxfId="7313" priority="2276" operator="lessThan">
      <formula>$C$4</formula>
    </cfRule>
  </conditionalFormatting>
  <conditionalFormatting sqref="EW44">
    <cfRule type="cellIs" dxfId="7312" priority="2277" operator="lessThan">
      <formula>$C$4</formula>
    </cfRule>
  </conditionalFormatting>
  <conditionalFormatting sqref="EW45">
    <cfRule type="cellIs" dxfId="7311" priority="2278" operator="lessThan">
      <formula>$C$4</formula>
    </cfRule>
  </conditionalFormatting>
  <conditionalFormatting sqref="EW46">
    <cfRule type="cellIs" dxfId="7310" priority="2279" operator="lessThan">
      <formula>$C$4</formula>
    </cfRule>
  </conditionalFormatting>
  <conditionalFormatting sqref="EW47">
    <cfRule type="cellIs" dxfId="7309" priority="2280" operator="lessThan">
      <formula>$C$4</formula>
    </cfRule>
  </conditionalFormatting>
  <conditionalFormatting sqref="EW48">
    <cfRule type="cellIs" dxfId="7308" priority="2281" operator="lessThan">
      <formula>$C$4</formula>
    </cfRule>
  </conditionalFormatting>
  <conditionalFormatting sqref="EW49">
    <cfRule type="cellIs" dxfId="7307" priority="2282" operator="lessThan">
      <formula>$C$4</formula>
    </cfRule>
  </conditionalFormatting>
  <conditionalFormatting sqref="EW50">
    <cfRule type="cellIs" dxfId="7306" priority="2283" operator="lessThan">
      <formula>$C$4</formula>
    </cfRule>
  </conditionalFormatting>
  <conditionalFormatting sqref="EX11">
    <cfRule type="cellIs" dxfId="7305" priority="2284" operator="lessThan">
      <formula>$C$4</formula>
    </cfRule>
  </conditionalFormatting>
  <conditionalFormatting sqref="EX12">
    <cfRule type="cellIs" dxfId="7304" priority="2285" operator="lessThan">
      <formula>$C$4</formula>
    </cfRule>
  </conditionalFormatting>
  <conditionalFormatting sqref="EX13">
    <cfRule type="cellIs" dxfId="7303" priority="2286" operator="lessThan">
      <formula>$C$4</formula>
    </cfRule>
  </conditionalFormatting>
  <conditionalFormatting sqref="EX14">
    <cfRule type="cellIs" dxfId="7302" priority="2287" operator="lessThan">
      <formula>$C$4</formula>
    </cfRule>
  </conditionalFormatting>
  <conditionalFormatting sqref="EX15">
    <cfRule type="cellIs" dxfId="7301" priority="2288" operator="lessThan">
      <formula>$C$4</formula>
    </cfRule>
  </conditionalFormatting>
  <conditionalFormatting sqref="EX16">
    <cfRule type="cellIs" dxfId="7300" priority="2289" operator="lessThan">
      <formula>$C$4</formula>
    </cfRule>
  </conditionalFormatting>
  <conditionalFormatting sqref="EX17">
    <cfRule type="cellIs" dxfId="7299" priority="2290" operator="lessThan">
      <formula>$C$4</formula>
    </cfRule>
  </conditionalFormatting>
  <conditionalFormatting sqref="EX18">
    <cfRule type="cellIs" dxfId="7298" priority="2291" operator="lessThan">
      <formula>$C$4</formula>
    </cfRule>
  </conditionalFormatting>
  <conditionalFormatting sqref="EX19">
    <cfRule type="cellIs" dxfId="7297" priority="2292" operator="lessThan">
      <formula>$C$4</formula>
    </cfRule>
  </conditionalFormatting>
  <conditionalFormatting sqref="EX20">
    <cfRule type="cellIs" dxfId="7296" priority="2293" operator="lessThan">
      <formula>$C$4</formula>
    </cfRule>
  </conditionalFormatting>
  <conditionalFormatting sqref="EX21">
    <cfRule type="cellIs" dxfId="7295" priority="2294" operator="lessThan">
      <formula>$C$4</formula>
    </cfRule>
  </conditionalFormatting>
  <conditionalFormatting sqref="EX22">
    <cfRule type="cellIs" dxfId="7294" priority="2295" operator="lessThan">
      <formula>$C$4</formula>
    </cfRule>
  </conditionalFormatting>
  <conditionalFormatting sqref="EX23">
    <cfRule type="cellIs" dxfId="7293" priority="2296" operator="lessThan">
      <formula>$C$4</formula>
    </cfRule>
  </conditionalFormatting>
  <conditionalFormatting sqref="EX24">
    <cfRule type="cellIs" dxfId="7292" priority="2297" operator="lessThan">
      <formula>$C$4</formula>
    </cfRule>
  </conditionalFormatting>
  <conditionalFormatting sqref="EX25">
    <cfRule type="cellIs" dxfId="7291" priority="2298" operator="lessThan">
      <formula>$C$4</formula>
    </cfRule>
  </conditionalFormatting>
  <conditionalFormatting sqref="EX26">
    <cfRule type="cellIs" dxfId="7290" priority="2299" operator="lessThan">
      <formula>$C$4</formula>
    </cfRule>
  </conditionalFormatting>
  <conditionalFormatting sqref="EX27">
    <cfRule type="cellIs" dxfId="7289" priority="2300" operator="lessThan">
      <formula>$C$4</formula>
    </cfRule>
  </conditionalFormatting>
  <conditionalFormatting sqref="EX28">
    <cfRule type="cellIs" dxfId="7288" priority="2301" operator="lessThan">
      <formula>$C$4</formula>
    </cfRule>
  </conditionalFormatting>
  <conditionalFormatting sqref="EX29">
    <cfRule type="cellIs" dxfId="7287" priority="2302" operator="lessThan">
      <formula>$C$4</formula>
    </cfRule>
  </conditionalFormatting>
  <conditionalFormatting sqref="EX30">
    <cfRule type="cellIs" dxfId="7286" priority="2303" operator="lessThan">
      <formula>$C$4</formula>
    </cfRule>
  </conditionalFormatting>
  <conditionalFormatting sqref="EX31">
    <cfRule type="cellIs" dxfId="7285" priority="2304" operator="lessThan">
      <formula>$C$4</formula>
    </cfRule>
  </conditionalFormatting>
  <conditionalFormatting sqref="EX32">
    <cfRule type="cellIs" dxfId="7284" priority="2305" operator="lessThan">
      <formula>$C$4</formula>
    </cfRule>
  </conditionalFormatting>
  <conditionalFormatting sqref="EX33">
    <cfRule type="cellIs" dxfId="7283" priority="2306" operator="lessThan">
      <formula>$C$4</formula>
    </cfRule>
  </conditionalFormatting>
  <conditionalFormatting sqref="EX34">
    <cfRule type="cellIs" dxfId="7282" priority="2307" operator="lessThan">
      <formula>$C$4</formula>
    </cfRule>
  </conditionalFormatting>
  <conditionalFormatting sqref="EX35">
    <cfRule type="cellIs" dxfId="7281" priority="2308" operator="lessThan">
      <formula>$C$4</formula>
    </cfRule>
  </conditionalFormatting>
  <conditionalFormatting sqref="EX36">
    <cfRule type="cellIs" dxfId="7280" priority="2309" operator="lessThan">
      <formula>$C$4</formula>
    </cfRule>
  </conditionalFormatting>
  <conditionalFormatting sqref="EX37">
    <cfRule type="cellIs" dxfId="7279" priority="2310" operator="lessThan">
      <formula>$C$4</formula>
    </cfRule>
  </conditionalFormatting>
  <conditionalFormatting sqref="EX38">
    <cfRule type="cellIs" dxfId="7278" priority="2311" operator="lessThan">
      <formula>$C$4</formula>
    </cfRule>
  </conditionalFormatting>
  <conditionalFormatting sqref="EX39">
    <cfRule type="cellIs" dxfId="7277" priority="2312" operator="lessThan">
      <formula>$C$4</formula>
    </cfRule>
  </conditionalFormatting>
  <conditionalFormatting sqref="EX40">
    <cfRule type="cellIs" dxfId="7276" priority="2313" operator="lessThan">
      <formula>$C$4</formula>
    </cfRule>
  </conditionalFormatting>
  <conditionalFormatting sqref="EX41">
    <cfRule type="cellIs" dxfId="7275" priority="2314" operator="lessThan">
      <formula>$C$4</formula>
    </cfRule>
  </conditionalFormatting>
  <conditionalFormatting sqref="EX42">
    <cfRule type="cellIs" dxfId="7274" priority="2315" operator="lessThan">
      <formula>$C$4</formula>
    </cfRule>
  </conditionalFormatting>
  <conditionalFormatting sqref="EX43">
    <cfRule type="cellIs" dxfId="7273" priority="2316" operator="lessThan">
      <formula>$C$4</formula>
    </cfRule>
  </conditionalFormatting>
  <conditionalFormatting sqref="EX44">
    <cfRule type="cellIs" dxfId="7272" priority="2317" operator="lessThan">
      <formula>$C$4</formula>
    </cfRule>
  </conditionalFormatting>
  <conditionalFormatting sqref="EX45">
    <cfRule type="cellIs" dxfId="7271" priority="2318" operator="lessThan">
      <formula>$C$4</formula>
    </cfRule>
  </conditionalFormatting>
  <conditionalFormatting sqref="EX46">
    <cfRule type="cellIs" dxfId="7270" priority="2319" operator="lessThan">
      <formula>$C$4</formula>
    </cfRule>
  </conditionalFormatting>
  <conditionalFormatting sqref="EX47">
    <cfRule type="cellIs" dxfId="7269" priority="2320" operator="lessThan">
      <formula>$C$4</formula>
    </cfRule>
  </conditionalFormatting>
  <conditionalFormatting sqref="EX48">
    <cfRule type="cellIs" dxfId="7268" priority="2321" operator="lessThan">
      <formula>$C$4</formula>
    </cfRule>
  </conditionalFormatting>
  <conditionalFormatting sqref="EX49">
    <cfRule type="cellIs" dxfId="7267" priority="2322" operator="lessThan">
      <formula>$C$4</formula>
    </cfRule>
  </conditionalFormatting>
  <conditionalFormatting sqref="EX50">
    <cfRule type="cellIs" dxfId="7266" priority="2323" operator="lessThan">
      <formula>$C$4</formula>
    </cfRule>
  </conditionalFormatting>
  <conditionalFormatting sqref="FB11">
    <cfRule type="cellIs" dxfId="7265" priority="2324" operator="lessThan">
      <formula>$C$4</formula>
    </cfRule>
  </conditionalFormatting>
  <conditionalFormatting sqref="FB12">
    <cfRule type="cellIs" dxfId="7264" priority="2325" operator="lessThan">
      <formula>$C$4</formula>
    </cfRule>
  </conditionalFormatting>
  <conditionalFormatting sqref="FB13">
    <cfRule type="cellIs" dxfId="7263" priority="2326" operator="lessThan">
      <formula>$C$4</formula>
    </cfRule>
  </conditionalFormatting>
  <conditionalFormatting sqref="FB14">
    <cfRule type="cellIs" dxfId="7262" priority="2327" operator="lessThan">
      <formula>$C$4</formula>
    </cfRule>
  </conditionalFormatting>
  <conditionalFormatting sqref="FB15">
    <cfRule type="cellIs" dxfId="7261" priority="2328" operator="lessThan">
      <formula>$C$4</formula>
    </cfRule>
  </conditionalFormatting>
  <conditionalFormatting sqref="FB16">
    <cfRule type="cellIs" dxfId="7260" priority="2329" operator="lessThan">
      <formula>$C$4</formula>
    </cfRule>
  </conditionalFormatting>
  <conditionalFormatting sqref="FB17">
    <cfRule type="cellIs" dxfId="7259" priority="2330" operator="lessThan">
      <formula>$C$4</formula>
    </cfRule>
  </conditionalFormatting>
  <conditionalFormatting sqref="FB18">
    <cfRule type="cellIs" dxfId="7258" priority="2331" operator="lessThan">
      <formula>$C$4</formula>
    </cfRule>
  </conditionalFormatting>
  <conditionalFormatting sqref="FB19">
    <cfRule type="cellIs" dxfId="7257" priority="2332" operator="lessThan">
      <formula>$C$4</formula>
    </cfRule>
  </conditionalFormatting>
  <conditionalFormatting sqref="FB20">
    <cfRule type="cellIs" dxfId="7256" priority="2333" operator="lessThan">
      <formula>$C$4</formula>
    </cfRule>
  </conditionalFormatting>
  <conditionalFormatting sqref="FB21">
    <cfRule type="cellIs" dxfId="7255" priority="2334" operator="lessThan">
      <formula>$C$4</formula>
    </cfRule>
  </conditionalFormatting>
  <conditionalFormatting sqref="FB22">
    <cfRule type="cellIs" dxfId="7254" priority="2335" operator="lessThan">
      <formula>$C$4</formula>
    </cfRule>
  </conditionalFormatting>
  <conditionalFormatting sqref="FB23">
    <cfRule type="cellIs" dxfId="7253" priority="2336" operator="lessThan">
      <formula>$C$4</formula>
    </cfRule>
  </conditionalFormatting>
  <conditionalFormatting sqref="FB24">
    <cfRule type="cellIs" dxfId="7252" priority="2337" operator="lessThan">
      <formula>$C$4</formula>
    </cfRule>
  </conditionalFormatting>
  <conditionalFormatting sqref="FB25">
    <cfRule type="cellIs" dxfId="7251" priority="2338" operator="lessThan">
      <formula>$C$4</formula>
    </cfRule>
  </conditionalFormatting>
  <conditionalFormatting sqref="FB26">
    <cfRule type="cellIs" dxfId="7250" priority="2339" operator="lessThan">
      <formula>$C$4</formula>
    </cfRule>
  </conditionalFormatting>
  <conditionalFormatting sqref="FB27">
    <cfRule type="cellIs" dxfId="7249" priority="2340" operator="lessThan">
      <formula>$C$4</formula>
    </cfRule>
  </conditionalFormatting>
  <conditionalFormatting sqref="FB28">
    <cfRule type="cellIs" dxfId="7248" priority="2341" operator="lessThan">
      <formula>$C$4</formula>
    </cfRule>
  </conditionalFormatting>
  <conditionalFormatting sqref="FB29">
    <cfRule type="cellIs" dxfId="7247" priority="2342" operator="lessThan">
      <formula>$C$4</formula>
    </cfRule>
  </conditionalFormatting>
  <conditionalFormatting sqref="FB30">
    <cfRule type="cellIs" dxfId="7246" priority="2343" operator="lessThan">
      <formula>$C$4</formula>
    </cfRule>
  </conditionalFormatting>
  <conditionalFormatting sqref="FB31">
    <cfRule type="cellIs" dxfId="7245" priority="2344" operator="lessThan">
      <formula>$C$4</formula>
    </cfRule>
  </conditionalFormatting>
  <conditionalFormatting sqref="FB32">
    <cfRule type="cellIs" dxfId="7244" priority="2345" operator="lessThan">
      <formula>$C$4</formula>
    </cfRule>
  </conditionalFormatting>
  <conditionalFormatting sqref="FB33">
    <cfRule type="cellIs" dxfId="7243" priority="2346" operator="lessThan">
      <formula>$C$4</formula>
    </cfRule>
  </conditionalFormatting>
  <conditionalFormatting sqref="FB34">
    <cfRule type="cellIs" dxfId="7242" priority="2347" operator="lessThan">
      <formula>$C$4</formula>
    </cfRule>
  </conditionalFormatting>
  <conditionalFormatting sqref="FB35">
    <cfRule type="cellIs" dxfId="7241" priority="2348" operator="lessThan">
      <formula>$C$4</formula>
    </cfRule>
  </conditionalFormatting>
  <conditionalFormatting sqref="FB36">
    <cfRule type="cellIs" dxfId="7240" priority="2349" operator="lessThan">
      <formula>$C$4</formula>
    </cfRule>
  </conditionalFormatting>
  <conditionalFormatting sqref="FB37">
    <cfRule type="cellIs" dxfId="7239" priority="2350" operator="lessThan">
      <formula>$C$4</formula>
    </cfRule>
  </conditionalFormatting>
  <conditionalFormatting sqref="FB38">
    <cfRule type="cellIs" dxfId="7238" priority="2351" operator="lessThan">
      <formula>$C$4</formula>
    </cfRule>
  </conditionalFormatting>
  <conditionalFormatting sqref="FB39">
    <cfRule type="cellIs" dxfId="7237" priority="2352" operator="lessThan">
      <formula>$C$4</formula>
    </cfRule>
  </conditionalFormatting>
  <conditionalFormatting sqref="FB40">
    <cfRule type="cellIs" dxfId="7236" priority="2353" operator="lessThan">
      <formula>$C$4</formula>
    </cfRule>
  </conditionalFormatting>
  <conditionalFormatting sqref="FB41">
    <cfRule type="cellIs" dxfId="7235" priority="2354" operator="lessThan">
      <formula>$C$4</formula>
    </cfRule>
  </conditionalFormatting>
  <conditionalFormatting sqref="FB42">
    <cfRule type="cellIs" dxfId="7234" priority="2355" operator="lessThan">
      <formula>$C$4</formula>
    </cfRule>
  </conditionalFormatting>
  <conditionalFormatting sqref="FB43">
    <cfRule type="cellIs" dxfId="7233" priority="2356" operator="lessThan">
      <formula>$C$4</formula>
    </cfRule>
  </conditionalFormatting>
  <conditionalFormatting sqref="FB44">
    <cfRule type="cellIs" dxfId="7232" priority="2357" operator="lessThan">
      <formula>$C$4</formula>
    </cfRule>
  </conditionalFormatting>
  <conditionalFormatting sqref="FB45">
    <cfRule type="cellIs" dxfId="7231" priority="2358" operator="lessThan">
      <formula>$C$4</formula>
    </cfRule>
  </conditionalFormatting>
  <conditionalFormatting sqref="FB46">
    <cfRule type="cellIs" dxfId="7230" priority="2359" operator="lessThan">
      <formula>$C$4</formula>
    </cfRule>
  </conditionalFormatting>
  <conditionalFormatting sqref="FB47">
    <cfRule type="cellIs" dxfId="7229" priority="2360" operator="lessThan">
      <formula>$C$4</formula>
    </cfRule>
  </conditionalFormatting>
  <conditionalFormatting sqref="FB48">
    <cfRule type="cellIs" dxfId="7228" priority="2361" operator="lessThan">
      <formula>$C$4</formula>
    </cfRule>
  </conditionalFormatting>
  <conditionalFormatting sqref="FB49">
    <cfRule type="cellIs" dxfId="7227" priority="2362" operator="lessThan">
      <formula>$C$4</formula>
    </cfRule>
  </conditionalFormatting>
  <conditionalFormatting sqref="FB50">
    <cfRule type="cellIs" dxfId="7226" priority="2363" operator="lessThan">
      <formula>$C$4</formula>
    </cfRule>
  </conditionalFormatting>
  <conditionalFormatting sqref="FC11">
    <cfRule type="cellIs" dxfId="7225" priority="2364" operator="lessThan">
      <formula>$C$4</formula>
    </cfRule>
  </conditionalFormatting>
  <conditionalFormatting sqref="FC12">
    <cfRule type="cellIs" dxfId="7224" priority="2365" operator="lessThan">
      <formula>$C$4</formula>
    </cfRule>
  </conditionalFormatting>
  <conditionalFormatting sqref="FC13">
    <cfRule type="cellIs" dxfId="7223" priority="2366" operator="lessThan">
      <formula>$C$4</formula>
    </cfRule>
  </conditionalFormatting>
  <conditionalFormatting sqref="FC14">
    <cfRule type="cellIs" dxfId="7222" priority="2367" operator="lessThan">
      <formula>$C$4</formula>
    </cfRule>
  </conditionalFormatting>
  <conditionalFormatting sqref="FC15">
    <cfRule type="cellIs" dxfId="7221" priority="2368" operator="lessThan">
      <formula>$C$4</formula>
    </cfRule>
  </conditionalFormatting>
  <conditionalFormatting sqref="FC16">
    <cfRule type="cellIs" dxfId="7220" priority="2369" operator="lessThan">
      <formula>$C$4</formula>
    </cfRule>
  </conditionalFormatting>
  <conditionalFormatting sqref="FC17">
    <cfRule type="cellIs" dxfId="7219" priority="2370" operator="lessThan">
      <formula>$C$4</formula>
    </cfRule>
  </conditionalFormatting>
  <conditionalFormatting sqref="FC18">
    <cfRule type="cellIs" dxfId="7218" priority="2371" operator="lessThan">
      <formula>$C$4</formula>
    </cfRule>
  </conditionalFormatting>
  <conditionalFormatting sqref="FC19">
    <cfRule type="cellIs" dxfId="7217" priority="2372" operator="lessThan">
      <formula>$C$4</formula>
    </cfRule>
  </conditionalFormatting>
  <conditionalFormatting sqref="FC20">
    <cfRule type="cellIs" dxfId="7216" priority="2373" operator="lessThan">
      <formula>$C$4</formula>
    </cfRule>
  </conditionalFormatting>
  <conditionalFormatting sqref="FC21">
    <cfRule type="cellIs" dxfId="7215" priority="2374" operator="lessThan">
      <formula>$C$4</formula>
    </cfRule>
  </conditionalFormatting>
  <conditionalFormatting sqref="FC22">
    <cfRule type="cellIs" dxfId="7214" priority="2375" operator="lessThan">
      <formula>$C$4</formula>
    </cfRule>
  </conditionalFormatting>
  <conditionalFormatting sqref="FC23">
    <cfRule type="cellIs" dxfId="7213" priority="2376" operator="lessThan">
      <formula>$C$4</formula>
    </cfRule>
  </conditionalFormatting>
  <conditionalFormatting sqref="FC24">
    <cfRule type="cellIs" dxfId="7212" priority="2377" operator="lessThan">
      <formula>$C$4</formula>
    </cfRule>
  </conditionalFormatting>
  <conditionalFormatting sqref="FC25">
    <cfRule type="cellIs" dxfId="7211" priority="2378" operator="lessThan">
      <formula>$C$4</formula>
    </cfRule>
  </conditionalFormatting>
  <conditionalFormatting sqref="FC26">
    <cfRule type="cellIs" dxfId="7210" priority="2379" operator="lessThan">
      <formula>$C$4</formula>
    </cfRule>
  </conditionalFormatting>
  <conditionalFormatting sqref="FC27">
    <cfRule type="cellIs" dxfId="7209" priority="2380" operator="lessThan">
      <formula>$C$4</formula>
    </cfRule>
  </conditionalFormatting>
  <conditionalFormatting sqref="FC28">
    <cfRule type="cellIs" dxfId="7208" priority="2381" operator="lessThan">
      <formula>$C$4</formula>
    </cfRule>
  </conditionalFormatting>
  <conditionalFormatting sqref="FC29">
    <cfRule type="cellIs" dxfId="7207" priority="2382" operator="lessThan">
      <formula>$C$4</formula>
    </cfRule>
  </conditionalFormatting>
  <conditionalFormatting sqref="FC30">
    <cfRule type="cellIs" dxfId="7206" priority="2383" operator="lessThan">
      <formula>$C$4</formula>
    </cfRule>
  </conditionalFormatting>
  <conditionalFormatting sqref="FC31">
    <cfRule type="cellIs" dxfId="7205" priority="2384" operator="lessThan">
      <formula>$C$4</formula>
    </cfRule>
  </conditionalFormatting>
  <conditionalFormatting sqref="FC32">
    <cfRule type="cellIs" dxfId="7204" priority="2385" operator="lessThan">
      <formula>$C$4</formula>
    </cfRule>
  </conditionalFormatting>
  <conditionalFormatting sqref="FC33">
    <cfRule type="cellIs" dxfId="7203" priority="2386" operator="lessThan">
      <formula>$C$4</formula>
    </cfRule>
  </conditionalFormatting>
  <conditionalFormatting sqref="FC34">
    <cfRule type="cellIs" dxfId="7202" priority="2387" operator="lessThan">
      <formula>$C$4</formula>
    </cfRule>
  </conditionalFormatting>
  <conditionalFormatting sqref="FC35">
    <cfRule type="cellIs" dxfId="7201" priority="2388" operator="lessThan">
      <formula>$C$4</formula>
    </cfRule>
  </conditionalFormatting>
  <conditionalFormatting sqref="FC36">
    <cfRule type="cellIs" dxfId="7200" priority="2389" operator="lessThan">
      <formula>$C$4</formula>
    </cfRule>
  </conditionalFormatting>
  <conditionalFormatting sqref="FC37">
    <cfRule type="cellIs" dxfId="7199" priority="2390" operator="lessThan">
      <formula>$C$4</formula>
    </cfRule>
  </conditionalFormatting>
  <conditionalFormatting sqref="FC38">
    <cfRule type="cellIs" dxfId="7198" priority="2391" operator="lessThan">
      <formula>$C$4</formula>
    </cfRule>
  </conditionalFormatting>
  <conditionalFormatting sqref="FC39">
    <cfRule type="cellIs" dxfId="7197" priority="2392" operator="lessThan">
      <formula>$C$4</formula>
    </cfRule>
  </conditionalFormatting>
  <conditionalFormatting sqref="FC40">
    <cfRule type="cellIs" dxfId="7196" priority="2393" operator="lessThan">
      <formula>$C$4</formula>
    </cfRule>
  </conditionalFormatting>
  <conditionalFormatting sqref="FC41">
    <cfRule type="cellIs" dxfId="7195" priority="2394" operator="lessThan">
      <formula>$C$4</formula>
    </cfRule>
  </conditionalFormatting>
  <conditionalFormatting sqref="FC42">
    <cfRule type="cellIs" dxfId="7194" priority="2395" operator="lessThan">
      <formula>$C$4</formula>
    </cfRule>
  </conditionalFormatting>
  <conditionalFormatting sqref="FC43">
    <cfRule type="cellIs" dxfId="7193" priority="2396" operator="lessThan">
      <formula>$C$4</formula>
    </cfRule>
  </conditionalFormatting>
  <conditionalFormatting sqref="FC44">
    <cfRule type="cellIs" dxfId="7192" priority="2397" operator="lessThan">
      <formula>$C$4</formula>
    </cfRule>
  </conditionalFormatting>
  <conditionalFormatting sqref="FC45">
    <cfRule type="cellIs" dxfId="7191" priority="2398" operator="lessThan">
      <formula>$C$4</formula>
    </cfRule>
  </conditionalFormatting>
  <conditionalFormatting sqref="FC46">
    <cfRule type="cellIs" dxfId="7190" priority="2399" operator="lessThan">
      <formula>$C$4</formula>
    </cfRule>
  </conditionalFormatting>
  <conditionalFormatting sqref="FC47">
    <cfRule type="cellIs" dxfId="7189" priority="2400" operator="lessThan">
      <formula>$C$4</formula>
    </cfRule>
  </conditionalFormatting>
  <conditionalFormatting sqref="FC48">
    <cfRule type="cellIs" dxfId="7188" priority="2401" operator="lessThan">
      <formula>$C$4</formula>
    </cfRule>
  </conditionalFormatting>
  <conditionalFormatting sqref="FC49">
    <cfRule type="cellIs" dxfId="7187" priority="2402" operator="lessThan">
      <formula>$C$4</formula>
    </cfRule>
  </conditionalFormatting>
  <conditionalFormatting sqref="FC50">
    <cfRule type="cellIs" dxfId="7186" priority="2403" operator="lessThan">
      <formula>$C$4</formula>
    </cfRule>
  </conditionalFormatting>
  <conditionalFormatting sqref="FD11">
    <cfRule type="cellIs" dxfId="7185" priority="2404" operator="lessThan">
      <formula>$C$4</formula>
    </cfRule>
  </conditionalFormatting>
  <conditionalFormatting sqref="FD12">
    <cfRule type="cellIs" dxfId="7184" priority="2405" operator="lessThan">
      <formula>$C$4</formula>
    </cfRule>
  </conditionalFormatting>
  <conditionalFormatting sqref="FD13">
    <cfRule type="cellIs" dxfId="7183" priority="2406" operator="lessThan">
      <formula>$C$4</formula>
    </cfRule>
  </conditionalFormatting>
  <conditionalFormatting sqref="FD14">
    <cfRule type="cellIs" dxfId="7182" priority="2407" operator="lessThan">
      <formula>$C$4</formula>
    </cfRule>
  </conditionalFormatting>
  <conditionalFormatting sqref="FD15">
    <cfRule type="cellIs" dxfId="7181" priority="2408" operator="lessThan">
      <formula>$C$4</formula>
    </cfRule>
  </conditionalFormatting>
  <conditionalFormatting sqref="FD16">
    <cfRule type="cellIs" dxfId="7180" priority="2409" operator="lessThan">
      <formula>$C$4</formula>
    </cfRule>
  </conditionalFormatting>
  <conditionalFormatting sqref="FD17">
    <cfRule type="cellIs" dxfId="7179" priority="2410" operator="lessThan">
      <formula>$C$4</formula>
    </cfRule>
  </conditionalFormatting>
  <conditionalFormatting sqref="FD18">
    <cfRule type="cellIs" dxfId="7178" priority="2411" operator="lessThan">
      <formula>$C$4</formula>
    </cfRule>
  </conditionalFormatting>
  <conditionalFormatting sqref="FD19">
    <cfRule type="cellIs" dxfId="7177" priority="2412" operator="lessThan">
      <formula>$C$4</formula>
    </cfRule>
  </conditionalFormatting>
  <conditionalFormatting sqref="FD20">
    <cfRule type="cellIs" dxfId="7176" priority="2413" operator="lessThan">
      <formula>$C$4</formula>
    </cfRule>
  </conditionalFormatting>
  <conditionalFormatting sqref="FD21">
    <cfRule type="cellIs" dxfId="7175" priority="2414" operator="lessThan">
      <formula>$C$4</formula>
    </cfRule>
  </conditionalFormatting>
  <conditionalFormatting sqref="FD22">
    <cfRule type="cellIs" dxfId="7174" priority="2415" operator="lessThan">
      <formula>$C$4</formula>
    </cfRule>
  </conditionalFormatting>
  <conditionalFormatting sqref="FD23">
    <cfRule type="cellIs" dxfId="7173" priority="2416" operator="lessThan">
      <formula>$C$4</formula>
    </cfRule>
  </conditionalFormatting>
  <conditionalFormatting sqref="FD24">
    <cfRule type="cellIs" dxfId="7172" priority="2417" operator="lessThan">
      <formula>$C$4</formula>
    </cfRule>
  </conditionalFormatting>
  <conditionalFormatting sqref="FD25">
    <cfRule type="cellIs" dxfId="7171" priority="2418" operator="lessThan">
      <formula>$C$4</formula>
    </cfRule>
  </conditionalFormatting>
  <conditionalFormatting sqref="FD26">
    <cfRule type="cellIs" dxfId="7170" priority="2419" operator="lessThan">
      <formula>$C$4</formula>
    </cfRule>
  </conditionalFormatting>
  <conditionalFormatting sqref="FD27">
    <cfRule type="cellIs" dxfId="7169" priority="2420" operator="lessThan">
      <formula>$C$4</formula>
    </cfRule>
  </conditionalFormatting>
  <conditionalFormatting sqref="FD28">
    <cfRule type="cellIs" dxfId="7168" priority="2421" operator="lessThan">
      <formula>$C$4</formula>
    </cfRule>
  </conditionalFormatting>
  <conditionalFormatting sqref="FD29">
    <cfRule type="cellIs" dxfId="7167" priority="2422" operator="lessThan">
      <formula>$C$4</formula>
    </cfRule>
  </conditionalFormatting>
  <conditionalFormatting sqref="FD30">
    <cfRule type="cellIs" dxfId="7166" priority="2423" operator="lessThan">
      <formula>$C$4</formula>
    </cfRule>
  </conditionalFormatting>
  <conditionalFormatting sqref="FD31">
    <cfRule type="cellIs" dxfId="7165" priority="2424" operator="lessThan">
      <formula>$C$4</formula>
    </cfRule>
  </conditionalFormatting>
  <conditionalFormatting sqref="FD32">
    <cfRule type="cellIs" dxfId="7164" priority="2425" operator="lessThan">
      <formula>$C$4</formula>
    </cfRule>
  </conditionalFormatting>
  <conditionalFormatting sqref="FD33">
    <cfRule type="cellIs" dxfId="7163" priority="2426" operator="lessThan">
      <formula>$C$4</formula>
    </cfRule>
  </conditionalFormatting>
  <conditionalFormatting sqref="FD34">
    <cfRule type="cellIs" dxfId="7162" priority="2427" operator="lessThan">
      <formula>$C$4</formula>
    </cfRule>
  </conditionalFormatting>
  <conditionalFormatting sqref="FD35">
    <cfRule type="cellIs" dxfId="7161" priority="2428" operator="lessThan">
      <formula>$C$4</formula>
    </cfRule>
  </conditionalFormatting>
  <conditionalFormatting sqref="FD36">
    <cfRule type="cellIs" dxfId="7160" priority="2429" operator="lessThan">
      <formula>$C$4</formula>
    </cfRule>
  </conditionalFormatting>
  <conditionalFormatting sqref="FD37">
    <cfRule type="cellIs" dxfId="7159" priority="2430" operator="lessThan">
      <formula>$C$4</formula>
    </cfRule>
  </conditionalFormatting>
  <conditionalFormatting sqref="FD38">
    <cfRule type="cellIs" dxfId="7158" priority="2431" operator="lessThan">
      <formula>$C$4</formula>
    </cfRule>
  </conditionalFormatting>
  <conditionalFormatting sqref="FD39">
    <cfRule type="cellIs" dxfId="7157" priority="2432" operator="lessThan">
      <formula>$C$4</formula>
    </cfRule>
  </conditionalFormatting>
  <conditionalFormatting sqref="FD40">
    <cfRule type="cellIs" dxfId="7156" priority="2433" operator="lessThan">
      <formula>$C$4</formula>
    </cfRule>
  </conditionalFormatting>
  <conditionalFormatting sqref="FD41">
    <cfRule type="cellIs" dxfId="7155" priority="2434" operator="lessThan">
      <formula>$C$4</formula>
    </cfRule>
  </conditionalFormatting>
  <conditionalFormatting sqref="FD42">
    <cfRule type="cellIs" dxfId="7154" priority="2435" operator="lessThan">
      <formula>$C$4</formula>
    </cfRule>
  </conditionalFormatting>
  <conditionalFormatting sqref="FD43">
    <cfRule type="cellIs" dxfId="7153" priority="2436" operator="lessThan">
      <formula>$C$4</formula>
    </cfRule>
  </conditionalFormatting>
  <conditionalFormatting sqref="FD44">
    <cfRule type="cellIs" dxfId="7152" priority="2437" operator="lessThan">
      <formula>$C$4</formula>
    </cfRule>
  </conditionalFormatting>
  <conditionalFormatting sqref="FD45">
    <cfRule type="cellIs" dxfId="7151" priority="2438" operator="lessThan">
      <formula>$C$4</formula>
    </cfRule>
  </conditionalFormatting>
  <conditionalFormatting sqref="FD46">
    <cfRule type="cellIs" dxfId="7150" priority="2439" operator="lessThan">
      <formula>$C$4</formula>
    </cfRule>
  </conditionalFormatting>
  <conditionalFormatting sqref="FD47">
    <cfRule type="cellIs" dxfId="7149" priority="2440" operator="lessThan">
      <formula>$C$4</formula>
    </cfRule>
  </conditionalFormatting>
  <conditionalFormatting sqref="FD48">
    <cfRule type="cellIs" dxfId="7148" priority="2441" operator="lessThan">
      <formula>$C$4</formula>
    </cfRule>
  </conditionalFormatting>
  <conditionalFormatting sqref="FD49">
    <cfRule type="cellIs" dxfId="7147" priority="2442" operator="lessThan">
      <formula>$C$4</formula>
    </cfRule>
  </conditionalFormatting>
  <conditionalFormatting sqref="FD50">
    <cfRule type="cellIs" dxfId="7146" priority="2443" operator="lessThan">
      <formula>$C$4</formula>
    </cfRule>
  </conditionalFormatting>
  <conditionalFormatting sqref="FE11">
    <cfRule type="cellIs" dxfId="7145" priority="2444" operator="lessThan">
      <formula>$C$4</formula>
    </cfRule>
  </conditionalFormatting>
  <conditionalFormatting sqref="FE12">
    <cfRule type="cellIs" dxfId="7144" priority="2445" operator="lessThan">
      <formula>$C$4</formula>
    </cfRule>
  </conditionalFormatting>
  <conditionalFormatting sqref="FE13">
    <cfRule type="cellIs" dxfId="7143" priority="2446" operator="lessThan">
      <formula>$C$4</formula>
    </cfRule>
  </conditionalFormatting>
  <conditionalFormatting sqref="FE14">
    <cfRule type="cellIs" dxfId="7142" priority="2447" operator="lessThan">
      <formula>$C$4</formula>
    </cfRule>
  </conditionalFormatting>
  <conditionalFormatting sqref="FE15">
    <cfRule type="cellIs" dxfId="7141" priority="2448" operator="lessThan">
      <formula>$C$4</formula>
    </cfRule>
  </conditionalFormatting>
  <conditionalFormatting sqref="FE16">
    <cfRule type="cellIs" dxfId="7140" priority="2449" operator="lessThan">
      <formula>$C$4</formula>
    </cfRule>
  </conditionalFormatting>
  <conditionalFormatting sqref="FE17">
    <cfRule type="cellIs" dxfId="7139" priority="2450" operator="lessThan">
      <formula>$C$4</formula>
    </cfRule>
  </conditionalFormatting>
  <conditionalFormatting sqref="FE18">
    <cfRule type="cellIs" dxfId="7138" priority="2451" operator="lessThan">
      <formula>$C$4</formula>
    </cfRule>
  </conditionalFormatting>
  <conditionalFormatting sqref="FE19">
    <cfRule type="cellIs" dxfId="7137" priority="2452" operator="lessThan">
      <formula>$C$4</formula>
    </cfRule>
  </conditionalFormatting>
  <conditionalFormatting sqref="FE20">
    <cfRule type="cellIs" dxfId="7136" priority="2453" operator="lessThan">
      <formula>$C$4</formula>
    </cfRule>
  </conditionalFormatting>
  <conditionalFormatting sqref="FE21">
    <cfRule type="cellIs" dxfId="7135" priority="2454" operator="lessThan">
      <formula>$C$4</formula>
    </cfRule>
  </conditionalFormatting>
  <conditionalFormatting sqref="FE22">
    <cfRule type="cellIs" dxfId="7134" priority="2455" operator="lessThan">
      <formula>$C$4</formula>
    </cfRule>
  </conditionalFormatting>
  <conditionalFormatting sqref="FE23">
    <cfRule type="cellIs" dxfId="7133" priority="2456" operator="lessThan">
      <formula>$C$4</formula>
    </cfRule>
  </conditionalFormatting>
  <conditionalFormatting sqref="FE24">
    <cfRule type="cellIs" dxfId="7132" priority="2457" operator="lessThan">
      <formula>$C$4</formula>
    </cfRule>
  </conditionalFormatting>
  <conditionalFormatting sqref="FE25">
    <cfRule type="cellIs" dxfId="7131" priority="2458" operator="lessThan">
      <formula>$C$4</formula>
    </cfRule>
  </conditionalFormatting>
  <conditionalFormatting sqref="FE26">
    <cfRule type="cellIs" dxfId="7130" priority="2459" operator="lessThan">
      <formula>$C$4</formula>
    </cfRule>
  </conditionalFormatting>
  <conditionalFormatting sqref="FE27">
    <cfRule type="cellIs" dxfId="7129" priority="2460" operator="lessThan">
      <formula>$C$4</formula>
    </cfRule>
  </conditionalFormatting>
  <conditionalFormatting sqref="FE28">
    <cfRule type="cellIs" dxfId="7128" priority="2461" operator="lessThan">
      <formula>$C$4</formula>
    </cfRule>
  </conditionalFormatting>
  <conditionalFormatting sqref="FE29">
    <cfRule type="cellIs" dxfId="7127" priority="2462" operator="lessThan">
      <formula>$C$4</formula>
    </cfRule>
  </conditionalFormatting>
  <conditionalFormatting sqref="FE30">
    <cfRule type="cellIs" dxfId="7126" priority="2463" operator="lessThan">
      <formula>$C$4</formula>
    </cfRule>
  </conditionalFormatting>
  <conditionalFormatting sqref="FE31">
    <cfRule type="cellIs" dxfId="7125" priority="2464" operator="lessThan">
      <formula>$C$4</formula>
    </cfRule>
  </conditionalFormatting>
  <conditionalFormatting sqref="FE32">
    <cfRule type="cellIs" dxfId="7124" priority="2465" operator="lessThan">
      <formula>$C$4</formula>
    </cfRule>
  </conditionalFormatting>
  <conditionalFormatting sqref="FE33">
    <cfRule type="cellIs" dxfId="7123" priority="2466" operator="lessThan">
      <formula>$C$4</formula>
    </cfRule>
  </conditionalFormatting>
  <conditionalFormatting sqref="FE34">
    <cfRule type="cellIs" dxfId="7122" priority="2467" operator="lessThan">
      <formula>$C$4</formula>
    </cfRule>
  </conditionalFormatting>
  <conditionalFormatting sqref="FE35">
    <cfRule type="cellIs" dxfId="7121" priority="2468" operator="lessThan">
      <formula>$C$4</formula>
    </cfRule>
  </conditionalFormatting>
  <conditionalFormatting sqref="FE36">
    <cfRule type="cellIs" dxfId="7120" priority="2469" operator="lessThan">
      <formula>$C$4</formula>
    </cfRule>
  </conditionalFormatting>
  <conditionalFormatting sqref="FE37">
    <cfRule type="cellIs" dxfId="7119" priority="2470" operator="lessThan">
      <formula>$C$4</formula>
    </cfRule>
  </conditionalFormatting>
  <conditionalFormatting sqref="FE38">
    <cfRule type="cellIs" dxfId="7118" priority="2471" operator="lessThan">
      <formula>$C$4</formula>
    </cfRule>
  </conditionalFormatting>
  <conditionalFormatting sqref="FE39">
    <cfRule type="cellIs" dxfId="7117" priority="2472" operator="lessThan">
      <formula>$C$4</formula>
    </cfRule>
  </conditionalFormatting>
  <conditionalFormatting sqref="FE40">
    <cfRule type="cellIs" dxfId="7116" priority="2473" operator="lessThan">
      <formula>$C$4</formula>
    </cfRule>
  </conditionalFormatting>
  <conditionalFormatting sqref="FE41">
    <cfRule type="cellIs" dxfId="7115" priority="2474" operator="lessThan">
      <formula>$C$4</formula>
    </cfRule>
  </conditionalFormatting>
  <conditionalFormatting sqref="FE42">
    <cfRule type="cellIs" dxfId="7114" priority="2475" operator="lessThan">
      <formula>$C$4</formula>
    </cfRule>
  </conditionalFormatting>
  <conditionalFormatting sqref="FE43">
    <cfRule type="cellIs" dxfId="7113" priority="2476" operator="lessThan">
      <formula>$C$4</formula>
    </cfRule>
  </conditionalFormatting>
  <conditionalFormatting sqref="FE44">
    <cfRule type="cellIs" dxfId="7112" priority="2477" operator="lessThan">
      <formula>$C$4</formula>
    </cfRule>
  </conditionalFormatting>
  <conditionalFormatting sqref="FE45">
    <cfRule type="cellIs" dxfId="7111" priority="2478" operator="lessThan">
      <formula>$C$4</formula>
    </cfRule>
  </conditionalFormatting>
  <conditionalFormatting sqref="FE46">
    <cfRule type="cellIs" dxfId="7110" priority="2479" operator="lessThan">
      <formula>$C$4</formula>
    </cfRule>
  </conditionalFormatting>
  <conditionalFormatting sqref="FE47">
    <cfRule type="cellIs" dxfId="7109" priority="2480" operator="lessThan">
      <formula>$C$4</formula>
    </cfRule>
  </conditionalFormatting>
  <conditionalFormatting sqref="FE48">
    <cfRule type="cellIs" dxfId="7108" priority="2481" operator="lessThan">
      <formula>$C$4</formula>
    </cfRule>
  </conditionalFormatting>
  <conditionalFormatting sqref="FE49">
    <cfRule type="cellIs" dxfId="7107" priority="2482" operator="lessThan">
      <formula>$C$4</formula>
    </cfRule>
  </conditionalFormatting>
  <conditionalFormatting sqref="FE50">
    <cfRule type="cellIs" dxfId="7106" priority="2483" operator="lessThan">
      <formula>$C$4</formula>
    </cfRule>
  </conditionalFormatting>
  <conditionalFormatting sqref="FI11">
    <cfRule type="cellIs" dxfId="7105" priority="2484" operator="lessThan">
      <formula>$C$4</formula>
    </cfRule>
  </conditionalFormatting>
  <conditionalFormatting sqref="FI12">
    <cfRule type="cellIs" dxfId="7104" priority="2485" operator="lessThan">
      <formula>$C$4</formula>
    </cfRule>
  </conditionalFormatting>
  <conditionalFormatting sqref="FI13">
    <cfRule type="cellIs" dxfId="7103" priority="2486" operator="lessThan">
      <formula>$C$4</formula>
    </cfRule>
  </conditionalFormatting>
  <conditionalFormatting sqref="FI14">
    <cfRule type="cellIs" dxfId="7102" priority="2487" operator="lessThan">
      <formula>$C$4</formula>
    </cfRule>
  </conditionalFormatting>
  <conditionalFormatting sqref="FI15">
    <cfRule type="cellIs" dxfId="7101" priority="2488" operator="lessThan">
      <formula>$C$4</formula>
    </cfRule>
  </conditionalFormatting>
  <conditionalFormatting sqref="FI16">
    <cfRule type="cellIs" dxfId="7100" priority="2489" operator="lessThan">
      <formula>$C$4</formula>
    </cfRule>
  </conditionalFormatting>
  <conditionalFormatting sqref="FI17">
    <cfRule type="cellIs" dxfId="7099" priority="2490" operator="lessThan">
      <formula>$C$4</formula>
    </cfRule>
  </conditionalFormatting>
  <conditionalFormatting sqref="FI18">
    <cfRule type="cellIs" dxfId="7098" priority="2491" operator="lessThan">
      <formula>$C$4</formula>
    </cfRule>
  </conditionalFormatting>
  <conditionalFormatting sqref="FI19">
    <cfRule type="cellIs" dxfId="7097" priority="2492" operator="lessThan">
      <formula>$C$4</formula>
    </cfRule>
  </conditionalFormatting>
  <conditionalFormatting sqref="FI20">
    <cfRule type="cellIs" dxfId="7096" priority="2493" operator="lessThan">
      <formula>$C$4</formula>
    </cfRule>
  </conditionalFormatting>
  <conditionalFormatting sqref="FI21">
    <cfRule type="cellIs" dxfId="7095" priority="2494" operator="lessThan">
      <formula>$C$4</formula>
    </cfRule>
  </conditionalFormatting>
  <conditionalFormatting sqref="FI22">
    <cfRule type="cellIs" dxfId="7094" priority="2495" operator="lessThan">
      <formula>$C$4</formula>
    </cfRule>
  </conditionalFormatting>
  <conditionalFormatting sqref="FI23">
    <cfRule type="cellIs" dxfId="7093" priority="2496" operator="lessThan">
      <formula>$C$4</formula>
    </cfRule>
  </conditionalFormatting>
  <conditionalFormatting sqref="FI24">
    <cfRule type="cellIs" dxfId="7092" priority="2497" operator="lessThan">
      <formula>$C$4</formula>
    </cfRule>
  </conditionalFormatting>
  <conditionalFormatting sqref="FI25">
    <cfRule type="cellIs" dxfId="7091" priority="2498" operator="lessThan">
      <formula>$C$4</formula>
    </cfRule>
  </conditionalFormatting>
  <conditionalFormatting sqref="FI26">
    <cfRule type="cellIs" dxfId="7090" priority="2499" operator="lessThan">
      <formula>$C$4</formula>
    </cfRule>
  </conditionalFormatting>
  <conditionalFormatting sqref="FI27">
    <cfRule type="cellIs" dxfId="7089" priority="2500" operator="lessThan">
      <formula>$C$4</formula>
    </cfRule>
  </conditionalFormatting>
  <conditionalFormatting sqref="FI28">
    <cfRule type="cellIs" dxfId="7088" priority="2501" operator="lessThan">
      <formula>$C$4</formula>
    </cfRule>
  </conditionalFormatting>
  <conditionalFormatting sqref="FI29">
    <cfRule type="cellIs" dxfId="7087" priority="2502" operator="lessThan">
      <formula>$C$4</formula>
    </cfRule>
  </conditionalFormatting>
  <conditionalFormatting sqref="FI30">
    <cfRule type="cellIs" dxfId="7086" priority="2503" operator="lessThan">
      <formula>$C$4</formula>
    </cfRule>
  </conditionalFormatting>
  <conditionalFormatting sqref="FI31">
    <cfRule type="cellIs" dxfId="7085" priority="2504" operator="lessThan">
      <formula>$C$4</formula>
    </cfRule>
  </conditionalFormatting>
  <conditionalFormatting sqref="FI32">
    <cfRule type="cellIs" dxfId="7084" priority="2505" operator="lessThan">
      <formula>$C$4</formula>
    </cfRule>
  </conditionalFormatting>
  <conditionalFormatting sqref="FI33">
    <cfRule type="cellIs" dxfId="7083" priority="2506" operator="lessThan">
      <formula>$C$4</formula>
    </cfRule>
  </conditionalFormatting>
  <conditionalFormatting sqref="FI34">
    <cfRule type="cellIs" dxfId="7082" priority="2507" operator="lessThan">
      <formula>$C$4</formula>
    </cfRule>
  </conditionalFormatting>
  <conditionalFormatting sqref="FI35">
    <cfRule type="cellIs" dxfId="7081" priority="2508" operator="lessThan">
      <formula>$C$4</formula>
    </cfRule>
  </conditionalFormatting>
  <conditionalFormatting sqref="FI36">
    <cfRule type="cellIs" dxfId="7080" priority="2509" operator="lessThan">
      <formula>$C$4</formula>
    </cfRule>
  </conditionalFormatting>
  <conditionalFormatting sqref="FI37">
    <cfRule type="cellIs" dxfId="7079" priority="2510" operator="lessThan">
      <formula>$C$4</formula>
    </cfRule>
  </conditionalFormatting>
  <conditionalFormatting sqref="FI38">
    <cfRule type="cellIs" dxfId="7078" priority="2511" operator="lessThan">
      <formula>$C$4</formula>
    </cfRule>
  </conditionalFormatting>
  <conditionalFormatting sqref="FI39">
    <cfRule type="cellIs" dxfId="7077" priority="2512" operator="lessThan">
      <formula>$C$4</formula>
    </cfRule>
  </conditionalFormatting>
  <conditionalFormatting sqref="FI40">
    <cfRule type="cellIs" dxfId="7076" priority="2513" operator="lessThan">
      <formula>$C$4</formula>
    </cfRule>
  </conditionalFormatting>
  <conditionalFormatting sqref="FI41">
    <cfRule type="cellIs" dxfId="7075" priority="2514" operator="lessThan">
      <formula>$C$4</formula>
    </cfRule>
  </conditionalFormatting>
  <conditionalFormatting sqref="FI42">
    <cfRule type="cellIs" dxfId="7074" priority="2515" operator="lessThan">
      <formula>$C$4</formula>
    </cfRule>
  </conditionalFormatting>
  <conditionalFormatting sqref="FI43">
    <cfRule type="cellIs" dxfId="7073" priority="2516" operator="lessThan">
      <formula>$C$4</formula>
    </cfRule>
  </conditionalFormatting>
  <conditionalFormatting sqref="FI44">
    <cfRule type="cellIs" dxfId="7072" priority="2517" operator="lessThan">
      <formula>$C$4</formula>
    </cfRule>
  </conditionalFormatting>
  <conditionalFormatting sqref="FI45">
    <cfRule type="cellIs" dxfId="7071" priority="2518" operator="lessThan">
      <formula>$C$4</formula>
    </cfRule>
  </conditionalFormatting>
  <conditionalFormatting sqref="FI46">
    <cfRule type="cellIs" dxfId="7070" priority="2519" operator="lessThan">
      <formula>$C$4</formula>
    </cfRule>
  </conditionalFormatting>
  <conditionalFormatting sqref="FI47">
    <cfRule type="cellIs" dxfId="7069" priority="2520" operator="lessThan">
      <formula>$C$4</formula>
    </cfRule>
  </conditionalFormatting>
  <conditionalFormatting sqref="FI48">
    <cfRule type="cellIs" dxfId="7068" priority="2521" operator="lessThan">
      <formula>$C$4</formula>
    </cfRule>
  </conditionalFormatting>
  <conditionalFormatting sqref="FI49">
    <cfRule type="cellIs" dxfId="7067" priority="2522" operator="lessThan">
      <formula>$C$4</formula>
    </cfRule>
  </conditionalFormatting>
  <conditionalFormatting sqref="FI50">
    <cfRule type="cellIs" dxfId="7066" priority="2523" operator="lessThan">
      <formula>$C$4</formula>
    </cfRule>
  </conditionalFormatting>
  <conditionalFormatting sqref="FJ11">
    <cfRule type="cellIs" dxfId="7065" priority="2524" operator="lessThan">
      <formula>$C$4</formula>
    </cfRule>
  </conditionalFormatting>
  <conditionalFormatting sqref="FJ12">
    <cfRule type="cellIs" dxfId="7064" priority="2525" operator="lessThan">
      <formula>$C$4</formula>
    </cfRule>
  </conditionalFormatting>
  <conditionalFormatting sqref="FJ13">
    <cfRule type="cellIs" dxfId="7063" priority="2526" operator="lessThan">
      <formula>$C$4</formula>
    </cfRule>
  </conditionalFormatting>
  <conditionalFormatting sqref="FJ14">
    <cfRule type="cellIs" dxfId="7062" priority="2527" operator="lessThan">
      <formula>$C$4</formula>
    </cfRule>
  </conditionalFormatting>
  <conditionalFormatting sqref="FJ15">
    <cfRule type="cellIs" dxfId="7061" priority="2528" operator="lessThan">
      <formula>$C$4</formula>
    </cfRule>
  </conditionalFormatting>
  <conditionalFormatting sqref="FJ16">
    <cfRule type="cellIs" dxfId="7060" priority="2529" operator="lessThan">
      <formula>$C$4</formula>
    </cfRule>
  </conditionalFormatting>
  <conditionalFormatting sqref="FJ17">
    <cfRule type="cellIs" dxfId="7059" priority="2530" operator="lessThan">
      <formula>$C$4</formula>
    </cfRule>
  </conditionalFormatting>
  <conditionalFormatting sqref="FJ18">
    <cfRule type="cellIs" dxfId="7058" priority="2531" operator="lessThan">
      <formula>$C$4</formula>
    </cfRule>
  </conditionalFormatting>
  <conditionalFormatting sqref="FJ19">
    <cfRule type="cellIs" dxfId="7057" priority="2532" operator="lessThan">
      <formula>$C$4</formula>
    </cfRule>
  </conditionalFormatting>
  <conditionalFormatting sqref="FJ20">
    <cfRule type="cellIs" dxfId="7056" priority="2533" operator="lessThan">
      <formula>$C$4</formula>
    </cfRule>
  </conditionalFormatting>
  <conditionalFormatting sqref="FJ21">
    <cfRule type="cellIs" dxfId="7055" priority="2534" operator="lessThan">
      <formula>$C$4</formula>
    </cfRule>
  </conditionalFormatting>
  <conditionalFormatting sqref="FJ22">
    <cfRule type="cellIs" dxfId="7054" priority="2535" operator="lessThan">
      <formula>$C$4</formula>
    </cfRule>
  </conditionalFormatting>
  <conditionalFormatting sqref="FJ23">
    <cfRule type="cellIs" dxfId="7053" priority="2536" operator="lessThan">
      <formula>$C$4</formula>
    </cfRule>
  </conditionalFormatting>
  <conditionalFormatting sqref="FJ24">
    <cfRule type="cellIs" dxfId="7052" priority="2537" operator="lessThan">
      <formula>$C$4</formula>
    </cfRule>
  </conditionalFormatting>
  <conditionalFormatting sqref="FJ25">
    <cfRule type="cellIs" dxfId="7051" priority="2538" operator="lessThan">
      <formula>$C$4</formula>
    </cfRule>
  </conditionalFormatting>
  <conditionalFormatting sqref="FJ26">
    <cfRule type="cellIs" dxfId="7050" priority="2539" operator="lessThan">
      <formula>$C$4</formula>
    </cfRule>
  </conditionalFormatting>
  <conditionalFormatting sqref="FJ27">
    <cfRule type="cellIs" dxfId="7049" priority="2540" operator="lessThan">
      <formula>$C$4</formula>
    </cfRule>
  </conditionalFormatting>
  <conditionalFormatting sqref="FJ28">
    <cfRule type="cellIs" dxfId="7048" priority="2541" operator="lessThan">
      <formula>$C$4</formula>
    </cfRule>
  </conditionalFormatting>
  <conditionalFormatting sqref="FJ29">
    <cfRule type="cellIs" dxfId="7047" priority="2542" operator="lessThan">
      <formula>$C$4</formula>
    </cfRule>
  </conditionalFormatting>
  <conditionalFormatting sqref="FJ30">
    <cfRule type="cellIs" dxfId="7046" priority="2543" operator="lessThan">
      <formula>$C$4</formula>
    </cfRule>
  </conditionalFormatting>
  <conditionalFormatting sqref="FJ31">
    <cfRule type="cellIs" dxfId="7045" priority="2544" operator="lessThan">
      <formula>$C$4</formula>
    </cfRule>
  </conditionalFormatting>
  <conditionalFormatting sqref="FJ32">
    <cfRule type="cellIs" dxfId="7044" priority="2545" operator="lessThan">
      <formula>$C$4</formula>
    </cfRule>
  </conditionalFormatting>
  <conditionalFormatting sqref="FJ33">
    <cfRule type="cellIs" dxfId="7043" priority="2546" operator="lessThan">
      <formula>$C$4</formula>
    </cfRule>
  </conditionalFormatting>
  <conditionalFormatting sqref="FJ34">
    <cfRule type="cellIs" dxfId="7042" priority="2547" operator="lessThan">
      <formula>$C$4</formula>
    </cfRule>
  </conditionalFormatting>
  <conditionalFormatting sqref="FJ35">
    <cfRule type="cellIs" dxfId="7041" priority="2548" operator="lessThan">
      <formula>$C$4</formula>
    </cfRule>
  </conditionalFormatting>
  <conditionalFormatting sqref="FJ36">
    <cfRule type="cellIs" dxfId="7040" priority="2549" operator="lessThan">
      <formula>$C$4</formula>
    </cfRule>
  </conditionalFormatting>
  <conditionalFormatting sqref="FJ37">
    <cfRule type="cellIs" dxfId="7039" priority="2550" operator="lessThan">
      <formula>$C$4</formula>
    </cfRule>
  </conditionalFormatting>
  <conditionalFormatting sqref="FJ38">
    <cfRule type="cellIs" dxfId="7038" priority="2551" operator="lessThan">
      <formula>$C$4</formula>
    </cfRule>
  </conditionalFormatting>
  <conditionalFormatting sqref="FJ39">
    <cfRule type="cellIs" dxfId="7037" priority="2552" operator="lessThan">
      <formula>$C$4</formula>
    </cfRule>
  </conditionalFormatting>
  <conditionalFormatting sqref="FJ40">
    <cfRule type="cellIs" dxfId="7036" priority="2553" operator="lessThan">
      <formula>$C$4</formula>
    </cfRule>
  </conditionalFormatting>
  <conditionalFormatting sqref="FJ41">
    <cfRule type="cellIs" dxfId="7035" priority="2554" operator="lessThan">
      <formula>$C$4</formula>
    </cfRule>
  </conditionalFormatting>
  <conditionalFormatting sqref="FJ42">
    <cfRule type="cellIs" dxfId="7034" priority="2555" operator="lessThan">
      <formula>$C$4</formula>
    </cfRule>
  </conditionalFormatting>
  <conditionalFormatting sqref="FJ43">
    <cfRule type="cellIs" dxfId="7033" priority="2556" operator="lessThan">
      <formula>$C$4</formula>
    </cfRule>
  </conditionalFormatting>
  <conditionalFormatting sqref="FJ44">
    <cfRule type="cellIs" dxfId="7032" priority="2557" operator="lessThan">
      <formula>$C$4</formula>
    </cfRule>
  </conditionalFormatting>
  <conditionalFormatting sqref="FJ45">
    <cfRule type="cellIs" dxfId="7031" priority="2558" operator="lessThan">
      <formula>$C$4</formula>
    </cfRule>
  </conditionalFormatting>
  <conditionalFormatting sqref="FJ46">
    <cfRule type="cellIs" dxfId="7030" priority="2559" operator="lessThan">
      <formula>$C$4</formula>
    </cfRule>
  </conditionalFormatting>
  <conditionalFormatting sqref="FJ47">
    <cfRule type="cellIs" dxfId="7029" priority="2560" operator="lessThan">
      <formula>$C$4</formula>
    </cfRule>
  </conditionalFormatting>
  <conditionalFormatting sqref="FJ48">
    <cfRule type="cellIs" dxfId="7028" priority="2561" operator="lessThan">
      <formula>$C$4</formula>
    </cfRule>
  </conditionalFormatting>
  <conditionalFormatting sqref="FJ49">
    <cfRule type="cellIs" dxfId="7027" priority="2562" operator="lessThan">
      <formula>$C$4</formula>
    </cfRule>
  </conditionalFormatting>
  <conditionalFormatting sqref="FJ50">
    <cfRule type="cellIs" dxfId="7026" priority="2563" operator="lessThan">
      <formula>$C$4</formula>
    </cfRule>
  </conditionalFormatting>
  <conditionalFormatting sqref="FK11">
    <cfRule type="cellIs" dxfId="7025" priority="2564" operator="lessThan">
      <formula>$C$4</formula>
    </cfRule>
  </conditionalFormatting>
  <conditionalFormatting sqref="FK12">
    <cfRule type="cellIs" dxfId="7024" priority="2565" operator="lessThan">
      <formula>$C$4</formula>
    </cfRule>
  </conditionalFormatting>
  <conditionalFormatting sqref="FK13">
    <cfRule type="cellIs" dxfId="7023" priority="2566" operator="lessThan">
      <formula>$C$4</formula>
    </cfRule>
  </conditionalFormatting>
  <conditionalFormatting sqref="FK14">
    <cfRule type="cellIs" dxfId="7022" priority="2567" operator="lessThan">
      <formula>$C$4</formula>
    </cfRule>
  </conditionalFormatting>
  <conditionalFormatting sqref="FK15">
    <cfRule type="cellIs" dxfId="7021" priority="2568" operator="lessThan">
      <formula>$C$4</formula>
    </cfRule>
  </conditionalFormatting>
  <conditionalFormatting sqref="FK16">
    <cfRule type="cellIs" dxfId="7020" priority="2569" operator="lessThan">
      <formula>$C$4</formula>
    </cfRule>
  </conditionalFormatting>
  <conditionalFormatting sqref="FK17">
    <cfRule type="cellIs" dxfId="7019" priority="2570" operator="lessThan">
      <formula>$C$4</formula>
    </cfRule>
  </conditionalFormatting>
  <conditionalFormatting sqref="FK18">
    <cfRule type="cellIs" dxfId="7018" priority="2571" operator="lessThan">
      <formula>$C$4</formula>
    </cfRule>
  </conditionalFormatting>
  <conditionalFormatting sqref="FK19">
    <cfRule type="cellIs" dxfId="7017" priority="2572" operator="lessThan">
      <formula>$C$4</formula>
    </cfRule>
  </conditionalFormatting>
  <conditionalFormatting sqref="FK20">
    <cfRule type="cellIs" dxfId="7016" priority="2573" operator="lessThan">
      <formula>$C$4</formula>
    </cfRule>
  </conditionalFormatting>
  <conditionalFormatting sqref="FK21">
    <cfRule type="cellIs" dxfId="7015" priority="2574" operator="lessThan">
      <formula>$C$4</formula>
    </cfRule>
  </conditionalFormatting>
  <conditionalFormatting sqref="FK22">
    <cfRule type="cellIs" dxfId="7014" priority="2575" operator="lessThan">
      <formula>$C$4</formula>
    </cfRule>
  </conditionalFormatting>
  <conditionalFormatting sqref="FK23">
    <cfRule type="cellIs" dxfId="7013" priority="2576" operator="lessThan">
      <formula>$C$4</formula>
    </cfRule>
  </conditionalFormatting>
  <conditionalFormatting sqref="FK24">
    <cfRule type="cellIs" dxfId="7012" priority="2577" operator="lessThan">
      <formula>$C$4</formula>
    </cfRule>
  </conditionalFormatting>
  <conditionalFormatting sqref="FK25">
    <cfRule type="cellIs" dxfId="7011" priority="2578" operator="lessThan">
      <formula>$C$4</formula>
    </cfRule>
  </conditionalFormatting>
  <conditionalFormatting sqref="FK26">
    <cfRule type="cellIs" dxfId="7010" priority="2579" operator="lessThan">
      <formula>$C$4</formula>
    </cfRule>
  </conditionalFormatting>
  <conditionalFormatting sqref="FK27">
    <cfRule type="cellIs" dxfId="7009" priority="2580" operator="lessThan">
      <formula>$C$4</formula>
    </cfRule>
  </conditionalFormatting>
  <conditionalFormatting sqref="FK28">
    <cfRule type="cellIs" dxfId="7008" priority="2581" operator="lessThan">
      <formula>$C$4</formula>
    </cfRule>
  </conditionalFormatting>
  <conditionalFormatting sqref="FK29">
    <cfRule type="cellIs" dxfId="7007" priority="2582" operator="lessThan">
      <formula>$C$4</formula>
    </cfRule>
  </conditionalFormatting>
  <conditionalFormatting sqref="FK30">
    <cfRule type="cellIs" dxfId="7006" priority="2583" operator="lessThan">
      <formula>$C$4</formula>
    </cfRule>
  </conditionalFormatting>
  <conditionalFormatting sqref="FK31">
    <cfRule type="cellIs" dxfId="7005" priority="2584" operator="lessThan">
      <formula>$C$4</formula>
    </cfRule>
  </conditionalFormatting>
  <conditionalFormatting sqref="FK32">
    <cfRule type="cellIs" dxfId="7004" priority="2585" operator="lessThan">
      <formula>$C$4</formula>
    </cfRule>
  </conditionalFormatting>
  <conditionalFormatting sqref="FK33">
    <cfRule type="cellIs" dxfId="7003" priority="2586" operator="lessThan">
      <formula>$C$4</formula>
    </cfRule>
  </conditionalFormatting>
  <conditionalFormatting sqref="FK34">
    <cfRule type="cellIs" dxfId="7002" priority="2587" operator="lessThan">
      <formula>$C$4</formula>
    </cfRule>
  </conditionalFormatting>
  <conditionalFormatting sqref="FK35">
    <cfRule type="cellIs" dxfId="7001" priority="2588" operator="lessThan">
      <formula>$C$4</formula>
    </cfRule>
  </conditionalFormatting>
  <conditionalFormatting sqref="FK36">
    <cfRule type="cellIs" dxfId="7000" priority="2589" operator="lessThan">
      <formula>$C$4</formula>
    </cfRule>
  </conditionalFormatting>
  <conditionalFormatting sqref="FK37">
    <cfRule type="cellIs" dxfId="6999" priority="2590" operator="lessThan">
      <formula>$C$4</formula>
    </cfRule>
  </conditionalFormatting>
  <conditionalFormatting sqref="FK38">
    <cfRule type="cellIs" dxfId="6998" priority="2591" operator="lessThan">
      <formula>$C$4</formula>
    </cfRule>
  </conditionalFormatting>
  <conditionalFormatting sqref="FK39">
    <cfRule type="cellIs" dxfId="6997" priority="2592" operator="lessThan">
      <formula>$C$4</formula>
    </cfRule>
  </conditionalFormatting>
  <conditionalFormatting sqref="FK40">
    <cfRule type="cellIs" dxfId="6996" priority="2593" operator="lessThan">
      <formula>$C$4</formula>
    </cfRule>
  </conditionalFormatting>
  <conditionalFormatting sqref="FK41">
    <cfRule type="cellIs" dxfId="6995" priority="2594" operator="lessThan">
      <formula>$C$4</formula>
    </cfRule>
  </conditionalFormatting>
  <conditionalFormatting sqref="FK42">
    <cfRule type="cellIs" dxfId="6994" priority="2595" operator="lessThan">
      <formula>$C$4</formula>
    </cfRule>
  </conditionalFormatting>
  <conditionalFormatting sqref="FK43">
    <cfRule type="cellIs" dxfId="6993" priority="2596" operator="lessThan">
      <formula>$C$4</formula>
    </cfRule>
  </conditionalFormatting>
  <conditionalFormatting sqref="FK44">
    <cfRule type="cellIs" dxfId="6992" priority="2597" operator="lessThan">
      <formula>$C$4</formula>
    </cfRule>
  </conditionalFormatting>
  <conditionalFormatting sqref="FK45">
    <cfRule type="cellIs" dxfId="6991" priority="2598" operator="lessThan">
      <formula>$C$4</formula>
    </cfRule>
  </conditionalFormatting>
  <conditionalFormatting sqref="FK46">
    <cfRule type="cellIs" dxfId="6990" priority="2599" operator="lessThan">
      <formula>$C$4</formula>
    </cfRule>
  </conditionalFormatting>
  <conditionalFormatting sqref="FK47">
    <cfRule type="cellIs" dxfId="6989" priority="2600" operator="lessThan">
      <formula>$C$4</formula>
    </cfRule>
  </conditionalFormatting>
  <conditionalFormatting sqref="FK48">
    <cfRule type="cellIs" dxfId="6988" priority="2601" operator="lessThan">
      <formula>$C$4</formula>
    </cfRule>
  </conditionalFormatting>
  <conditionalFormatting sqref="FK49">
    <cfRule type="cellIs" dxfId="6987" priority="2602" operator="lessThan">
      <formula>$C$4</formula>
    </cfRule>
  </conditionalFormatting>
  <conditionalFormatting sqref="FK50">
    <cfRule type="cellIs" dxfId="6986" priority="2603" operator="lessThan">
      <formula>$C$4</formula>
    </cfRule>
  </conditionalFormatting>
  <conditionalFormatting sqref="FL11">
    <cfRule type="cellIs" dxfId="6985" priority="2604" operator="lessThan">
      <formula>$C$4</formula>
    </cfRule>
  </conditionalFormatting>
  <conditionalFormatting sqref="FL12">
    <cfRule type="cellIs" dxfId="6984" priority="2605" operator="lessThan">
      <formula>$C$4</formula>
    </cfRule>
  </conditionalFormatting>
  <conditionalFormatting sqref="FL13">
    <cfRule type="cellIs" dxfId="6983" priority="2606" operator="lessThan">
      <formula>$C$4</formula>
    </cfRule>
  </conditionalFormatting>
  <conditionalFormatting sqref="FL14">
    <cfRule type="cellIs" dxfId="6982" priority="2607" operator="lessThan">
      <formula>$C$4</formula>
    </cfRule>
  </conditionalFormatting>
  <conditionalFormatting sqref="FL15">
    <cfRule type="cellIs" dxfId="6981" priority="2608" operator="lessThan">
      <formula>$C$4</formula>
    </cfRule>
  </conditionalFormatting>
  <conditionalFormatting sqref="FL16">
    <cfRule type="cellIs" dxfId="6980" priority="2609" operator="lessThan">
      <formula>$C$4</formula>
    </cfRule>
  </conditionalFormatting>
  <conditionalFormatting sqref="FL17">
    <cfRule type="cellIs" dxfId="6979" priority="2610" operator="lessThan">
      <formula>$C$4</formula>
    </cfRule>
  </conditionalFormatting>
  <conditionalFormatting sqref="FL18">
    <cfRule type="cellIs" dxfId="6978" priority="2611" operator="lessThan">
      <formula>$C$4</formula>
    </cfRule>
  </conditionalFormatting>
  <conditionalFormatting sqref="FL19">
    <cfRule type="cellIs" dxfId="6977" priority="2612" operator="lessThan">
      <formula>$C$4</formula>
    </cfRule>
  </conditionalFormatting>
  <conditionalFormatting sqref="FL20">
    <cfRule type="cellIs" dxfId="6976" priority="2613" operator="lessThan">
      <formula>$C$4</formula>
    </cfRule>
  </conditionalFormatting>
  <conditionalFormatting sqref="FL21">
    <cfRule type="cellIs" dxfId="6975" priority="2614" operator="lessThan">
      <formula>$C$4</formula>
    </cfRule>
  </conditionalFormatting>
  <conditionalFormatting sqref="FL22">
    <cfRule type="cellIs" dxfId="6974" priority="2615" operator="lessThan">
      <formula>$C$4</formula>
    </cfRule>
  </conditionalFormatting>
  <conditionalFormatting sqref="FL23">
    <cfRule type="cellIs" dxfId="6973" priority="2616" operator="lessThan">
      <formula>$C$4</formula>
    </cfRule>
  </conditionalFormatting>
  <conditionalFormatting sqref="FL24">
    <cfRule type="cellIs" dxfId="6972" priority="2617" operator="lessThan">
      <formula>$C$4</formula>
    </cfRule>
  </conditionalFormatting>
  <conditionalFormatting sqref="FL25">
    <cfRule type="cellIs" dxfId="6971" priority="2618" operator="lessThan">
      <formula>$C$4</formula>
    </cfRule>
  </conditionalFormatting>
  <conditionalFormatting sqref="FL26">
    <cfRule type="cellIs" dxfId="6970" priority="2619" operator="lessThan">
      <formula>$C$4</formula>
    </cfRule>
  </conditionalFormatting>
  <conditionalFormatting sqref="FL27">
    <cfRule type="cellIs" dxfId="6969" priority="2620" operator="lessThan">
      <formula>$C$4</formula>
    </cfRule>
  </conditionalFormatting>
  <conditionalFormatting sqref="FL28">
    <cfRule type="cellIs" dxfId="6968" priority="2621" operator="lessThan">
      <formula>$C$4</formula>
    </cfRule>
  </conditionalFormatting>
  <conditionalFormatting sqref="FL29">
    <cfRule type="cellIs" dxfId="6967" priority="2622" operator="lessThan">
      <formula>$C$4</formula>
    </cfRule>
  </conditionalFormatting>
  <conditionalFormatting sqref="FL30">
    <cfRule type="cellIs" dxfId="6966" priority="2623" operator="lessThan">
      <formula>$C$4</formula>
    </cfRule>
  </conditionalFormatting>
  <conditionalFormatting sqref="FL31">
    <cfRule type="cellIs" dxfId="6965" priority="2624" operator="lessThan">
      <formula>$C$4</formula>
    </cfRule>
  </conditionalFormatting>
  <conditionalFormatting sqref="FL32">
    <cfRule type="cellIs" dxfId="6964" priority="2625" operator="lessThan">
      <formula>$C$4</formula>
    </cfRule>
  </conditionalFormatting>
  <conditionalFormatting sqref="FL33">
    <cfRule type="cellIs" dxfId="6963" priority="2626" operator="lessThan">
      <formula>$C$4</formula>
    </cfRule>
  </conditionalFormatting>
  <conditionalFormatting sqref="FL34">
    <cfRule type="cellIs" dxfId="6962" priority="2627" operator="lessThan">
      <formula>$C$4</formula>
    </cfRule>
  </conditionalFormatting>
  <conditionalFormatting sqref="FL35">
    <cfRule type="cellIs" dxfId="6961" priority="2628" operator="lessThan">
      <formula>$C$4</formula>
    </cfRule>
  </conditionalFormatting>
  <conditionalFormatting sqref="FL36">
    <cfRule type="cellIs" dxfId="6960" priority="2629" operator="lessThan">
      <formula>$C$4</formula>
    </cfRule>
  </conditionalFormatting>
  <conditionalFormatting sqref="FL37">
    <cfRule type="cellIs" dxfId="6959" priority="2630" operator="lessThan">
      <formula>$C$4</formula>
    </cfRule>
  </conditionalFormatting>
  <conditionalFormatting sqref="FL38">
    <cfRule type="cellIs" dxfId="6958" priority="2631" operator="lessThan">
      <formula>$C$4</formula>
    </cfRule>
  </conditionalFormatting>
  <conditionalFormatting sqref="FL39">
    <cfRule type="cellIs" dxfId="6957" priority="2632" operator="lessThan">
      <formula>$C$4</formula>
    </cfRule>
  </conditionalFormatting>
  <conditionalFormatting sqref="FL40">
    <cfRule type="cellIs" dxfId="6956" priority="2633" operator="lessThan">
      <formula>$C$4</formula>
    </cfRule>
  </conditionalFormatting>
  <conditionalFormatting sqref="FL41">
    <cfRule type="cellIs" dxfId="6955" priority="2634" operator="lessThan">
      <formula>$C$4</formula>
    </cfRule>
  </conditionalFormatting>
  <conditionalFormatting sqref="FL42">
    <cfRule type="cellIs" dxfId="6954" priority="2635" operator="lessThan">
      <formula>$C$4</formula>
    </cfRule>
  </conditionalFormatting>
  <conditionalFormatting sqref="FL43">
    <cfRule type="cellIs" dxfId="6953" priority="2636" operator="lessThan">
      <formula>$C$4</formula>
    </cfRule>
  </conditionalFormatting>
  <conditionalFormatting sqref="FL44">
    <cfRule type="cellIs" dxfId="6952" priority="2637" operator="lessThan">
      <formula>$C$4</formula>
    </cfRule>
  </conditionalFormatting>
  <conditionalFormatting sqref="FL45">
    <cfRule type="cellIs" dxfId="6951" priority="2638" operator="lessThan">
      <formula>$C$4</formula>
    </cfRule>
  </conditionalFormatting>
  <conditionalFormatting sqref="FL46">
    <cfRule type="cellIs" dxfId="6950" priority="2639" operator="lessThan">
      <formula>$C$4</formula>
    </cfRule>
  </conditionalFormatting>
  <conditionalFormatting sqref="FL47">
    <cfRule type="cellIs" dxfId="6949" priority="2640" operator="lessThan">
      <formula>$C$4</formula>
    </cfRule>
  </conditionalFormatting>
  <conditionalFormatting sqref="FL48">
    <cfRule type="cellIs" dxfId="6948" priority="2641" operator="lessThan">
      <formula>$C$4</formula>
    </cfRule>
  </conditionalFormatting>
  <conditionalFormatting sqref="FL49">
    <cfRule type="cellIs" dxfId="6947" priority="2642" operator="lessThan">
      <formula>$C$4</formula>
    </cfRule>
  </conditionalFormatting>
  <conditionalFormatting sqref="FL50">
    <cfRule type="cellIs" dxfId="6946" priority="2643" operator="lessThan">
      <formula>$C$4</formula>
    </cfRule>
  </conditionalFormatting>
  <conditionalFormatting sqref="FP11">
    <cfRule type="cellIs" dxfId="6945" priority="2644" operator="lessThan">
      <formula>$C$4</formula>
    </cfRule>
  </conditionalFormatting>
  <conditionalFormatting sqref="FP12">
    <cfRule type="cellIs" dxfId="6944" priority="2645" operator="lessThan">
      <formula>$C$4</formula>
    </cfRule>
  </conditionalFormatting>
  <conditionalFormatting sqref="FP13">
    <cfRule type="cellIs" dxfId="6943" priority="2646" operator="lessThan">
      <formula>$C$4</formula>
    </cfRule>
  </conditionalFormatting>
  <conditionalFormatting sqref="FP14">
    <cfRule type="cellIs" dxfId="6942" priority="2647" operator="lessThan">
      <formula>$C$4</formula>
    </cfRule>
  </conditionalFormatting>
  <conditionalFormatting sqref="FP15">
    <cfRule type="cellIs" dxfId="6941" priority="2648" operator="lessThan">
      <formula>$C$4</formula>
    </cfRule>
  </conditionalFormatting>
  <conditionalFormatting sqref="FP16">
    <cfRule type="cellIs" dxfId="6940" priority="2649" operator="lessThan">
      <formula>$C$4</formula>
    </cfRule>
  </conditionalFormatting>
  <conditionalFormatting sqref="FP17">
    <cfRule type="cellIs" dxfId="6939" priority="2650" operator="lessThan">
      <formula>$C$4</formula>
    </cfRule>
  </conditionalFormatting>
  <conditionalFormatting sqref="FP18">
    <cfRule type="cellIs" dxfId="6938" priority="2651" operator="lessThan">
      <formula>$C$4</formula>
    </cfRule>
  </conditionalFormatting>
  <conditionalFormatting sqref="FP19">
    <cfRule type="cellIs" dxfId="6937" priority="2652" operator="lessThan">
      <formula>$C$4</formula>
    </cfRule>
  </conditionalFormatting>
  <conditionalFormatting sqref="FP20">
    <cfRule type="cellIs" dxfId="6936" priority="2653" operator="lessThan">
      <formula>$C$4</formula>
    </cfRule>
  </conditionalFormatting>
  <conditionalFormatting sqref="FP21">
    <cfRule type="cellIs" dxfId="6935" priority="2654" operator="lessThan">
      <formula>$C$4</formula>
    </cfRule>
  </conditionalFormatting>
  <conditionalFormatting sqref="FP22">
    <cfRule type="cellIs" dxfId="6934" priority="2655" operator="lessThan">
      <formula>$C$4</formula>
    </cfRule>
  </conditionalFormatting>
  <conditionalFormatting sqref="FP23">
    <cfRule type="cellIs" dxfId="6933" priority="2656" operator="lessThan">
      <formula>$C$4</formula>
    </cfRule>
  </conditionalFormatting>
  <conditionalFormatting sqref="FP24">
    <cfRule type="cellIs" dxfId="6932" priority="2657" operator="lessThan">
      <formula>$C$4</formula>
    </cfRule>
  </conditionalFormatting>
  <conditionalFormatting sqref="FP25">
    <cfRule type="cellIs" dxfId="6931" priority="2658" operator="lessThan">
      <formula>$C$4</formula>
    </cfRule>
  </conditionalFormatting>
  <conditionalFormatting sqref="FP26">
    <cfRule type="cellIs" dxfId="6930" priority="2659" operator="lessThan">
      <formula>$C$4</formula>
    </cfRule>
  </conditionalFormatting>
  <conditionalFormatting sqref="FP27">
    <cfRule type="cellIs" dxfId="6929" priority="2660" operator="lessThan">
      <formula>$C$4</formula>
    </cfRule>
  </conditionalFormatting>
  <conditionalFormatting sqref="FP28">
    <cfRule type="cellIs" dxfId="6928" priority="2661" operator="lessThan">
      <formula>$C$4</formula>
    </cfRule>
  </conditionalFormatting>
  <conditionalFormatting sqref="FP29">
    <cfRule type="cellIs" dxfId="6927" priority="2662" operator="lessThan">
      <formula>$C$4</formula>
    </cfRule>
  </conditionalFormatting>
  <conditionalFormatting sqref="FP30">
    <cfRule type="cellIs" dxfId="6926" priority="2663" operator="lessThan">
      <formula>$C$4</formula>
    </cfRule>
  </conditionalFormatting>
  <conditionalFormatting sqref="FP31">
    <cfRule type="cellIs" dxfId="6925" priority="2664" operator="lessThan">
      <formula>$C$4</formula>
    </cfRule>
  </conditionalFormatting>
  <conditionalFormatting sqref="FP32">
    <cfRule type="cellIs" dxfId="6924" priority="2665" operator="lessThan">
      <formula>$C$4</formula>
    </cfRule>
  </conditionalFormatting>
  <conditionalFormatting sqref="FP33">
    <cfRule type="cellIs" dxfId="6923" priority="2666" operator="lessThan">
      <formula>$C$4</formula>
    </cfRule>
  </conditionalFormatting>
  <conditionalFormatting sqref="FP34">
    <cfRule type="cellIs" dxfId="6922" priority="2667" operator="lessThan">
      <formula>$C$4</formula>
    </cfRule>
  </conditionalFormatting>
  <conditionalFormatting sqref="FP35">
    <cfRule type="cellIs" dxfId="6921" priority="2668" operator="lessThan">
      <formula>$C$4</formula>
    </cfRule>
  </conditionalFormatting>
  <conditionalFormatting sqref="FP36">
    <cfRule type="cellIs" dxfId="6920" priority="2669" operator="lessThan">
      <formula>$C$4</formula>
    </cfRule>
  </conditionalFormatting>
  <conditionalFormatting sqref="FP37">
    <cfRule type="cellIs" dxfId="6919" priority="2670" operator="lessThan">
      <formula>$C$4</formula>
    </cfRule>
  </conditionalFormatting>
  <conditionalFormatting sqref="FP38">
    <cfRule type="cellIs" dxfId="6918" priority="2671" operator="lessThan">
      <formula>$C$4</formula>
    </cfRule>
  </conditionalFormatting>
  <conditionalFormatting sqref="FP39">
    <cfRule type="cellIs" dxfId="6917" priority="2672" operator="lessThan">
      <formula>$C$4</formula>
    </cfRule>
  </conditionalFormatting>
  <conditionalFormatting sqref="FP40">
    <cfRule type="cellIs" dxfId="6916" priority="2673" operator="lessThan">
      <formula>$C$4</formula>
    </cfRule>
  </conditionalFormatting>
  <conditionalFormatting sqref="FP41">
    <cfRule type="cellIs" dxfId="6915" priority="2674" operator="lessThan">
      <formula>$C$4</formula>
    </cfRule>
  </conditionalFormatting>
  <conditionalFormatting sqref="FP42">
    <cfRule type="cellIs" dxfId="6914" priority="2675" operator="lessThan">
      <formula>$C$4</formula>
    </cfRule>
  </conditionalFormatting>
  <conditionalFormatting sqref="FP43">
    <cfRule type="cellIs" dxfId="6913" priority="2676" operator="lessThan">
      <formula>$C$4</formula>
    </cfRule>
  </conditionalFormatting>
  <conditionalFormatting sqref="FP44">
    <cfRule type="cellIs" dxfId="6912" priority="2677" operator="lessThan">
      <formula>$C$4</formula>
    </cfRule>
  </conditionalFormatting>
  <conditionalFormatting sqref="FP45">
    <cfRule type="cellIs" dxfId="6911" priority="2678" operator="lessThan">
      <formula>$C$4</formula>
    </cfRule>
  </conditionalFormatting>
  <conditionalFormatting sqref="FP46">
    <cfRule type="cellIs" dxfId="6910" priority="2679" operator="lessThan">
      <formula>$C$4</formula>
    </cfRule>
  </conditionalFormatting>
  <conditionalFormatting sqref="FP47">
    <cfRule type="cellIs" dxfId="6909" priority="2680" operator="lessThan">
      <formula>$C$4</formula>
    </cfRule>
  </conditionalFormatting>
  <conditionalFormatting sqref="FP48">
    <cfRule type="cellIs" dxfId="6908" priority="2681" operator="lessThan">
      <formula>$C$4</formula>
    </cfRule>
  </conditionalFormatting>
  <conditionalFormatting sqref="FP49">
    <cfRule type="cellIs" dxfId="6907" priority="2682" operator="lessThan">
      <formula>$C$4</formula>
    </cfRule>
  </conditionalFormatting>
  <conditionalFormatting sqref="FP50">
    <cfRule type="cellIs" dxfId="6906" priority="2683" operator="lessThan">
      <formula>$C$4</formula>
    </cfRule>
  </conditionalFormatting>
  <conditionalFormatting sqref="FQ11">
    <cfRule type="cellIs" dxfId="6905" priority="2684" operator="lessThan">
      <formula>$C$4</formula>
    </cfRule>
  </conditionalFormatting>
  <conditionalFormatting sqref="FQ12">
    <cfRule type="cellIs" dxfId="6904" priority="2685" operator="lessThan">
      <formula>$C$4</formula>
    </cfRule>
  </conditionalFormatting>
  <conditionalFormatting sqref="FQ13">
    <cfRule type="cellIs" dxfId="6903" priority="2686" operator="lessThan">
      <formula>$C$4</formula>
    </cfRule>
  </conditionalFormatting>
  <conditionalFormatting sqref="FQ14">
    <cfRule type="cellIs" dxfId="6902" priority="2687" operator="lessThan">
      <formula>$C$4</formula>
    </cfRule>
  </conditionalFormatting>
  <conditionalFormatting sqref="FQ15">
    <cfRule type="cellIs" dxfId="6901" priority="2688" operator="lessThan">
      <formula>$C$4</formula>
    </cfRule>
  </conditionalFormatting>
  <conditionalFormatting sqref="FQ16">
    <cfRule type="cellIs" dxfId="6900" priority="2689" operator="lessThan">
      <formula>$C$4</formula>
    </cfRule>
  </conditionalFormatting>
  <conditionalFormatting sqref="FQ17">
    <cfRule type="cellIs" dxfId="6899" priority="2690" operator="lessThan">
      <formula>$C$4</formula>
    </cfRule>
  </conditionalFormatting>
  <conditionalFormatting sqref="FQ18">
    <cfRule type="cellIs" dxfId="6898" priority="2691" operator="lessThan">
      <formula>$C$4</formula>
    </cfRule>
  </conditionalFormatting>
  <conditionalFormatting sqref="FQ19">
    <cfRule type="cellIs" dxfId="6897" priority="2692" operator="lessThan">
      <formula>$C$4</formula>
    </cfRule>
  </conditionalFormatting>
  <conditionalFormatting sqref="FQ20">
    <cfRule type="cellIs" dxfId="6896" priority="2693" operator="lessThan">
      <formula>$C$4</formula>
    </cfRule>
  </conditionalFormatting>
  <conditionalFormatting sqref="FQ21">
    <cfRule type="cellIs" dxfId="6895" priority="2694" operator="lessThan">
      <formula>$C$4</formula>
    </cfRule>
  </conditionalFormatting>
  <conditionalFormatting sqref="FQ22">
    <cfRule type="cellIs" dxfId="6894" priority="2695" operator="lessThan">
      <formula>$C$4</formula>
    </cfRule>
  </conditionalFormatting>
  <conditionalFormatting sqref="FQ23">
    <cfRule type="cellIs" dxfId="6893" priority="2696" operator="lessThan">
      <formula>$C$4</formula>
    </cfRule>
  </conditionalFormatting>
  <conditionalFormatting sqref="FQ24">
    <cfRule type="cellIs" dxfId="6892" priority="2697" operator="lessThan">
      <formula>$C$4</formula>
    </cfRule>
  </conditionalFormatting>
  <conditionalFormatting sqref="FQ25">
    <cfRule type="cellIs" dxfId="6891" priority="2698" operator="lessThan">
      <formula>$C$4</formula>
    </cfRule>
  </conditionalFormatting>
  <conditionalFormatting sqref="FQ26">
    <cfRule type="cellIs" dxfId="6890" priority="2699" operator="lessThan">
      <formula>$C$4</formula>
    </cfRule>
  </conditionalFormatting>
  <conditionalFormatting sqref="FQ27">
    <cfRule type="cellIs" dxfId="6889" priority="2700" operator="lessThan">
      <formula>$C$4</formula>
    </cfRule>
  </conditionalFormatting>
  <conditionalFormatting sqref="FQ28">
    <cfRule type="cellIs" dxfId="6888" priority="2701" operator="lessThan">
      <formula>$C$4</formula>
    </cfRule>
  </conditionalFormatting>
  <conditionalFormatting sqref="FQ29">
    <cfRule type="cellIs" dxfId="6887" priority="2702" operator="lessThan">
      <formula>$C$4</formula>
    </cfRule>
  </conditionalFormatting>
  <conditionalFormatting sqref="FQ30">
    <cfRule type="cellIs" dxfId="6886" priority="2703" operator="lessThan">
      <formula>$C$4</formula>
    </cfRule>
  </conditionalFormatting>
  <conditionalFormatting sqref="FQ31">
    <cfRule type="cellIs" dxfId="6885" priority="2704" operator="lessThan">
      <formula>$C$4</formula>
    </cfRule>
  </conditionalFormatting>
  <conditionalFormatting sqref="FQ32">
    <cfRule type="cellIs" dxfId="6884" priority="2705" operator="lessThan">
      <formula>$C$4</formula>
    </cfRule>
  </conditionalFormatting>
  <conditionalFormatting sqref="FQ33">
    <cfRule type="cellIs" dxfId="6883" priority="2706" operator="lessThan">
      <formula>$C$4</formula>
    </cfRule>
  </conditionalFormatting>
  <conditionalFormatting sqref="FQ34">
    <cfRule type="cellIs" dxfId="6882" priority="2707" operator="lessThan">
      <formula>$C$4</formula>
    </cfRule>
  </conditionalFormatting>
  <conditionalFormatting sqref="FQ35">
    <cfRule type="cellIs" dxfId="6881" priority="2708" operator="lessThan">
      <formula>$C$4</formula>
    </cfRule>
  </conditionalFormatting>
  <conditionalFormatting sqref="FQ36">
    <cfRule type="cellIs" dxfId="6880" priority="2709" operator="lessThan">
      <formula>$C$4</formula>
    </cfRule>
  </conditionalFormatting>
  <conditionalFormatting sqref="FQ37">
    <cfRule type="cellIs" dxfId="6879" priority="2710" operator="lessThan">
      <formula>$C$4</formula>
    </cfRule>
  </conditionalFormatting>
  <conditionalFormatting sqref="FQ38">
    <cfRule type="cellIs" dxfId="6878" priority="2711" operator="lessThan">
      <formula>$C$4</formula>
    </cfRule>
  </conditionalFormatting>
  <conditionalFormatting sqref="FQ39">
    <cfRule type="cellIs" dxfId="6877" priority="2712" operator="lessThan">
      <formula>$C$4</formula>
    </cfRule>
  </conditionalFormatting>
  <conditionalFormatting sqref="FQ40">
    <cfRule type="cellIs" dxfId="6876" priority="2713" operator="lessThan">
      <formula>$C$4</formula>
    </cfRule>
  </conditionalFormatting>
  <conditionalFormatting sqref="FQ41">
    <cfRule type="cellIs" dxfId="6875" priority="2714" operator="lessThan">
      <formula>$C$4</formula>
    </cfRule>
  </conditionalFormatting>
  <conditionalFormatting sqref="FQ42">
    <cfRule type="cellIs" dxfId="6874" priority="2715" operator="lessThan">
      <formula>$C$4</formula>
    </cfRule>
  </conditionalFormatting>
  <conditionalFormatting sqref="FQ43">
    <cfRule type="cellIs" dxfId="6873" priority="2716" operator="lessThan">
      <formula>$C$4</formula>
    </cfRule>
  </conditionalFormatting>
  <conditionalFormatting sqref="FQ44">
    <cfRule type="cellIs" dxfId="6872" priority="2717" operator="lessThan">
      <formula>$C$4</formula>
    </cfRule>
  </conditionalFormatting>
  <conditionalFormatting sqref="FQ45">
    <cfRule type="cellIs" dxfId="6871" priority="2718" operator="lessThan">
      <formula>$C$4</formula>
    </cfRule>
  </conditionalFormatting>
  <conditionalFormatting sqref="FQ46">
    <cfRule type="cellIs" dxfId="6870" priority="2719" operator="lessThan">
      <formula>$C$4</formula>
    </cfRule>
  </conditionalFormatting>
  <conditionalFormatting sqref="FQ47">
    <cfRule type="cellIs" dxfId="6869" priority="2720" operator="lessThan">
      <formula>$C$4</formula>
    </cfRule>
  </conditionalFormatting>
  <conditionalFormatting sqref="FQ48">
    <cfRule type="cellIs" dxfId="6868" priority="2721" operator="lessThan">
      <formula>$C$4</formula>
    </cfRule>
  </conditionalFormatting>
  <conditionalFormatting sqref="FQ49">
    <cfRule type="cellIs" dxfId="6867" priority="2722" operator="lessThan">
      <formula>$C$4</formula>
    </cfRule>
  </conditionalFormatting>
  <conditionalFormatting sqref="FQ50">
    <cfRule type="cellIs" dxfId="6866" priority="2723" operator="lessThan">
      <formula>$C$4</formula>
    </cfRule>
  </conditionalFormatting>
  <conditionalFormatting sqref="FR11">
    <cfRule type="cellIs" dxfId="6865" priority="2724" operator="lessThan">
      <formula>$C$4</formula>
    </cfRule>
  </conditionalFormatting>
  <conditionalFormatting sqref="FR12">
    <cfRule type="cellIs" dxfId="6864" priority="2725" operator="lessThan">
      <formula>$C$4</formula>
    </cfRule>
  </conditionalFormatting>
  <conditionalFormatting sqref="FR13">
    <cfRule type="cellIs" dxfId="6863" priority="2726" operator="lessThan">
      <formula>$C$4</formula>
    </cfRule>
  </conditionalFormatting>
  <conditionalFormatting sqref="FR14">
    <cfRule type="cellIs" dxfId="6862" priority="2727" operator="lessThan">
      <formula>$C$4</formula>
    </cfRule>
  </conditionalFormatting>
  <conditionalFormatting sqref="FR15">
    <cfRule type="cellIs" dxfId="6861" priority="2728" operator="lessThan">
      <formula>$C$4</formula>
    </cfRule>
  </conditionalFormatting>
  <conditionalFormatting sqref="FR16">
    <cfRule type="cellIs" dxfId="6860" priority="2729" operator="lessThan">
      <formula>$C$4</formula>
    </cfRule>
  </conditionalFormatting>
  <conditionalFormatting sqref="FR17">
    <cfRule type="cellIs" dxfId="6859" priority="2730" operator="lessThan">
      <formula>$C$4</formula>
    </cfRule>
  </conditionalFormatting>
  <conditionalFormatting sqref="FR18">
    <cfRule type="cellIs" dxfId="6858" priority="2731" operator="lessThan">
      <formula>$C$4</formula>
    </cfRule>
  </conditionalFormatting>
  <conditionalFormatting sqref="FR19">
    <cfRule type="cellIs" dxfId="6857" priority="2732" operator="lessThan">
      <formula>$C$4</formula>
    </cfRule>
  </conditionalFormatting>
  <conditionalFormatting sqref="FR20">
    <cfRule type="cellIs" dxfId="6856" priority="2733" operator="lessThan">
      <formula>$C$4</formula>
    </cfRule>
  </conditionalFormatting>
  <conditionalFormatting sqref="FR21">
    <cfRule type="cellIs" dxfId="6855" priority="2734" operator="lessThan">
      <formula>$C$4</formula>
    </cfRule>
  </conditionalFormatting>
  <conditionalFormatting sqref="FR22">
    <cfRule type="cellIs" dxfId="6854" priority="2735" operator="lessThan">
      <formula>$C$4</formula>
    </cfRule>
  </conditionalFormatting>
  <conditionalFormatting sqref="FR23">
    <cfRule type="cellIs" dxfId="6853" priority="2736" operator="lessThan">
      <formula>$C$4</formula>
    </cfRule>
  </conditionalFormatting>
  <conditionalFormatting sqref="FR24">
    <cfRule type="cellIs" dxfId="6852" priority="2737" operator="lessThan">
      <formula>$C$4</formula>
    </cfRule>
  </conditionalFormatting>
  <conditionalFormatting sqref="FR25">
    <cfRule type="cellIs" dxfId="6851" priority="2738" operator="lessThan">
      <formula>$C$4</formula>
    </cfRule>
  </conditionalFormatting>
  <conditionalFormatting sqref="FR26">
    <cfRule type="cellIs" dxfId="6850" priority="2739" operator="lessThan">
      <formula>$C$4</formula>
    </cfRule>
  </conditionalFormatting>
  <conditionalFormatting sqref="FR27">
    <cfRule type="cellIs" dxfId="6849" priority="2740" operator="lessThan">
      <formula>$C$4</formula>
    </cfRule>
  </conditionalFormatting>
  <conditionalFormatting sqref="FR28">
    <cfRule type="cellIs" dxfId="6848" priority="2741" operator="lessThan">
      <formula>$C$4</formula>
    </cfRule>
  </conditionalFormatting>
  <conditionalFormatting sqref="FR29">
    <cfRule type="cellIs" dxfId="6847" priority="2742" operator="lessThan">
      <formula>$C$4</formula>
    </cfRule>
  </conditionalFormatting>
  <conditionalFormatting sqref="FR30">
    <cfRule type="cellIs" dxfId="6846" priority="2743" operator="lessThan">
      <formula>$C$4</formula>
    </cfRule>
  </conditionalFormatting>
  <conditionalFormatting sqref="FR31">
    <cfRule type="cellIs" dxfId="6845" priority="2744" operator="lessThan">
      <formula>$C$4</formula>
    </cfRule>
  </conditionalFormatting>
  <conditionalFormatting sqref="FR32">
    <cfRule type="cellIs" dxfId="6844" priority="2745" operator="lessThan">
      <formula>$C$4</formula>
    </cfRule>
  </conditionalFormatting>
  <conditionalFormatting sqref="FR33">
    <cfRule type="cellIs" dxfId="6843" priority="2746" operator="lessThan">
      <formula>$C$4</formula>
    </cfRule>
  </conditionalFormatting>
  <conditionalFormatting sqref="FR34">
    <cfRule type="cellIs" dxfId="6842" priority="2747" operator="lessThan">
      <formula>$C$4</formula>
    </cfRule>
  </conditionalFormatting>
  <conditionalFormatting sqref="FR35">
    <cfRule type="cellIs" dxfId="6841" priority="2748" operator="lessThan">
      <formula>$C$4</formula>
    </cfRule>
  </conditionalFormatting>
  <conditionalFormatting sqref="FR36">
    <cfRule type="cellIs" dxfId="6840" priority="2749" operator="lessThan">
      <formula>$C$4</formula>
    </cfRule>
  </conditionalFormatting>
  <conditionalFormatting sqref="FR37">
    <cfRule type="cellIs" dxfId="6839" priority="2750" operator="lessThan">
      <formula>$C$4</formula>
    </cfRule>
  </conditionalFormatting>
  <conditionalFormatting sqref="FR38">
    <cfRule type="cellIs" dxfId="6838" priority="2751" operator="lessThan">
      <formula>$C$4</formula>
    </cfRule>
  </conditionalFormatting>
  <conditionalFormatting sqref="FR39">
    <cfRule type="cellIs" dxfId="6837" priority="2752" operator="lessThan">
      <formula>$C$4</formula>
    </cfRule>
  </conditionalFormatting>
  <conditionalFormatting sqref="FR40">
    <cfRule type="cellIs" dxfId="6836" priority="2753" operator="lessThan">
      <formula>$C$4</formula>
    </cfRule>
  </conditionalFormatting>
  <conditionalFormatting sqref="FR41">
    <cfRule type="cellIs" dxfId="6835" priority="2754" operator="lessThan">
      <formula>$C$4</formula>
    </cfRule>
  </conditionalFormatting>
  <conditionalFormatting sqref="FR42">
    <cfRule type="cellIs" dxfId="6834" priority="2755" operator="lessThan">
      <formula>$C$4</formula>
    </cfRule>
  </conditionalFormatting>
  <conditionalFormatting sqref="FR43">
    <cfRule type="cellIs" dxfId="6833" priority="2756" operator="lessThan">
      <formula>$C$4</formula>
    </cfRule>
  </conditionalFormatting>
  <conditionalFormatting sqref="FR44">
    <cfRule type="cellIs" dxfId="6832" priority="2757" operator="lessThan">
      <formula>$C$4</formula>
    </cfRule>
  </conditionalFormatting>
  <conditionalFormatting sqref="FR45">
    <cfRule type="cellIs" dxfId="6831" priority="2758" operator="lessThan">
      <formula>$C$4</formula>
    </cfRule>
  </conditionalFormatting>
  <conditionalFormatting sqref="FR46">
    <cfRule type="cellIs" dxfId="6830" priority="2759" operator="lessThan">
      <formula>$C$4</formula>
    </cfRule>
  </conditionalFormatting>
  <conditionalFormatting sqref="FR47">
    <cfRule type="cellIs" dxfId="6829" priority="2760" operator="lessThan">
      <formula>$C$4</formula>
    </cfRule>
  </conditionalFormatting>
  <conditionalFormatting sqref="FR48">
    <cfRule type="cellIs" dxfId="6828" priority="2761" operator="lessThan">
      <formula>$C$4</formula>
    </cfRule>
  </conditionalFormatting>
  <conditionalFormatting sqref="FR49">
    <cfRule type="cellIs" dxfId="6827" priority="2762" operator="lessThan">
      <formula>$C$4</formula>
    </cfRule>
  </conditionalFormatting>
  <conditionalFormatting sqref="FR50">
    <cfRule type="cellIs" dxfId="6826" priority="2763" operator="lessThan">
      <formula>$C$4</formula>
    </cfRule>
  </conditionalFormatting>
  <conditionalFormatting sqref="FS11">
    <cfRule type="cellIs" dxfId="6825" priority="2764" operator="lessThan">
      <formula>$C$4</formula>
    </cfRule>
  </conditionalFormatting>
  <conditionalFormatting sqref="FS12">
    <cfRule type="cellIs" dxfId="6824" priority="2765" operator="lessThan">
      <formula>$C$4</formula>
    </cfRule>
  </conditionalFormatting>
  <conditionalFormatting sqref="FS13">
    <cfRule type="cellIs" dxfId="6823" priority="2766" operator="lessThan">
      <formula>$C$4</formula>
    </cfRule>
  </conditionalFormatting>
  <conditionalFormatting sqref="FS14">
    <cfRule type="cellIs" dxfId="6822" priority="2767" operator="lessThan">
      <formula>$C$4</formula>
    </cfRule>
  </conditionalFormatting>
  <conditionalFormatting sqref="FS15">
    <cfRule type="cellIs" dxfId="6821" priority="2768" operator="lessThan">
      <formula>$C$4</formula>
    </cfRule>
  </conditionalFormatting>
  <conditionalFormatting sqref="FS16">
    <cfRule type="cellIs" dxfId="6820" priority="2769" operator="lessThan">
      <formula>$C$4</formula>
    </cfRule>
  </conditionalFormatting>
  <conditionalFormatting sqref="FS17">
    <cfRule type="cellIs" dxfId="6819" priority="2770" operator="lessThan">
      <formula>$C$4</formula>
    </cfRule>
  </conditionalFormatting>
  <conditionalFormatting sqref="FS18">
    <cfRule type="cellIs" dxfId="6818" priority="2771" operator="lessThan">
      <formula>$C$4</formula>
    </cfRule>
  </conditionalFormatting>
  <conditionalFormatting sqref="FS19">
    <cfRule type="cellIs" dxfId="6817" priority="2772" operator="lessThan">
      <formula>$C$4</formula>
    </cfRule>
  </conditionalFormatting>
  <conditionalFormatting sqref="FS20">
    <cfRule type="cellIs" dxfId="6816" priority="2773" operator="lessThan">
      <formula>$C$4</formula>
    </cfRule>
  </conditionalFormatting>
  <conditionalFormatting sqref="FS21">
    <cfRule type="cellIs" dxfId="6815" priority="2774" operator="lessThan">
      <formula>$C$4</formula>
    </cfRule>
  </conditionalFormatting>
  <conditionalFormatting sqref="FS22">
    <cfRule type="cellIs" dxfId="6814" priority="2775" operator="lessThan">
      <formula>$C$4</formula>
    </cfRule>
  </conditionalFormatting>
  <conditionalFormatting sqref="FS23">
    <cfRule type="cellIs" dxfId="6813" priority="2776" operator="lessThan">
      <formula>$C$4</formula>
    </cfRule>
  </conditionalFormatting>
  <conditionalFormatting sqref="FS24">
    <cfRule type="cellIs" dxfId="6812" priority="2777" operator="lessThan">
      <formula>$C$4</formula>
    </cfRule>
  </conditionalFormatting>
  <conditionalFormatting sqref="FS25">
    <cfRule type="cellIs" dxfId="6811" priority="2778" operator="lessThan">
      <formula>$C$4</formula>
    </cfRule>
  </conditionalFormatting>
  <conditionalFormatting sqref="FS26">
    <cfRule type="cellIs" dxfId="6810" priority="2779" operator="lessThan">
      <formula>$C$4</formula>
    </cfRule>
  </conditionalFormatting>
  <conditionalFormatting sqref="FS27">
    <cfRule type="cellIs" dxfId="6809" priority="2780" operator="lessThan">
      <formula>$C$4</formula>
    </cfRule>
  </conditionalFormatting>
  <conditionalFormatting sqref="FS28">
    <cfRule type="cellIs" dxfId="6808" priority="2781" operator="lessThan">
      <formula>$C$4</formula>
    </cfRule>
  </conditionalFormatting>
  <conditionalFormatting sqref="FS29">
    <cfRule type="cellIs" dxfId="6807" priority="2782" operator="lessThan">
      <formula>$C$4</formula>
    </cfRule>
  </conditionalFormatting>
  <conditionalFormatting sqref="FS30">
    <cfRule type="cellIs" dxfId="6806" priority="2783" operator="lessThan">
      <formula>$C$4</formula>
    </cfRule>
  </conditionalFormatting>
  <conditionalFormatting sqref="FS31">
    <cfRule type="cellIs" dxfId="6805" priority="2784" operator="lessThan">
      <formula>$C$4</formula>
    </cfRule>
  </conditionalFormatting>
  <conditionalFormatting sqref="FS32">
    <cfRule type="cellIs" dxfId="6804" priority="2785" operator="lessThan">
      <formula>$C$4</formula>
    </cfRule>
  </conditionalFormatting>
  <conditionalFormatting sqref="FS33">
    <cfRule type="cellIs" dxfId="6803" priority="2786" operator="lessThan">
      <formula>$C$4</formula>
    </cfRule>
  </conditionalFormatting>
  <conditionalFormatting sqref="FS34">
    <cfRule type="cellIs" dxfId="6802" priority="2787" operator="lessThan">
      <formula>$C$4</formula>
    </cfRule>
  </conditionalFormatting>
  <conditionalFormatting sqref="FS35">
    <cfRule type="cellIs" dxfId="6801" priority="2788" operator="lessThan">
      <formula>$C$4</formula>
    </cfRule>
  </conditionalFormatting>
  <conditionalFormatting sqref="FS36">
    <cfRule type="cellIs" dxfId="6800" priority="2789" operator="lessThan">
      <formula>$C$4</formula>
    </cfRule>
  </conditionalFormatting>
  <conditionalFormatting sqref="FS37">
    <cfRule type="cellIs" dxfId="6799" priority="2790" operator="lessThan">
      <formula>$C$4</formula>
    </cfRule>
  </conditionalFormatting>
  <conditionalFormatting sqref="FS38">
    <cfRule type="cellIs" dxfId="6798" priority="2791" operator="lessThan">
      <formula>$C$4</formula>
    </cfRule>
  </conditionalFormatting>
  <conditionalFormatting sqref="FS39">
    <cfRule type="cellIs" dxfId="6797" priority="2792" operator="lessThan">
      <formula>$C$4</formula>
    </cfRule>
  </conditionalFormatting>
  <conditionalFormatting sqref="FS40">
    <cfRule type="cellIs" dxfId="6796" priority="2793" operator="lessThan">
      <formula>$C$4</formula>
    </cfRule>
  </conditionalFormatting>
  <conditionalFormatting sqref="FS41">
    <cfRule type="cellIs" dxfId="6795" priority="2794" operator="lessThan">
      <formula>$C$4</formula>
    </cfRule>
  </conditionalFormatting>
  <conditionalFormatting sqref="FS42">
    <cfRule type="cellIs" dxfId="6794" priority="2795" operator="lessThan">
      <formula>$C$4</formula>
    </cfRule>
  </conditionalFormatting>
  <conditionalFormatting sqref="FS43">
    <cfRule type="cellIs" dxfId="6793" priority="2796" operator="lessThan">
      <formula>$C$4</formula>
    </cfRule>
  </conditionalFormatting>
  <conditionalFormatting sqref="FS44">
    <cfRule type="cellIs" dxfId="6792" priority="2797" operator="lessThan">
      <formula>$C$4</formula>
    </cfRule>
  </conditionalFormatting>
  <conditionalFormatting sqref="FS45">
    <cfRule type="cellIs" dxfId="6791" priority="2798" operator="lessThan">
      <formula>$C$4</formula>
    </cfRule>
  </conditionalFormatting>
  <conditionalFormatting sqref="FS46">
    <cfRule type="cellIs" dxfId="6790" priority="2799" operator="lessThan">
      <formula>$C$4</formula>
    </cfRule>
  </conditionalFormatting>
  <conditionalFormatting sqref="FS47">
    <cfRule type="cellIs" dxfId="6789" priority="2800" operator="lessThan">
      <formula>$C$4</formula>
    </cfRule>
  </conditionalFormatting>
  <conditionalFormatting sqref="FS48">
    <cfRule type="cellIs" dxfId="6788" priority="2801" operator="lessThan">
      <formula>$C$4</formula>
    </cfRule>
  </conditionalFormatting>
  <conditionalFormatting sqref="FS49">
    <cfRule type="cellIs" dxfId="6787" priority="2802" operator="lessThan">
      <formula>$C$4</formula>
    </cfRule>
  </conditionalFormatting>
  <conditionalFormatting sqref="FS50">
    <cfRule type="cellIs" dxfId="6786" priority="2803" operator="lessThan">
      <formula>$C$4</formula>
    </cfRule>
  </conditionalFormatting>
  <conditionalFormatting sqref="FW11">
    <cfRule type="cellIs" dxfId="6785" priority="2804" operator="lessThan">
      <formula>$C$4</formula>
    </cfRule>
  </conditionalFormatting>
  <conditionalFormatting sqref="FW12">
    <cfRule type="cellIs" dxfId="6784" priority="2805" operator="lessThan">
      <formula>$C$4</formula>
    </cfRule>
  </conditionalFormatting>
  <conditionalFormatting sqref="FW13">
    <cfRule type="cellIs" dxfId="6783" priority="2806" operator="lessThan">
      <formula>$C$4</formula>
    </cfRule>
  </conditionalFormatting>
  <conditionalFormatting sqref="FW14">
    <cfRule type="cellIs" dxfId="6782" priority="2807" operator="lessThan">
      <formula>$C$4</formula>
    </cfRule>
  </conditionalFormatting>
  <conditionalFormatting sqref="FW15">
    <cfRule type="cellIs" dxfId="6781" priority="2808" operator="lessThan">
      <formula>$C$4</formula>
    </cfRule>
  </conditionalFormatting>
  <conditionalFormatting sqref="FW16">
    <cfRule type="cellIs" dxfId="6780" priority="2809" operator="lessThan">
      <formula>$C$4</formula>
    </cfRule>
  </conditionalFormatting>
  <conditionalFormatting sqref="FW17">
    <cfRule type="cellIs" dxfId="6779" priority="2810" operator="lessThan">
      <formula>$C$4</formula>
    </cfRule>
  </conditionalFormatting>
  <conditionalFormatting sqref="FW18">
    <cfRule type="cellIs" dxfId="6778" priority="2811" operator="lessThan">
      <formula>$C$4</formula>
    </cfRule>
  </conditionalFormatting>
  <conditionalFormatting sqref="FW19">
    <cfRule type="cellIs" dxfId="6777" priority="2812" operator="lessThan">
      <formula>$C$4</formula>
    </cfRule>
  </conditionalFormatting>
  <conditionalFormatting sqref="FW20">
    <cfRule type="cellIs" dxfId="6776" priority="2813" operator="lessThan">
      <formula>$C$4</formula>
    </cfRule>
  </conditionalFormatting>
  <conditionalFormatting sqref="FW21">
    <cfRule type="cellIs" dxfId="6775" priority="2814" operator="lessThan">
      <formula>$C$4</formula>
    </cfRule>
  </conditionalFormatting>
  <conditionalFormatting sqref="FW22">
    <cfRule type="cellIs" dxfId="6774" priority="2815" operator="lessThan">
      <formula>$C$4</formula>
    </cfRule>
  </conditionalFormatting>
  <conditionalFormatting sqref="FW23">
    <cfRule type="cellIs" dxfId="6773" priority="2816" operator="lessThan">
      <formula>$C$4</formula>
    </cfRule>
  </conditionalFormatting>
  <conditionalFormatting sqref="FW24">
    <cfRule type="cellIs" dxfId="6772" priority="2817" operator="lessThan">
      <formula>$C$4</formula>
    </cfRule>
  </conditionalFormatting>
  <conditionalFormatting sqref="FW25">
    <cfRule type="cellIs" dxfId="6771" priority="2818" operator="lessThan">
      <formula>$C$4</formula>
    </cfRule>
  </conditionalFormatting>
  <conditionalFormatting sqref="FW26">
    <cfRule type="cellIs" dxfId="6770" priority="2819" operator="lessThan">
      <formula>$C$4</formula>
    </cfRule>
  </conditionalFormatting>
  <conditionalFormatting sqref="FW27">
    <cfRule type="cellIs" dxfId="6769" priority="2820" operator="lessThan">
      <formula>$C$4</formula>
    </cfRule>
  </conditionalFormatting>
  <conditionalFormatting sqref="FW28">
    <cfRule type="cellIs" dxfId="6768" priority="2821" operator="lessThan">
      <formula>$C$4</formula>
    </cfRule>
  </conditionalFormatting>
  <conditionalFormatting sqref="FW29">
    <cfRule type="cellIs" dxfId="6767" priority="2822" operator="lessThan">
      <formula>$C$4</formula>
    </cfRule>
  </conditionalFormatting>
  <conditionalFormatting sqref="FW30">
    <cfRule type="cellIs" dxfId="6766" priority="2823" operator="lessThan">
      <formula>$C$4</formula>
    </cfRule>
  </conditionalFormatting>
  <conditionalFormatting sqref="FW31">
    <cfRule type="cellIs" dxfId="6765" priority="2824" operator="lessThan">
      <formula>$C$4</formula>
    </cfRule>
  </conditionalFormatting>
  <conditionalFormatting sqref="FW32">
    <cfRule type="cellIs" dxfId="6764" priority="2825" operator="lessThan">
      <formula>$C$4</formula>
    </cfRule>
  </conditionalFormatting>
  <conditionalFormatting sqref="FW33">
    <cfRule type="cellIs" dxfId="6763" priority="2826" operator="lessThan">
      <formula>$C$4</formula>
    </cfRule>
  </conditionalFormatting>
  <conditionalFormatting sqref="FW34">
    <cfRule type="cellIs" dxfId="6762" priority="2827" operator="lessThan">
      <formula>$C$4</formula>
    </cfRule>
  </conditionalFormatting>
  <conditionalFormatting sqref="FW35">
    <cfRule type="cellIs" dxfId="6761" priority="2828" operator="lessThan">
      <formula>$C$4</formula>
    </cfRule>
  </conditionalFormatting>
  <conditionalFormatting sqref="FW36">
    <cfRule type="cellIs" dxfId="6760" priority="2829" operator="lessThan">
      <formula>$C$4</formula>
    </cfRule>
  </conditionalFormatting>
  <conditionalFormatting sqref="FW37">
    <cfRule type="cellIs" dxfId="6759" priority="2830" operator="lessThan">
      <formula>$C$4</formula>
    </cfRule>
  </conditionalFormatting>
  <conditionalFormatting sqref="FW38">
    <cfRule type="cellIs" dxfId="6758" priority="2831" operator="lessThan">
      <formula>$C$4</formula>
    </cfRule>
  </conditionalFormatting>
  <conditionalFormatting sqref="FW39">
    <cfRule type="cellIs" dxfId="6757" priority="2832" operator="lessThan">
      <formula>$C$4</formula>
    </cfRule>
  </conditionalFormatting>
  <conditionalFormatting sqref="FW40">
    <cfRule type="cellIs" dxfId="6756" priority="2833" operator="lessThan">
      <formula>$C$4</formula>
    </cfRule>
  </conditionalFormatting>
  <conditionalFormatting sqref="FW41">
    <cfRule type="cellIs" dxfId="6755" priority="2834" operator="lessThan">
      <formula>$C$4</formula>
    </cfRule>
  </conditionalFormatting>
  <conditionalFormatting sqref="FW42">
    <cfRule type="cellIs" dxfId="6754" priority="2835" operator="lessThan">
      <formula>$C$4</formula>
    </cfRule>
  </conditionalFormatting>
  <conditionalFormatting sqref="FW43">
    <cfRule type="cellIs" dxfId="6753" priority="2836" operator="lessThan">
      <formula>$C$4</formula>
    </cfRule>
  </conditionalFormatting>
  <conditionalFormatting sqref="FW44">
    <cfRule type="cellIs" dxfId="6752" priority="2837" operator="lessThan">
      <formula>$C$4</formula>
    </cfRule>
  </conditionalFormatting>
  <conditionalFormatting sqref="FW45">
    <cfRule type="cellIs" dxfId="6751" priority="2838" operator="lessThan">
      <formula>$C$4</formula>
    </cfRule>
  </conditionalFormatting>
  <conditionalFormatting sqref="FW46">
    <cfRule type="cellIs" dxfId="6750" priority="2839" operator="lessThan">
      <formula>$C$4</formula>
    </cfRule>
  </conditionalFormatting>
  <conditionalFormatting sqref="FW47">
    <cfRule type="cellIs" dxfId="6749" priority="2840" operator="lessThan">
      <formula>$C$4</formula>
    </cfRule>
  </conditionalFormatting>
  <conditionalFormatting sqref="FW48">
    <cfRule type="cellIs" dxfId="6748" priority="2841" operator="lessThan">
      <formula>$C$4</formula>
    </cfRule>
  </conditionalFormatting>
  <conditionalFormatting sqref="FW49">
    <cfRule type="cellIs" dxfId="6747" priority="2842" operator="lessThan">
      <formula>$C$4</formula>
    </cfRule>
  </conditionalFormatting>
  <conditionalFormatting sqref="FW50">
    <cfRule type="cellIs" dxfId="6746" priority="2843" operator="lessThan">
      <formula>$C$4</formula>
    </cfRule>
  </conditionalFormatting>
  <conditionalFormatting sqref="FX11">
    <cfRule type="cellIs" dxfId="6745" priority="2844" operator="lessThan">
      <formula>$C$4</formula>
    </cfRule>
  </conditionalFormatting>
  <conditionalFormatting sqref="FX12">
    <cfRule type="cellIs" dxfId="6744" priority="2845" operator="lessThan">
      <formula>$C$4</formula>
    </cfRule>
  </conditionalFormatting>
  <conditionalFormatting sqref="FX13">
    <cfRule type="cellIs" dxfId="6743" priority="2846" operator="lessThan">
      <formula>$C$4</formula>
    </cfRule>
  </conditionalFormatting>
  <conditionalFormatting sqref="FX14">
    <cfRule type="cellIs" dxfId="6742" priority="2847" operator="lessThan">
      <formula>$C$4</formula>
    </cfRule>
  </conditionalFormatting>
  <conditionalFormatting sqref="FX15">
    <cfRule type="cellIs" dxfId="6741" priority="2848" operator="lessThan">
      <formula>$C$4</formula>
    </cfRule>
  </conditionalFormatting>
  <conditionalFormatting sqref="FX16">
    <cfRule type="cellIs" dxfId="6740" priority="2849" operator="lessThan">
      <formula>$C$4</formula>
    </cfRule>
  </conditionalFormatting>
  <conditionalFormatting sqref="FX17">
    <cfRule type="cellIs" dxfId="6739" priority="2850" operator="lessThan">
      <formula>$C$4</formula>
    </cfRule>
  </conditionalFormatting>
  <conditionalFormatting sqref="FX18">
    <cfRule type="cellIs" dxfId="6738" priority="2851" operator="lessThan">
      <formula>$C$4</formula>
    </cfRule>
  </conditionalFormatting>
  <conditionalFormatting sqref="FX19">
    <cfRule type="cellIs" dxfId="6737" priority="2852" operator="lessThan">
      <formula>$C$4</formula>
    </cfRule>
  </conditionalFormatting>
  <conditionalFormatting sqref="FX20">
    <cfRule type="cellIs" dxfId="6736" priority="2853" operator="lessThan">
      <formula>$C$4</formula>
    </cfRule>
  </conditionalFormatting>
  <conditionalFormatting sqref="FX21">
    <cfRule type="cellIs" dxfId="6735" priority="2854" operator="lessThan">
      <formula>$C$4</formula>
    </cfRule>
  </conditionalFormatting>
  <conditionalFormatting sqref="FX22">
    <cfRule type="cellIs" dxfId="6734" priority="2855" operator="lessThan">
      <formula>$C$4</formula>
    </cfRule>
  </conditionalFormatting>
  <conditionalFormatting sqref="FX23">
    <cfRule type="cellIs" dxfId="6733" priority="2856" operator="lessThan">
      <formula>$C$4</formula>
    </cfRule>
  </conditionalFormatting>
  <conditionalFormatting sqref="FX24">
    <cfRule type="cellIs" dxfId="6732" priority="2857" operator="lessThan">
      <formula>$C$4</formula>
    </cfRule>
  </conditionalFormatting>
  <conditionalFormatting sqref="FX25">
    <cfRule type="cellIs" dxfId="6731" priority="2858" operator="lessThan">
      <formula>$C$4</formula>
    </cfRule>
  </conditionalFormatting>
  <conditionalFormatting sqref="FX26">
    <cfRule type="cellIs" dxfId="6730" priority="2859" operator="lessThan">
      <formula>$C$4</formula>
    </cfRule>
  </conditionalFormatting>
  <conditionalFormatting sqref="FX27">
    <cfRule type="cellIs" dxfId="6729" priority="2860" operator="lessThan">
      <formula>$C$4</formula>
    </cfRule>
  </conditionalFormatting>
  <conditionalFormatting sqref="FX28">
    <cfRule type="cellIs" dxfId="6728" priority="2861" operator="lessThan">
      <formula>$C$4</formula>
    </cfRule>
  </conditionalFormatting>
  <conditionalFormatting sqref="FX29">
    <cfRule type="cellIs" dxfId="6727" priority="2862" operator="lessThan">
      <formula>$C$4</formula>
    </cfRule>
  </conditionalFormatting>
  <conditionalFormatting sqref="FX30">
    <cfRule type="cellIs" dxfId="6726" priority="2863" operator="lessThan">
      <formula>$C$4</formula>
    </cfRule>
  </conditionalFormatting>
  <conditionalFormatting sqref="FX31">
    <cfRule type="cellIs" dxfId="6725" priority="2864" operator="lessThan">
      <formula>$C$4</formula>
    </cfRule>
  </conditionalFormatting>
  <conditionalFormatting sqref="FX32">
    <cfRule type="cellIs" dxfId="6724" priority="2865" operator="lessThan">
      <formula>$C$4</formula>
    </cfRule>
  </conditionalFormatting>
  <conditionalFormatting sqref="FX33">
    <cfRule type="cellIs" dxfId="6723" priority="2866" operator="lessThan">
      <formula>$C$4</formula>
    </cfRule>
  </conditionalFormatting>
  <conditionalFormatting sqref="FX34">
    <cfRule type="cellIs" dxfId="6722" priority="2867" operator="lessThan">
      <formula>$C$4</formula>
    </cfRule>
  </conditionalFormatting>
  <conditionalFormatting sqref="FX35">
    <cfRule type="cellIs" dxfId="6721" priority="2868" operator="lessThan">
      <formula>$C$4</formula>
    </cfRule>
  </conditionalFormatting>
  <conditionalFormatting sqref="FX36">
    <cfRule type="cellIs" dxfId="6720" priority="2869" operator="lessThan">
      <formula>$C$4</formula>
    </cfRule>
  </conditionalFormatting>
  <conditionalFormatting sqref="FX37">
    <cfRule type="cellIs" dxfId="6719" priority="2870" operator="lessThan">
      <formula>$C$4</formula>
    </cfRule>
  </conditionalFormatting>
  <conditionalFormatting sqref="FX38">
    <cfRule type="cellIs" dxfId="6718" priority="2871" operator="lessThan">
      <formula>$C$4</formula>
    </cfRule>
  </conditionalFormatting>
  <conditionalFormatting sqref="FX39">
    <cfRule type="cellIs" dxfId="6717" priority="2872" operator="lessThan">
      <formula>$C$4</formula>
    </cfRule>
  </conditionalFormatting>
  <conditionalFormatting sqref="FX40">
    <cfRule type="cellIs" dxfId="6716" priority="2873" operator="lessThan">
      <formula>$C$4</formula>
    </cfRule>
  </conditionalFormatting>
  <conditionalFormatting sqref="FX41">
    <cfRule type="cellIs" dxfId="6715" priority="2874" operator="lessThan">
      <formula>$C$4</formula>
    </cfRule>
  </conditionalFormatting>
  <conditionalFormatting sqref="FX42">
    <cfRule type="cellIs" dxfId="6714" priority="2875" operator="lessThan">
      <formula>$C$4</formula>
    </cfRule>
  </conditionalFormatting>
  <conditionalFormatting sqref="FX43">
    <cfRule type="cellIs" dxfId="6713" priority="2876" operator="lessThan">
      <formula>$C$4</formula>
    </cfRule>
  </conditionalFormatting>
  <conditionalFormatting sqref="FX44">
    <cfRule type="cellIs" dxfId="6712" priority="2877" operator="lessThan">
      <formula>$C$4</formula>
    </cfRule>
  </conditionalFormatting>
  <conditionalFormatting sqref="FX45">
    <cfRule type="cellIs" dxfId="6711" priority="2878" operator="lessThan">
      <formula>$C$4</formula>
    </cfRule>
  </conditionalFormatting>
  <conditionalFormatting sqref="FX46">
    <cfRule type="cellIs" dxfId="6710" priority="2879" operator="lessThan">
      <formula>$C$4</formula>
    </cfRule>
  </conditionalFormatting>
  <conditionalFormatting sqref="FX47">
    <cfRule type="cellIs" dxfId="6709" priority="2880" operator="lessThan">
      <formula>$C$4</formula>
    </cfRule>
  </conditionalFormatting>
  <conditionalFormatting sqref="FX48">
    <cfRule type="cellIs" dxfId="6708" priority="2881" operator="lessThan">
      <formula>$C$4</formula>
    </cfRule>
  </conditionalFormatting>
  <conditionalFormatting sqref="FX49">
    <cfRule type="cellIs" dxfId="6707" priority="2882" operator="lessThan">
      <formula>$C$4</formula>
    </cfRule>
  </conditionalFormatting>
  <conditionalFormatting sqref="FX50">
    <cfRule type="cellIs" dxfId="6706" priority="2883" operator="lessThan">
      <formula>$C$4</formula>
    </cfRule>
  </conditionalFormatting>
  <conditionalFormatting sqref="FY11">
    <cfRule type="cellIs" dxfId="6705" priority="2884" operator="lessThan">
      <formula>$C$4</formula>
    </cfRule>
  </conditionalFormatting>
  <conditionalFormatting sqref="FY12">
    <cfRule type="cellIs" dxfId="6704" priority="2885" operator="lessThan">
      <formula>$C$4</formula>
    </cfRule>
  </conditionalFormatting>
  <conditionalFormatting sqref="FY13">
    <cfRule type="cellIs" dxfId="6703" priority="2886" operator="lessThan">
      <formula>$C$4</formula>
    </cfRule>
  </conditionalFormatting>
  <conditionalFormatting sqref="FY14">
    <cfRule type="cellIs" dxfId="6702" priority="2887" operator="lessThan">
      <formula>$C$4</formula>
    </cfRule>
  </conditionalFormatting>
  <conditionalFormatting sqref="FY15">
    <cfRule type="cellIs" dxfId="6701" priority="2888" operator="lessThan">
      <formula>$C$4</formula>
    </cfRule>
  </conditionalFormatting>
  <conditionalFormatting sqref="FY16">
    <cfRule type="cellIs" dxfId="6700" priority="2889" operator="lessThan">
      <formula>$C$4</formula>
    </cfRule>
  </conditionalFormatting>
  <conditionalFormatting sqref="FY17">
    <cfRule type="cellIs" dxfId="6699" priority="2890" operator="lessThan">
      <formula>$C$4</formula>
    </cfRule>
  </conditionalFormatting>
  <conditionalFormatting sqref="FY18">
    <cfRule type="cellIs" dxfId="6698" priority="2891" operator="lessThan">
      <formula>$C$4</formula>
    </cfRule>
  </conditionalFormatting>
  <conditionalFormatting sqref="FY19">
    <cfRule type="cellIs" dxfId="6697" priority="2892" operator="lessThan">
      <formula>$C$4</formula>
    </cfRule>
  </conditionalFormatting>
  <conditionalFormatting sqref="FY20">
    <cfRule type="cellIs" dxfId="6696" priority="2893" operator="lessThan">
      <formula>$C$4</formula>
    </cfRule>
  </conditionalFormatting>
  <conditionalFormatting sqref="FY21">
    <cfRule type="cellIs" dxfId="6695" priority="2894" operator="lessThan">
      <formula>$C$4</formula>
    </cfRule>
  </conditionalFormatting>
  <conditionalFormatting sqref="FY22">
    <cfRule type="cellIs" dxfId="6694" priority="2895" operator="lessThan">
      <formula>$C$4</formula>
    </cfRule>
  </conditionalFormatting>
  <conditionalFormatting sqref="FY23">
    <cfRule type="cellIs" dxfId="6693" priority="2896" operator="lessThan">
      <formula>$C$4</formula>
    </cfRule>
  </conditionalFormatting>
  <conditionalFormatting sqref="FY24">
    <cfRule type="cellIs" dxfId="6692" priority="2897" operator="lessThan">
      <formula>$C$4</formula>
    </cfRule>
  </conditionalFormatting>
  <conditionalFormatting sqref="FY25">
    <cfRule type="cellIs" dxfId="6691" priority="2898" operator="lessThan">
      <formula>$C$4</formula>
    </cfRule>
  </conditionalFormatting>
  <conditionalFormatting sqref="FY26">
    <cfRule type="cellIs" dxfId="6690" priority="2899" operator="lessThan">
      <formula>$C$4</formula>
    </cfRule>
  </conditionalFormatting>
  <conditionalFormatting sqref="FY27">
    <cfRule type="cellIs" dxfId="6689" priority="2900" operator="lessThan">
      <formula>$C$4</formula>
    </cfRule>
  </conditionalFormatting>
  <conditionalFormatting sqref="FY28">
    <cfRule type="cellIs" dxfId="6688" priority="2901" operator="lessThan">
      <formula>$C$4</formula>
    </cfRule>
  </conditionalFormatting>
  <conditionalFormatting sqref="FY29">
    <cfRule type="cellIs" dxfId="6687" priority="2902" operator="lessThan">
      <formula>$C$4</formula>
    </cfRule>
  </conditionalFormatting>
  <conditionalFormatting sqref="FY30">
    <cfRule type="cellIs" dxfId="6686" priority="2903" operator="lessThan">
      <formula>$C$4</formula>
    </cfRule>
  </conditionalFormatting>
  <conditionalFormatting sqref="FY31">
    <cfRule type="cellIs" dxfId="6685" priority="2904" operator="lessThan">
      <formula>$C$4</formula>
    </cfRule>
  </conditionalFormatting>
  <conditionalFormatting sqref="FY32">
    <cfRule type="cellIs" dxfId="6684" priority="2905" operator="lessThan">
      <formula>$C$4</formula>
    </cfRule>
  </conditionalFormatting>
  <conditionalFormatting sqref="FY33">
    <cfRule type="cellIs" dxfId="6683" priority="2906" operator="lessThan">
      <formula>$C$4</formula>
    </cfRule>
  </conditionalFormatting>
  <conditionalFormatting sqref="FY34">
    <cfRule type="cellIs" dxfId="6682" priority="2907" operator="lessThan">
      <formula>$C$4</formula>
    </cfRule>
  </conditionalFormatting>
  <conditionalFormatting sqref="FY35">
    <cfRule type="cellIs" dxfId="6681" priority="2908" operator="lessThan">
      <formula>$C$4</formula>
    </cfRule>
  </conditionalFormatting>
  <conditionalFormatting sqref="FY36">
    <cfRule type="cellIs" dxfId="6680" priority="2909" operator="lessThan">
      <formula>$C$4</formula>
    </cfRule>
  </conditionalFormatting>
  <conditionalFormatting sqref="FY37">
    <cfRule type="cellIs" dxfId="6679" priority="2910" operator="lessThan">
      <formula>$C$4</formula>
    </cfRule>
  </conditionalFormatting>
  <conditionalFormatting sqref="FY38">
    <cfRule type="cellIs" dxfId="6678" priority="2911" operator="lessThan">
      <formula>$C$4</formula>
    </cfRule>
  </conditionalFormatting>
  <conditionalFormatting sqref="FY39">
    <cfRule type="cellIs" dxfId="6677" priority="2912" operator="lessThan">
      <formula>$C$4</formula>
    </cfRule>
  </conditionalFormatting>
  <conditionalFormatting sqref="FY40">
    <cfRule type="cellIs" dxfId="6676" priority="2913" operator="lessThan">
      <formula>$C$4</formula>
    </cfRule>
  </conditionalFormatting>
  <conditionalFormatting sqref="FY41">
    <cfRule type="cellIs" dxfId="6675" priority="2914" operator="lessThan">
      <formula>$C$4</formula>
    </cfRule>
  </conditionalFormatting>
  <conditionalFormatting sqref="FY42">
    <cfRule type="cellIs" dxfId="6674" priority="2915" operator="lessThan">
      <formula>$C$4</formula>
    </cfRule>
  </conditionalFormatting>
  <conditionalFormatting sqref="FY43">
    <cfRule type="cellIs" dxfId="6673" priority="2916" operator="lessThan">
      <formula>$C$4</formula>
    </cfRule>
  </conditionalFormatting>
  <conditionalFormatting sqref="FY44">
    <cfRule type="cellIs" dxfId="6672" priority="2917" operator="lessThan">
      <formula>$C$4</formula>
    </cfRule>
  </conditionalFormatting>
  <conditionalFormatting sqref="FY45">
    <cfRule type="cellIs" dxfId="6671" priority="2918" operator="lessThan">
      <formula>$C$4</formula>
    </cfRule>
  </conditionalFormatting>
  <conditionalFormatting sqref="FY46">
    <cfRule type="cellIs" dxfId="6670" priority="2919" operator="lessThan">
      <formula>$C$4</formula>
    </cfRule>
  </conditionalFormatting>
  <conditionalFormatting sqref="FY47">
    <cfRule type="cellIs" dxfId="6669" priority="2920" operator="lessThan">
      <formula>$C$4</formula>
    </cfRule>
  </conditionalFormatting>
  <conditionalFormatting sqref="FY48">
    <cfRule type="cellIs" dxfId="6668" priority="2921" operator="lessThan">
      <formula>$C$4</formula>
    </cfRule>
  </conditionalFormatting>
  <conditionalFormatting sqref="FY49">
    <cfRule type="cellIs" dxfId="6667" priority="2922" operator="lessThan">
      <formula>$C$4</formula>
    </cfRule>
  </conditionalFormatting>
  <conditionalFormatting sqref="FY50">
    <cfRule type="cellIs" dxfId="6666" priority="2923" operator="lessThan">
      <formula>$C$4</formula>
    </cfRule>
  </conditionalFormatting>
  <conditionalFormatting sqref="FZ11">
    <cfRule type="cellIs" dxfId="6665" priority="2924" operator="lessThan">
      <formula>$C$4</formula>
    </cfRule>
  </conditionalFormatting>
  <conditionalFormatting sqref="FZ12">
    <cfRule type="cellIs" dxfId="6664" priority="2925" operator="lessThan">
      <formula>$C$4</formula>
    </cfRule>
  </conditionalFormatting>
  <conditionalFormatting sqref="FZ13">
    <cfRule type="cellIs" dxfId="6663" priority="2926" operator="lessThan">
      <formula>$C$4</formula>
    </cfRule>
  </conditionalFormatting>
  <conditionalFormatting sqref="FZ14">
    <cfRule type="cellIs" dxfId="6662" priority="2927" operator="lessThan">
      <formula>$C$4</formula>
    </cfRule>
  </conditionalFormatting>
  <conditionalFormatting sqref="FZ15">
    <cfRule type="cellIs" dxfId="6661" priority="2928" operator="lessThan">
      <formula>$C$4</formula>
    </cfRule>
  </conditionalFormatting>
  <conditionalFormatting sqref="FZ16">
    <cfRule type="cellIs" dxfId="6660" priority="2929" operator="lessThan">
      <formula>$C$4</formula>
    </cfRule>
  </conditionalFormatting>
  <conditionalFormatting sqref="FZ17">
    <cfRule type="cellIs" dxfId="6659" priority="2930" operator="lessThan">
      <formula>$C$4</formula>
    </cfRule>
  </conditionalFormatting>
  <conditionalFormatting sqref="FZ18">
    <cfRule type="cellIs" dxfId="6658" priority="2931" operator="lessThan">
      <formula>$C$4</formula>
    </cfRule>
  </conditionalFormatting>
  <conditionalFormatting sqref="FZ19">
    <cfRule type="cellIs" dxfId="6657" priority="2932" operator="lessThan">
      <formula>$C$4</formula>
    </cfRule>
  </conditionalFormatting>
  <conditionalFormatting sqref="FZ20">
    <cfRule type="cellIs" dxfId="6656" priority="2933" operator="lessThan">
      <formula>$C$4</formula>
    </cfRule>
  </conditionalFormatting>
  <conditionalFormatting sqref="FZ21">
    <cfRule type="cellIs" dxfId="6655" priority="2934" operator="lessThan">
      <formula>$C$4</formula>
    </cfRule>
  </conditionalFormatting>
  <conditionalFormatting sqref="FZ22">
    <cfRule type="cellIs" dxfId="6654" priority="2935" operator="lessThan">
      <formula>$C$4</formula>
    </cfRule>
  </conditionalFormatting>
  <conditionalFormatting sqref="FZ23">
    <cfRule type="cellIs" dxfId="6653" priority="2936" operator="lessThan">
      <formula>$C$4</formula>
    </cfRule>
  </conditionalFormatting>
  <conditionalFormatting sqref="FZ24">
    <cfRule type="cellIs" dxfId="6652" priority="2937" operator="lessThan">
      <formula>$C$4</formula>
    </cfRule>
  </conditionalFormatting>
  <conditionalFormatting sqref="FZ25">
    <cfRule type="cellIs" dxfId="6651" priority="2938" operator="lessThan">
      <formula>$C$4</formula>
    </cfRule>
  </conditionalFormatting>
  <conditionalFormatting sqref="FZ26">
    <cfRule type="cellIs" dxfId="6650" priority="2939" operator="lessThan">
      <formula>$C$4</formula>
    </cfRule>
  </conditionalFormatting>
  <conditionalFormatting sqref="FZ27">
    <cfRule type="cellIs" dxfId="6649" priority="2940" operator="lessThan">
      <formula>$C$4</formula>
    </cfRule>
  </conditionalFormatting>
  <conditionalFormatting sqref="FZ28">
    <cfRule type="cellIs" dxfId="6648" priority="2941" operator="lessThan">
      <formula>$C$4</formula>
    </cfRule>
  </conditionalFormatting>
  <conditionalFormatting sqref="FZ29">
    <cfRule type="cellIs" dxfId="6647" priority="2942" operator="lessThan">
      <formula>$C$4</formula>
    </cfRule>
  </conditionalFormatting>
  <conditionalFormatting sqref="FZ30">
    <cfRule type="cellIs" dxfId="6646" priority="2943" operator="lessThan">
      <formula>$C$4</formula>
    </cfRule>
  </conditionalFormatting>
  <conditionalFormatting sqref="FZ31">
    <cfRule type="cellIs" dxfId="6645" priority="2944" operator="lessThan">
      <formula>$C$4</formula>
    </cfRule>
  </conditionalFormatting>
  <conditionalFormatting sqref="FZ32">
    <cfRule type="cellIs" dxfId="6644" priority="2945" operator="lessThan">
      <formula>$C$4</formula>
    </cfRule>
  </conditionalFormatting>
  <conditionalFormatting sqref="FZ33">
    <cfRule type="cellIs" dxfId="6643" priority="2946" operator="lessThan">
      <formula>$C$4</formula>
    </cfRule>
  </conditionalFormatting>
  <conditionalFormatting sqref="FZ34">
    <cfRule type="cellIs" dxfId="6642" priority="2947" operator="lessThan">
      <formula>$C$4</formula>
    </cfRule>
  </conditionalFormatting>
  <conditionalFormatting sqref="FZ35">
    <cfRule type="cellIs" dxfId="6641" priority="2948" operator="lessThan">
      <formula>$C$4</formula>
    </cfRule>
  </conditionalFormatting>
  <conditionalFormatting sqref="FZ36">
    <cfRule type="cellIs" dxfId="6640" priority="2949" operator="lessThan">
      <formula>$C$4</formula>
    </cfRule>
  </conditionalFormatting>
  <conditionalFormatting sqref="FZ37">
    <cfRule type="cellIs" dxfId="6639" priority="2950" operator="lessThan">
      <formula>$C$4</formula>
    </cfRule>
  </conditionalFormatting>
  <conditionalFormatting sqref="FZ38">
    <cfRule type="cellIs" dxfId="6638" priority="2951" operator="lessThan">
      <formula>$C$4</formula>
    </cfRule>
  </conditionalFormatting>
  <conditionalFormatting sqref="FZ39">
    <cfRule type="cellIs" dxfId="6637" priority="2952" operator="lessThan">
      <formula>$C$4</formula>
    </cfRule>
  </conditionalFormatting>
  <conditionalFormatting sqref="FZ40">
    <cfRule type="cellIs" dxfId="6636" priority="2953" operator="lessThan">
      <formula>$C$4</formula>
    </cfRule>
  </conditionalFormatting>
  <conditionalFormatting sqref="FZ41">
    <cfRule type="cellIs" dxfId="6635" priority="2954" operator="lessThan">
      <formula>$C$4</formula>
    </cfRule>
  </conditionalFormatting>
  <conditionalFormatting sqref="FZ42">
    <cfRule type="cellIs" dxfId="6634" priority="2955" operator="lessThan">
      <formula>$C$4</formula>
    </cfRule>
  </conditionalFormatting>
  <conditionalFormatting sqref="FZ43">
    <cfRule type="cellIs" dxfId="6633" priority="2956" operator="lessThan">
      <formula>$C$4</formula>
    </cfRule>
  </conditionalFormatting>
  <conditionalFormatting sqref="FZ44">
    <cfRule type="cellIs" dxfId="6632" priority="2957" operator="lessThan">
      <formula>$C$4</formula>
    </cfRule>
  </conditionalFormatting>
  <conditionalFormatting sqref="FZ45">
    <cfRule type="cellIs" dxfId="6631" priority="2958" operator="lessThan">
      <formula>$C$4</formula>
    </cfRule>
  </conditionalFormatting>
  <conditionalFormatting sqref="FZ46">
    <cfRule type="cellIs" dxfId="6630" priority="2959" operator="lessThan">
      <formula>$C$4</formula>
    </cfRule>
  </conditionalFormatting>
  <conditionalFormatting sqref="FZ47">
    <cfRule type="cellIs" dxfId="6629" priority="2960" operator="lessThan">
      <formula>$C$4</formula>
    </cfRule>
  </conditionalFormatting>
  <conditionalFormatting sqref="FZ48">
    <cfRule type="cellIs" dxfId="6628" priority="2961" operator="lessThan">
      <formula>$C$4</formula>
    </cfRule>
  </conditionalFormatting>
  <conditionalFormatting sqref="FZ49">
    <cfRule type="cellIs" dxfId="6627" priority="2962" operator="lessThan">
      <formula>$C$4</formula>
    </cfRule>
  </conditionalFormatting>
  <conditionalFormatting sqref="FZ50">
    <cfRule type="cellIs" dxfId="6626" priority="2963" operator="lessThan">
      <formula>$C$4</formula>
    </cfRule>
  </conditionalFormatting>
  <dataValidations count="4">
    <dataValidation type="decimal" allowBlank="1" showInputMessage="1" showErrorMessage="1" prompt="isi antara 1-100" sqref="ET9 BR9" xr:uid="{00000000-0002-0000-0200-000000000000}">
      <formula1>1</formula1>
      <formula2>100</formula2>
    </dataValidation>
    <dataValidation type="decimal" allowBlank="1" showInputMessage="1" showErrorMessage="1" promptTitle="ANGKA" prompt="input antara 1-100" sqref="FW11:GB50 EM11:ER50 DK11:DP50 ET11:EZ50 DR11:DW50 FB11:FG50 CQ11:CU50 FI11:FN50 DY11:ED50 EF11:EK50 CE11:CI50 BY11:CC50 BR11:BW50 BL11:BP50 CK11:CO50 BF11:BJ50 AZ11:BD50 AT11:AX50 AN11:AR50 FP11:FU50" xr:uid="{00000000-0002-0000-0200-000002000000}">
      <formula1>1</formula1>
      <formula2>100</formula2>
    </dataValidation>
    <dataValidation allowBlank="1" showInputMessage="1" showErrorMessage="1" prompt="nilai rapor mid = rata2(kd1,kd2,kd3,kd4,kd5,mid)" sqref="K9:L9 E9:F9" xr:uid="{00000000-0002-0000-0200-000082110000}"/>
    <dataValidation allowBlank="1" showInputMessage="1" showErrorMessage="1" prompt="nilai rapor akshir = rata(nilai rapor mid , kd6,kd7,kd8,kd9,kd10,nilai uas)" sqref="M9:P9 G9:J9" xr:uid="{00000000-0002-0000-0200-000086110000}"/>
  </dataValidations>
  <pageMargins left="0.5" right="1.25" top="0.75" bottom="0.25" header="0.3" footer="0.3"/>
  <pageSetup paperSize="5" scale="5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M72"/>
  <sheetViews>
    <sheetView zoomScale="80" zoomScaleNormal="80" workbookViewId="0">
      <pane xSplit="4" ySplit="10" topLeftCell="E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4.5703125" style="1" customWidth="1"/>
    <col min="2" max="2" width="9.140625" style="1" hidden="1" customWidth="1"/>
    <col min="3" max="3" width="54.140625" style="1" customWidth="1"/>
    <col min="4" max="4" width="2.5703125" style="1" customWidth="1"/>
    <col min="5" max="5" width="7.7109375" style="1" customWidth="1"/>
    <col min="6" max="6" width="9.28515625" style="1" hidden="1" customWidth="1"/>
    <col min="7" max="8" width="7.7109375" style="1" customWidth="1"/>
    <col min="9" max="9" width="11.7109375" style="1" hidden="1" customWidth="1"/>
    <col min="10" max="10" width="80.42578125" style="1" customWidth="1"/>
    <col min="11" max="11" width="7.7109375" style="1" customWidth="1"/>
    <col min="12" max="12" width="7.7109375" style="1" hidden="1" customWidth="1"/>
    <col min="13" max="14" width="7.7109375" style="1" customWidth="1"/>
    <col min="15" max="15" width="11.7109375" style="1" hidden="1" customWidth="1"/>
    <col min="16" max="16" width="80.42578125" style="1" customWidth="1"/>
    <col min="17" max="20" width="20.7109375" style="1" hidden="1" customWidth="1"/>
    <col min="21" max="22" width="7.7109375" style="1" hidden="1" customWidth="1"/>
    <col min="23" max="34" width="9.140625" style="1" hidden="1" customWidth="1"/>
    <col min="35" max="35" width="7.7109375" style="1" customWidth="1"/>
    <col min="36" max="37" width="9.140625" style="1" customWidth="1"/>
    <col min="38" max="39" width="0" style="1" hidden="1" customWidth="1"/>
    <col min="40" max="42" width="4.7109375" style="1" customWidth="1"/>
    <col min="43" max="44" width="4.7109375" style="1" hidden="1" customWidth="1"/>
    <col min="45" max="48" width="4.7109375" style="1" customWidth="1"/>
    <col min="49" max="50" width="4.7109375" style="1" hidden="1" customWidth="1"/>
    <col min="51" max="54" width="4.7109375" style="1" customWidth="1"/>
    <col min="55" max="56" width="4.7109375" style="1" hidden="1" customWidth="1"/>
    <col min="57" max="60" width="4.7109375" style="1" customWidth="1"/>
    <col min="61" max="62" width="4.7109375" style="1" hidden="1" customWidth="1"/>
    <col min="63" max="66" width="4.7109375" style="1" customWidth="1"/>
    <col min="67" max="68" width="4.7109375" style="1" hidden="1" customWidth="1"/>
    <col min="69" max="69" width="4.7109375" style="1" customWidth="1"/>
    <col min="70" max="70" width="4.7109375" style="1" hidden="1" customWidth="1"/>
    <col min="71" max="73" width="4.7109375" style="1" customWidth="1"/>
    <col min="74" max="75" width="4.7109375" style="1" hidden="1" customWidth="1"/>
    <col min="76" max="79" width="4.7109375" style="1" customWidth="1"/>
    <col min="80" max="81" width="4.7109375" style="1" hidden="1" customWidth="1"/>
    <col min="82" max="85" width="4.7109375" style="1" customWidth="1"/>
    <col min="86" max="87" width="4.7109375" style="1" hidden="1" customWidth="1"/>
    <col min="88" max="91" width="4.7109375" style="1" customWidth="1"/>
    <col min="92" max="93" width="4.7109375" style="1" hidden="1" customWidth="1"/>
    <col min="94" max="97" width="4.7109375" style="1" customWidth="1"/>
    <col min="98" max="99" width="4.7109375" style="1" hidden="1" customWidth="1"/>
    <col min="100" max="100" width="4.7109375" style="1" customWidth="1"/>
    <col min="101" max="110" width="5.7109375" style="1" hidden="1" customWidth="1"/>
    <col min="111" max="112" width="9.140625" style="1" customWidth="1"/>
    <col min="113" max="114" width="5.140625" style="1" hidden="1" customWidth="1"/>
    <col min="115" max="118" width="5.140625" style="1" customWidth="1"/>
    <col min="119" max="120" width="5.140625" style="1" hidden="1" customWidth="1"/>
    <col min="121" max="125" width="5.140625" style="1" customWidth="1"/>
    <col min="126" max="127" width="5.140625" style="1" hidden="1" customWidth="1"/>
    <col min="128" max="132" width="5.140625" style="1" customWidth="1"/>
    <col min="133" max="134" width="5.140625" style="1" hidden="1" customWidth="1"/>
    <col min="135" max="139" width="5.140625" style="1" customWidth="1"/>
    <col min="140" max="141" width="5.140625" style="1" hidden="1" customWidth="1"/>
    <col min="142" max="146" width="5.140625" style="1" customWidth="1"/>
    <col min="147" max="148" width="5.140625" style="1" hidden="1" customWidth="1"/>
    <col min="149" max="149" width="5.140625" style="1" customWidth="1"/>
    <col min="150" max="150" width="5.140625" style="1" hidden="1" customWidth="1"/>
    <col min="151" max="154" width="5.140625" style="1" customWidth="1"/>
    <col min="155" max="156" width="5.140625" style="1" hidden="1" customWidth="1"/>
    <col min="157" max="161" width="5.140625" style="1" customWidth="1"/>
    <col min="162" max="163" width="5.140625" style="1" hidden="1" customWidth="1"/>
    <col min="164" max="168" width="5.140625" style="1" customWidth="1"/>
    <col min="169" max="170" width="5.140625" style="1" hidden="1" customWidth="1"/>
    <col min="171" max="175" width="5.140625" style="1" customWidth="1"/>
    <col min="176" max="177" width="5.140625" style="1" hidden="1" customWidth="1"/>
    <col min="178" max="182" width="5.140625" style="1" customWidth="1"/>
    <col min="183" max="183" width="5.140625" style="1" hidden="1" customWidth="1"/>
    <col min="184" max="184" width="4.140625" style="1" hidden="1" customWidth="1"/>
    <col min="185" max="185" width="5.140625" style="1" customWidth="1"/>
    <col min="186" max="195" width="5.7109375" style="1" hidden="1" customWidth="1"/>
    <col min="196" max="196" width="5.85546875" style="1" customWidth="1"/>
    <col min="197" max="197" width="10" style="1" customWidth="1"/>
    <col min="198" max="198" width="5.85546875" style="1" customWidth="1"/>
    <col min="199" max="199" width="15.7109375" style="1" customWidth="1"/>
    <col min="200" max="200" width="5.7109375" style="1" customWidth="1"/>
    <col min="201" max="201" width="15.7109375" style="1" customWidth="1"/>
    <col min="202" max="202" width="6.7109375" style="1" hidden="1" customWidth="1"/>
    <col min="203" max="203" width="6" style="1" hidden="1" customWidth="1"/>
    <col min="204" max="204" width="5.85546875" style="1" hidden="1" customWidth="1"/>
    <col min="205" max="205" width="10" style="1" hidden="1" customWidth="1"/>
    <col min="206" max="206" width="5.85546875" style="1" customWidth="1"/>
    <col min="207" max="207" width="15.7109375" style="1" customWidth="1"/>
    <col min="208" max="208" width="5.85546875" style="1" customWidth="1"/>
    <col min="209" max="209" width="15.7109375" style="1" customWidth="1"/>
    <col min="210" max="211" width="5.85546875" style="1" hidden="1" customWidth="1"/>
    <col min="212" max="213" width="5.85546875" hidden="1" customWidth="1"/>
    <col min="214" max="214" width="5.85546875" customWidth="1"/>
    <col min="215" max="215" width="9.140625" style="1" customWidth="1"/>
    <col min="216" max="216" width="14.28515625" style="1" customWidth="1"/>
    <col min="217" max="217" width="9.140625" style="1" customWidth="1"/>
    <col min="218" max="218" width="61" style="1" customWidth="1"/>
    <col min="219" max="219" width="9.140625" style="1" customWidth="1"/>
  </cols>
  <sheetData>
    <row r="1" spans="1:221" ht="18.75" customHeight="1" x14ac:dyDescent="0.3">
      <c r="A1" s="6">
        <v>65</v>
      </c>
      <c r="B1" s="11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28"/>
      <c r="HG1" s="9"/>
      <c r="HH1" s="9"/>
      <c r="HI1" s="9"/>
      <c r="HJ1" s="9"/>
      <c r="HK1" s="9"/>
      <c r="HL1" s="28"/>
      <c r="HM1" s="28"/>
    </row>
    <row r="2" spans="1:221" ht="18" customHeight="1" x14ac:dyDescent="0.25">
      <c r="A2" s="7" t="s">
        <v>1</v>
      </c>
      <c r="B2" s="12"/>
      <c r="C2" s="15" t="s">
        <v>2</v>
      </c>
      <c r="D2" s="9"/>
      <c r="E2" s="18" t="s">
        <v>177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17" t="s">
        <v>4</v>
      </c>
      <c r="AL2" s="117"/>
      <c r="AM2" s="117"/>
      <c r="AN2" s="117"/>
      <c r="AO2" s="117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28"/>
      <c r="HG2" s="9"/>
      <c r="HH2" s="9"/>
      <c r="HI2" s="9"/>
      <c r="HJ2" s="9"/>
      <c r="HK2" s="9"/>
      <c r="HL2" s="28"/>
      <c r="HM2" s="28"/>
    </row>
    <row r="3" spans="1:221" ht="18" customHeight="1" x14ac:dyDescent="0.25">
      <c r="A3" s="7" t="s">
        <v>5</v>
      </c>
      <c r="B3" s="13">
        <v>65</v>
      </c>
      <c r="C3" s="15" t="s">
        <v>6</v>
      </c>
      <c r="D3" s="9"/>
      <c r="E3" s="19" t="s">
        <v>7</v>
      </c>
      <c r="F3" s="9"/>
      <c r="G3" s="9"/>
      <c r="H3" s="9" t="s">
        <v>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29"/>
      <c r="AL3" s="29"/>
      <c r="AM3" s="29"/>
      <c r="AN3" s="76" t="s">
        <v>9</v>
      </c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8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73" t="s">
        <v>9</v>
      </c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5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28"/>
      <c r="HG3" s="9"/>
      <c r="HH3" s="9"/>
      <c r="HI3" s="9"/>
      <c r="HJ3" s="9"/>
      <c r="HK3" s="9"/>
      <c r="HL3" s="28"/>
      <c r="HM3" s="28"/>
    </row>
    <row r="4" spans="1:221" ht="18" customHeight="1" x14ac:dyDescent="0.25">
      <c r="A4" s="8" t="s">
        <v>10</v>
      </c>
      <c r="B4" s="12"/>
      <c r="C4" s="69">
        <v>70</v>
      </c>
      <c r="D4" s="9"/>
      <c r="E4" s="9"/>
      <c r="F4" s="9"/>
      <c r="G4" s="9"/>
      <c r="H4" s="9" t="s">
        <v>11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18" t="s">
        <v>12</v>
      </c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76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8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9"/>
      <c r="DH4" s="9"/>
      <c r="DI4" s="9"/>
      <c r="DJ4" s="9"/>
      <c r="DK4" s="127" t="s">
        <v>12</v>
      </c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8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28"/>
      <c r="HG4" s="9"/>
      <c r="HH4" s="9"/>
      <c r="HI4" s="9"/>
      <c r="HJ4" s="9"/>
      <c r="HK4" s="9"/>
      <c r="HL4" s="28"/>
      <c r="HM4" s="28"/>
    </row>
    <row r="5" spans="1:221" ht="15.75" hidden="1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28"/>
      <c r="HG5" s="9"/>
      <c r="HH5" s="9"/>
      <c r="HI5" s="9"/>
      <c r="HJ5" s="9"/>
      <c r="HK5" s="9"/>
      <c r="HL5" s="28"/>
      <c r="HM5" s="28"/>
    </row>
    <row r="6" spans="1:221" ht="15.75" hidden="1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6"/>
      <c r="AO6" s="16">
        <v>221</v>
      </c>
      <c r="AP6" s="16"/>
      <c r="AQ6" s="16"/>
      <c r="AR6" s="16"/>
      <c r="AS6" s="16"/>
      <c r="AT6" s="16"/>
      <c r="AU6" s="16">
        <v>222</v>
      </c>
      <c r="AV6" s="16"/>
      <c r="AW6" s="16"/>
      <c r="AX6" s="16"/>
      <c r="AY6" s="16"/>
      <c r="AZ6" s="16"/>
      <c r="BA6" s="16">
        <v>223</v>
      </c>
      <c r="BB6" s="16"/>
      <c r="BC6" s="16"/>
      <c r="BD6" s="16"/>
      <c r="BE6" s="16"/>
      <c r="BF6" s="16"/>
      <c r="BG6" s="16">
        <v>224</v>
      </c>
      <c r="BH6" s="16"/>
      <c r="BI6" s="16"/>
      <c r="BJ6" s="16"/>
      <c r="BK6" s="16"/>
      <c r="BL6" s="16"/>
      <c r="BM6" s="16">
        <v>225</v>
      </c>
      <c r="BN6" s="16"/>
      <c r="BO6" s="16"/>
      <c r="BP6" s="16"/>
      <c r="BQ6" s="16"/>
      <c r="BR6" s="16"/>
      <c r="BS6" s="16"/>
      <c r="BT6" s="16">
        <v>226</v>
      </c>
      <c r="BU6" s="16"/>
      <c r="BV6" s="16"/>
      <c r="BW6" s="16"/>
      <c r="BX6" s="16"/>
      <c r="BY6" s="16"/>
      <c r="BZ6" s="16">
        <v>227</v>
      </c>
      <c r="CA6" s="16"/>
      <c r="CB6" s="16"/>
      <c r="CC6" s="16"/>
      <c r="CD6" s="16"/>
      <c r="CE6" s="16"/>
      <c r="CF6" s="16">
        <v>228</v>
      </c>
      <c r="CG6" s="16"/>
      <c r="CH6" s="16"/>
      <c r="CI6" s="16"/>
      <c r="CJ6" s="16"/>
      <c r="CK6" s="16"/>
      <c r="CL6" s="16">
        <v>229</v>
      </c>
      <c r="CM6" s="16"/>
      <c r="CN6" s="16"/>
      <c r="CO6" s="16"/>
      <c r="CP6" s="16"/>
      <c r="CQ6" s="16"/>
      <c r="CR6" s="16">
        <v>230</v>
      </c>
      <c r="CS6" s="16"/>
      <c r="CT6" s="16"/>
      <c r="CU6" s="16"/>
      <c r="CV6" s="16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9"/>
      <c r="DH6" s="9"/>
      <c r="DI6" s="9"/>
      <c r="DJ6" s="9"/>
      <c r="DK6" s="9"/>
      <c r="DL6" s="9">
        <v>231</v>
      </c>
      <c r="DM6" s="9"/>
      <c r="DN6" s="9"/>
      <c r="DO6" s="9"/>
      <c r="DP6" s="9"/>
      <c r="DQ6" s="9"/>
      <c r="DR6" s="9"/>
      <c r="DS6" s="9">
        <v>232</v>
      </c>
      <c r="DT6" s="9"/>
      <c r="DU6" s="9"/>
      <c r="DV6" s="9"/>
      <c r="DW6" s="9"/>
      <c r="DX6" s="9"/>
      <c r="DY6" s="9"/>
      <c r="DZ6" s="9">
        <v>233</v>
      </c>
      <c r="EA6" s="9"/>
      <c r="EB6" s="9"/>
      <c r="EC6" s="9"/>
      <c r="ED6" s="9"/>
      <c r="EE6" s="9"/>
      <c r="EF6" s="9"/>
      <c r="EG6" s="9">
        <v>234</v>
      </c>
      <c r="EH6" s="9"/>
      <c r="EI6" s="9"/>
      <c r="EJ6" s="9"/>
      <c r="EK6" s="9"/>
      <c r="EL6" s="9"/>
      <c r="EM6" s="9"/>
      <c r="EN6" s="9">
        <v>235</v>
      </c>
      <c r="EO6" s="9"/>
      <c r="EP6" s="9"/>
      <c r="EQ6" s="9"/>
      <c r="ER6" s="9"/>
      <c r="ES6" s="9"/>
      <c r="ET6" s="9"/>
      <c r="EU6" s="10"/>
      <c r="EV6" s="10">
        <v>236</v>
      </c>
      <c r="EW6" s="10"/>
      <c r="EX6" s="10"/>
      <c r="EY6" s="10"/>
      <c r="EZ6" s="10"/>
      <c r="FA6" s="10"/>
      <c r="FB6" s="10"/>
      <c r="FC6" s="10">
        <v>237</v>
      </c>
      <c r="FD6" s="10"/>
      <c r="FE6" s="10"/>
      <c r="FF6" s="10"/>
      <c r="FG6" s="10"/>
      <c r="FH6" s="10"/>
      <c r="FI6" s="10"/>
      <c r="FJ6" s="10">
        <v>238</v>
      </c>
      <c r="FK6" s="10"/>
      <c r="FL6" s="10"/>
      <c r="FM6" s="10"/>
      <c r="FN6" s="10"/>
      <c r="FO6" s="10"/>
      <c r="FP6" s="10"/>
      <c r="FQ6" s="10">
        <v>239</v>
      </c>
      <c r="FR6" s="10"/>
      <c r="FS6" s="10"/>
      <c r="FT6" s="10"/>
      <c r="FU6" s="10"/>
      <c r="FV6" s="10"/>
      <c r="FW6" s="10"/>
      <c r="FX6" s="10">
        <v>240</v>
      </c>
      <c r="FY6" s="10"/>
      <c r="FZ6" s="10"/>
      <c r="GA6" s="10"/>
      <c r="GB6" s="10"/>
      <c r="GC6" s="10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28"/>
      <c r="HG6" s="9"/>
      <c r="HH6" s="9"/>
      <c r="HI6" s="9"/>
      <c r="HJ6" s="9"/>
      <c r="HK6" s="9"/>
      <c r="HL6" s="28"/>
      <c r="HM6" s="28"/>
    </row>
    <row r="7" spans="1:221" ht="18" customHeight="1" x14ac:dyDescent="0.25">
      <c r="A7" s="9"/>
      <c r="B7" s="14">
        <v>67</v>
      </c>
      <c r="C7" s="9"/>
      <c r="D7" s="9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8" t="s">
        <v>14</v>
      </c>
      <c r="AL7" s="31"/>
      <c r="AM7" s="31"/>
      <c r="AN7" s="83" t="s">
        <v>15</v>
      </c>
      <c r="AO7" s="83"/>
      <c r="AP7" s="83"/>
      <c r="AQ7" s="83"/>
      <c r="AR7" s="83"/>
      <c r="AS7" s="83"/>
      <c r="AT7" s="83" t="s">
        <v>16</v>
      </c>
      <c r="AU7" s="83"/>
      <c r="AV7" s="83"/>
      <c r="AW7" s="83"/>
      <c r="AX7" s="83"/>
      <c r="AY7" s="83"/>
      <c r="AZ7" s="83" t="s">
        <v>17</v>
      </c>
      <c r="BA7" s="83"/>
      <c r="BB7" s="83"/>
      <c r="BC7" s="83"/>
      <c r="BD7" s="83"/>
      <c r="BE7" s="83"/>
      <c r="BF7" s="83" t="s">
        <v>18</v>
      </c>
      <c r="BG7" s="83"/>
      <c r="BH7" s="83"/>
      <c r="BI7" s="83"/>
      <c r="BJ7" s="83"/>
      <c r="BK7" s="83"/>
      <c r="BL7" s="83" t="s">
        <v>19</v>
      </c>
      <c r="BM7" s="83"/>
      <c r="BN7" s="83"/>
      <c r="BO7" s="83"/>
      <c r="BP7" s="83"/>
      <c r="BQ7" s="83"/>
      <c r="BR7" s="10"/>
      <c r="BS7" s="84" t="s">
        <v>20</v>
      </c>
      <c r="BT7" s="84"/>
      <c r="BU7" s="84"/>
      <c r="BV7" s="84"/>
      <c r="BW7" s="84"/>
      <c r="BX7" s="84"/>
      <c r="BY7" s="84" t="s">
        <v>21</v>
      </c>
      <c r="BZ7" s="84"/>
      <c r="CA7" s="84"/>
      <c r="CB7" s="84"/>
      <c r="CC7" s="84"/>
      <c r="CD7" s="84"/>
      <c r="CE7" s="84" t="s">
        <v>22</v>
      </c>
      <c r="CF7" s="84"/>
      <c r="CG7" s="84"/>
      <c r="CH7" s="84"/>
      <c r="CI7" s="84"/>
      <c r="CJ7" s="84"/>
      <c r="CK7" s="84" t="s">
        <v>23</v>
      </c>
      <c r="CL7" s="84"/>
      <c r="CM7" s="84"/>
      <c r="CN7" s="84"/>
      <c r="CO7" s="84"/>
      <c r="CP7" s="84"/>
      <c r="CQ7" s="84" t="s">
        <v>24</v>
      </c>
      <c r="CR7" s="84"/>
      <c r="CS7" s="84"/>
      <c r="CT7" s="84"/>
      <c r="CU7" s="84"/>
      <c r="CV7" s="84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9"/>
      <c r="DH7" s="112" t="s">
        <v>25</v>
      </c>
      <c r="DI7" s="31"/>
      <c r="DJ7" s="31"/>
      <c r="DK7" s="125" t="s">
        <v>15</v>
      </c>
      <c r="DL7" s="126"/>
      <c r="DM7" s="126"/>
      <c r="DN7" s="126"/>
      <c r="DO7" s="126"/>
      <c r="DP7" s="126"/>
      <c r="DQ7" s="126"/>
      <c r="DR7" s="125" t="s">
        <v>16</v>
      </c>
      <c r="DS7" s="126"/>
      <c r="DT7" s="126"/>
      <c r="DU7" s="126"/>
      <c r="DV7" s="126"/>
      <c r="DW7" s="126"/>
      <c r="DX7" s="126"/>
      <c r="DY7" s="125" t="s">
        <v>17</v>
      </c>
      <c r="DZ7" s="126"/>
      <c r="EA7" s="126"/>
      <c r="EB7" s="126"/>
      <c r="EC7" s="126"/>
      <c r="ED7" s="126"/>
      <c r="EE7" s="126"/>
      <c r="EF7" s="125" t="s">
        <v>18</v>
      </c>
      <c r="EG7" s="126"/>
      <c r="EH7" s="126"/>
      <c r="EI7" s="126"/>
      <c r="EJ7" s="126"/>
      <c r="EK7" s="126"/>
      <c r="EL7" s="126"/>
      <c r="EM7" s="125" t="s">
        <v>19</v>
      </c>
      <c r="EN7" s="126"/>
      <c r="EO7" s="126"/>
      <c r="EP7" s="126"/>
      <c r="EQ7" s="126"/>
      <c r="ER7" s="126"/>
      <c r="ES7" s="126"/>
      <c r="ET7" s="9"/>
      <c r="EU7" s="120" t="s">
        <v>20</v>
      </c>
      <c r="EV7" s="120"/>
      <c r="EW7" s="120"/>
      <c r="EX7" s="120"/>
      <c r="EY7" s="120"/>
      <c r="EZ7" s="120"/>
      <c r="FA7" s="120"/>
      <c r="FB7" s="120" t="s">
        <v>21</v>
      </c>
      <c r="FC7" s="120"/>
      <c r="FD7" s="120"/>
      <c r="FE7" s="120"/>
      <c r="FF7" s="120"/>
      <c r="FG7" s="120"/>
      <c r="FH7" s="120"/>
      <c r="FI7" s="120" t="s">
        <v>22</v>
      </c>
      <c r="FJ7" s="120"/>
      <c r="FK7" s="120"/>
      <c r="FL7" s="120"/>
      <c r="FM7" s="120"/>
      <c r="FN7" s="120"/>
      <c r="FO7" s="120"/>
      <c r="FP7" s="120" t="s">
        <v>23</v>
      </c>
      <c r="FQ7" s="120"/>
      <c r="FR7" s="120"/>
      <c r="FS7" s="120"/>
      <c r="FT7" s="120"/>
      <c r="FU7" s="120"/>
      <c r="FV7" s="120"/>
      <c r="FW7" s="120" t="s">
        <v>24</v>
      </c>
      <c r="FX7" s="120"/>
      <c r="FY7" s="120"/>
      <c r="FZ7" s="120"/>
      <c r="GA7" s="120"/>
      <c r="GB7" s="120"/>
      <c r="GC7" s="120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9"/>
      <c r="GO7" s="9"/>
      <c r="GP7" s="106" t="s">
        <v>26</v>
      </c>
      <c r="GQ7" s="106"/>
      <c r="GR7" s="106"/>
      <c r="GS7" s="106"/>
      <c r="GT7" s="106"/>
      <c r="GU7" s="106"/>
      <c r="GV7" s="106"/>
      <c r="GW7" s="106"/>
      <c r="GX7" s="107" t="s">
        <v>27</v>
      </c>
      <c r="GY7" s="107"/>
      <c r="GZ7" s="107"/>
      <c r="HA7" s="107"/>
      <c r="HB7" s="107"/>
      <c r="HC7" s="107"/>
      <c r="HD7" s="107"/>
      <c r="HE7" s="107"/>
      <c r="HF7" s="28"/>
      <c r="HG7" s="9"/>
      <c r="HH7" s="9"/>
      <c r="HI7" s="9"/>
      <c r="HJ7" s="9"/>
      <c r="HK7" s="9"/>
      <c r="HL7" s="28"/>
      <c r="HM7" s="28"/>
    </row>
    <row r="8" spans="1:221" ht="57.75" customHeight="1" x14ac:dyDescent="0.25">
      <c r="A8" s="101" t="s">
        <v>28</v>
      </c>
      <c r="B8" s="103" t="s">
        <v>29</v>
      </c>
      <c r="C8" s="101" t="s">
        <v>30</v>
      </c>
      <c r="D8" s="9"/>
      <c r="E8" s="91" t="s">
        <v>31</v>
      </c>
      <c r="F8" s="92"/>
      <c r="G8" s="92"/>
      <c r="H8" s="92"/>
      <c r="I8" s="92"/>
      <c r="J8" s="93"/>
      <c r="K8" s="88" t="s">
        <v>25</v>
      </c>
      <c r="L8" s="89"/>
      <c r="M8" s="89"/>
      <c r="N8" s="89"/>
      <c r="O8" s="89"/>
      <c r="P8" s="90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9"/>
      <c r="AL8" s="31"/>
      <c r="AM8" s="31"/>
      <c r="AN8" s="32" t="s">
        <v>32</v>
      </c>
      <c r="AO8" s="82"/>
      <c r="AP8" s="82"/>
      <c r="AQ8" s="82"/>
      <c r="AR8" s="82"/>
      <c r="AS8" s="82"/>
      <c r="AT8" s="4" t="s">
        <v>32</v>
      </c>
      <c r="AU8" s="82"/>
      <c r="AV8" s="82"/>
      <c r="AW8" s="82"/>
      <c r="AX8" s="82"/>
      <c r="AY8" s="82"/>
      <c r="AZ8" s="4" t="s">
        <v>32</v>
      </c>
      <c r="BA8" s="82"/>
      <c r="BB8" s="82"/>
      <c r="BC8" s="82"/>
      <c r="BD8" s="82"/>
      <c r="BE8" s="82"/>
      <c r="BF8" s="4" t="s">
        <v>32</v>
      </c>
      <c r="BG8" s="82"/>
      <c r="BH8" s="82"/>
      <c r="BI8" s="82"/>
      <c r="BJ8" s="82"/>
      <c r="BK8" s="82"/>
      <c r="BL8" s="4" t="s">
        <v>32</v>
      </c>
      <c r="BM8" s="82"/>
      <c r="BN8" s="82"/>
      <c r="BO8" s="82"/>
      <c r="BP8" s="82"/>
      <c r="BQ8" s="82"/>
      <c r="BR8" s="71"/>
      <c r="BS8" s="5" t="s">
        <v>32</v>
      </c>
      <c r="BT8" s="82"/>
      <c r="BU8" s="82"/>
      <c r="BV8" s="82"/>
      <c r="BW8" s="82"/>
      <c r="BX8" s="82"/>
      <c r="BY8" s="5" t="s">
        <v>32</v>
      </c>
      <c r="BZ8" s="82"/>
      <c r="CA8" s="82"/>
      <c r="CB8" s="82"/>
      <c r="CC8" s="82"/>
      <c r="CD8" s="82"/>
      <c r="CE8" s="5" t="s">
        <v>32</v>
      </c>
      <c r="CF8" s="82"/>
      <c r="CG8" s="82"/>
      <c r="CH8" s="82"/>
      <c r="CI8" s="82"/>
      <c r="CJ8" s="82"/>
      <c r="CK8" s="5" t="s">
        <v>32</v>
      </c>
      <c r="CL8" s="82"/>
      <c r="CM8" s="82"/>
      <c r="CN8" s="82"/>
      <c r="CO8" s="82"/>
      <c r="CP8" s="82"/>
      <c r="CQ8" s="5" t="s">
        <v>32</v>
      </c>
      <c r="CR8" s="115"/>
      <c r="CS8" s="116"/>
      <c r="CT8" s="116"/>
      <c r="CU8" s="116"/>
      <c r="CV8" s="116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9"/>
      <c r="DH8" s="113"/>
      <c r="DI8" s="31"/>
      <c r="DJ8" s="31"/>
      <c r="DK8" s="45" t="s">
        <v>32</v>
      </c>
      <c r="DL8" s="122"/>
      <c r="DM8" s="123"/>
      <c r="DN8" s="123"/>
      <c r="DO8" s="123"/>
      <c r="DP8" s="123"/>
      <c r="DQ8" s="124"/>
      <c r="DR8" s="2" t="s">
        <v>32</v>
      </c>
      <c r="DS8" s="82"/>
      <c r="DT8" s="82"/>
      <c r="DU8" s="82"/>
      <c r="DV8" s="82"/>
      <c r="DW8" s="82"/>
      <c r="DX8" s="82"/>
      <c r="DY8" s="2" t="s">
        <v>32</v>
      </c>
      <c r="DZ8" s="82"/>
      <c r="EA8" s="82"/>
      <c r="EB8" s="82"/>
      <c r="EC8" s="82"/>
      <c r="ED8" s="82"/>
      <c r="EE8" s="82"/>
      <c r="EF8" s="2" t="s">
        <v>32</v>
      </c>
      <c r="EG8" s="82"/>
      <c r="EH8" s="82"/>
      <c r="EI8" s="82"/>
      <c r="EJ8" s="82"/>
      <c r="EK8" s="82"/>
      <c r="EL8" s="82"/>
      <c r="EM8" s="2" t="s">
        <v>32</v>
      </c>
      <c r="EN8" s="122"/>
      <c r="EO8" s="123"/>
      <c r="EP8" s="123"/>
      <c r="EQ8" s="123"/>
      <c r="ER8" s="123"/>
      <c r="ES8" s="124"/>
      <c r="ET8" s="72"/>
      <c r="EU8" s="3" t="s">
        <v>32</v>
      </c>
      <c r="EV8" s="82"/>
      <c r="EW8" s="82"/>
      <c r="EX8" s="82"/>
      <c r="EY8" s="82"/>
      <c r="EZ8" s="82"/>
      <c r="FA8" s="82"/>
      <c r="FB8" s="3" t="s">
        <v>32</v>
      </c>
      <c r="FC8" s="82"/>
      <c r="FD8" s="82"/>
      <c r="FE8" s="82"/>
      <c r="FF8" s="82"/>
      <c r="FG8" s="82"/>
      <c r="FH8" s="82"/>
      <c r="FI8" s="3" t="s">
        <v>32</v>
      </c>
      <c r="FJ8" s="82"/>
      <c r="FK8" s="82"/>
      <c r="FL8" s="82"/>
      <c r="FM8" s="82"/>
      <c r="FN8" s="82"/>
      <c r="FO8" s="82"/>
      <c r="FP8" s="3" t="s">
        <v>32</v>
      </c>
      <c r="FQ8" s="82"/>
      <c r="FR8" s="82"/>
      <c r="FS8" s="82"/>
      <c r="FT8" s="82"/>
      <c r="FU8" s="82"/>
      <c r="FV8" s="82"/>
      <c r="FW8" s="3" t="s">
        <v>32</v>
      </c>
      <c r="FX8" s="82"/>
      <c r="FY8" s="121"/>
      <c r="FZ8" s="121"/>
      <c r="GA8" s="121"/>
      <c r="GB8" s="121"/>
      <c r="GC8" s="121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9"/>
      <c r="GO8" s="9"/>
      <c r="GP8" s="106"/>
      <c r="GQ8" s="106"/>
      <c r="GR8" s="106"/>
      <c r="GS8" s="106"/>
      <c r="GT8" s="106"/>
      <c r="GU8" s="106"/>
      <c r="GV8" s="106"/>
      <c r="GW8" s="106"/>
      <c r="GX8" s="107"/>
      <c r="GY8" s="107"/>
      <c r="GZ8" s="107"/>
      <c r="HA8" s="107"/>
      <c r="HB8" s="107"/>
      <c r="HC8" s="107"/>
      <c r="HD8" s="107"/>
      <c r="HE8" s="107"/>
      <c r="HF8" s="28"/>
      <c r="HG8" s="9"/>
      <c r="HH8" s="9"/>
      <c r="HI8" s="9"/>
      <c r="HJ8" s="9"/>
      <c r="HK8" s="9"/>
      <c r="HL8" s="28"/>
      <c r="HM8" s="28"/>
    </row>
    <row r="9" spans="1:221" ht="15.75" customHeight="1" x14ac:dyDescent="0.25">
      <c r="A9" s="101"/>
      <c r="B9" s="103"/>
      <c r="C9" s="101"/>
      <c r="D9" s="9"/>
      <c r="E9" s="100" t="s">
        <v>33</v>
      </c>
      <c r="F9" s="100"/>
      <c r="G9" s="94" t="s">
        <v>34</v>
      </c>
      <c r="H9" s="95"/>
      <c r="I9" s="95"/>
      <c r="J9" s="96"/>
      <c r="K9" s="87" t="s">
        <v>33</v>
      </c>
      <c r="L9" s="87"/>
      <c r="M9" s="97" t="s">
        <v>34</v>
      </c>
      <c r="N9" s="98"/>
      <c r="O9" s="98"/>
      <c r="P9" s="9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9"/>
      <c r="AL9" s="31"/>
      <c r="AM9" s="31"/>
      <c r="AN9" s="33"/>
      <c r="AO9" s="81"/>
      <c r="AP9" s="81"/>
      <c r="AQ9" s="81"/>
      <c r="AR9" s="81"/>
      <c r="AS9" s="81"/>
      <c r="AT9" s="33"/>
      <c r="AU9" s="81"/>
      <c r="AV9" s="81"/>
      <c r="AW9" s="81"/>
      <c r="AX9" s="81"/>
      <c r="AY9" s="81"/>
      <c r="AZ9" s="33"/>
      <c r="BA9" s="81"/>
      <c r="BB9" s="81"/>
      <c r="BC9" s="81"/>
      <c r="BD9" s="81"/>
      <c r="BE9" s="81"/>
      <c r="BF9" s="33"/>
      <c r="BG9" s="81"/>
      <c r="BH9" s="81"/>
      <c r="BI9" s="81"/>
      <c r="BJ9" s="81"/>
      <c r="BK9" s="81"/>
      <c r="BL9" s="33"/>
      <c r="BM9" s="81"/>
      <c r="BN9" s="81"/>
      <c r="BO9" s="81"/>
      <c r="BP9" s="81"/>
      <c r="BQ9" s="81"/>
      <c r="BR9" s="39"/>
      <c r="BS9" s="33"/>
      <c r="BT9" s="81"/>
      <c r="BU9" s="81"/>
      <c r="BV9" s="81"/>
      <c r="BW9" s="81"/>
      <c r="BX9" s="81"/>
      <c r="BY9" s="33"/>
      <c r="BZ9" s="81"/>
      <c r="CA9" s="81"/>
      <c r="CB9" s="81"/>
      <c r="CC9" s="81"/>
      <c r="CD9" s="81"/>
      <c r="CE9" s="33"/>
      <c r="CF9" s="81"/>
      <c r="CG9" s="81"/>
      <c r="CH9" s="81"/>
      <c r="CI9" s="81"/>
      <c r="CJ9" s="81"/>
      <c r="CK9" s="33"/>
      <c r="CL9" s="81"/>
      <c r="CM9" s="81"/>
      <c r="CN9" s="81"/>
      <c r="CO9" s="81"/>
      <c r="CP9" s="81"/>
      <c r="CQ9" s="33"/>
      <c r="CR9" s="81"/>
      <c r="CS9" s="81"/>
      <c r="CT9" s="81"/>
      <c r="CU9" s="81"/>
      <c r="CV9" s="81"/>
      <c r="CW9" s="36" t="s">
        <v>15</v>
      </c>
      <c r="CX9" s="36" t="s">
        <v>16</v>
      </c>
      <c r="CY9" s="36" t="s">
        <v>17</v>
      </c>
      <c r="CZ9" s="36" t="s">
        <v>18</v>
      </c>
      <c r="DA9" s="36" t="s">
        <v>19</v>
      </c>
      <c r="DB9" s="36" t="s">
        <v>20</v>
      </c>
      <c r="DC9" s="36" t="s">
        <v>21</v>
      </c>
      <c r="DD9" s="36" t="s">
        <v>22</v>
      </c>
      <c r="DE9" s="36" t="s">
        <v>23</v>
      </c>
      <c r="DF9" s="36" t="s">
        <v>24</v>
      </c>
      <c r="DG9" s="9"/>
      <c r="DH9" s="113"/>
      <c r="DI9" s="31"/>
      <c r="DJ9" s="31"/>
      <c r="DK9" s="46"/>
      <c r="DL9" s="80"/>
      <c r="DM9" s="80"/>
      <c r="DN9" s="80"/>
      <c r="DO9" s="80"/>
      <c r="DP9" s="80"/>
      <c r="DQ9" s="47"/>
      <c r="DR9" s="46"/>
      <c r="DS9" s="80"/>
      <c r="DT9" s="80"/>
      <c r="DU9" s="80"/>
      <c r="DV9" s="80"/>
      <c r="DW9" s="80"/>
      <c r="DX9" s="80"/>
      <c r="DY9" s="46"/>
      <c r="DZ9" s="80"/>
      <c r="EA9" s="80"/>
      <c r="EB9" s="80"/>
      <c r="EC9" s="80"/>
      <c r="ED9" s="80"/>
      <c r="EE9" s="80"/>
      <c r="EF9" s="46"/>
      <c r="EG9" s="80"/>
      <c r="EH9" s="80"/>
      <c r="EI9" s="80"/>
      <c r="EJ9" s="80"/>
      <c r="EK9" s="80"/>
      <c r="EL9" s="80"/>
      <c r="EM9" s="46"/>
      <c r="EN9" s="80"/>
      <c r="EO9" s="80"/>
      <c r="EP9" s="80"/>
      <c r="EQ9" s="80"/>
      <c r="ER9" s="80"/>
      <c r="ES9" s="47"/>
      <c r="ET9" s="49"/>
      <c r="EU9" s="46"/>
      <c r="EV9" s="80"/>
      <c r="EW9" s="80"/>
      <c r="EX9" s="80"/>
      <c r="EY9" s="80"/>
      <c r="EZ9" s="80"/>
      <c r="FA9" s="80"/>
      <c r="FB9" s="46"/>
      <c r="FC9" s="80"/>
      <c r="FD9" s="80"/>
      <c r="FE9" s="80"/>
      <c r="FF9" s="80"/>
      <c r="FG9" s="80"/>
      <c r="FH9" s="80"/>
      <c r="FI9" s="46"/>
      <c r="FJ9" s="80"/>
      <c r="FK9" s="80"/>
      <c r="FL9" s="80"/>
      <c r="FM9" s="80"/>
      <c r="FN9" s="80"/>
      <c r="FO9" s="80"/>
      <c r="FP9" s="46"/>
      <c r="FQ9" s="80"/>
      <c r="FR9" s="80"/>
      <c r="FS9" s="80"/>
      <c r="FT9" s="80"/>
      <c r="FU9" s="80"/>
      <c r="FV9" s="80"/>
      <c r="FW9" s="46"/>
      <c r="FX9" s="80"/>
      <c r="FY9" s="80"/>
      <c r="FZ9" s="80"/>
      <c r="GA9" s="80"/>
      <c r="GB9" s="80"/>
      <c r="GC9" s="47"/>
      <c r="GD9" s="47" t="s">
        <v>15</v>
      </c>
      <c r="GE9" s="47" t="s">
        <v>16</v>
      </c>
      <c r="GF9" s="47" t="s">
        <v>17</v>
      </c>
      <c r="GG9" s="47" t="s">
        <v>18</v>
      </c>
      <c r="GH9" s="47" t="s">
        <v>19</v>
      </c>
      <c r="GI9" s="47" t="s">
        <v>20</v>
      </c>
      <c r="GJ9" s="47" t="s">
        <v>21</v>
      </c>
      <c r="GK9" s="47" t="s">
        <v>22</v>
      </c>
      <c r="GL9" s="47" t="s">
        <v>23</v>
      </c>
      <c r="GM9" s="47" t="s">
        <v>24</v>
      </c>
      <c r="GN9" s="9"/>
      <c r="GO9" s="9"/>
      <c r="GP9" s="106"/>
      <c r="GQ9" s="106"/>
      <c r="GR9" s="106"/>
      <c r="GS9" s="106"/>
      <c r="GT9" s="106"/>
      <c r="GU9" s="106"/>
      <c r="GV9" s="106"/>
      <c r="GW9" s="106"/>
      <c r="GX9" s="107"/>
      <c r="GY9" s="107"/>
      <c r="GZ9" s="107"/>
      <c r="HA9" s="107"/>
      <c r="HB9" s="107"/>
      <c r="HC9" s="107"/>
      <c r="HD9" s="107"/>
      <c r="HE9" s="107"/>
      <c r="HF9" s="28"/>
      <c r="HG9" s="9"/>
      <c r="HH9" s="9"/>
      <c r="HI9" s="9"/>
      <c r="HJ9" s="9"/>
      <c r="HK9" s="9"/>
      <c r="HL9" s="28"/>
      <c r="HM9" s="28"/>
    </row>
    <row r="10" spans="1:221" ht="87.75" customHeight="1" x14ac:dyDescent="0.25">
      <c r="A10" s="102"/>
      <c r="B10" s="104"/>
      <c r="C10" s="102"/>
      <c r="D10" s="9"/>
      <c r="E10" s="20" t="s">
        <v>35</v>
      </c>
      <c r="F10" s="20" t="s">
        <v>36</v>
      </c>
      <c r="G10" s="20" t="s">
        <v>35</v>
      </c>
      <c r="H10" s="20" t="s">
        <v>36</v>
      </c>
      <c r="I10" s="9"/>
      <c r="J10" s="20" t="s">
        <v>37</v>
      </c>
      <c r="K10" s="25" t="s">
        <v>35</v>
      </c>
      <c r="L10" s="25" t="s">
        <v>36</v>
      </c>
      <c r="M10" s="25" t="s">
        <v>35</v>
      </c>
      <c r="N10" s="25" t="s">
        <v>36</v>
      </c>
      <c r="O10" s="9"/>
      <c r="P10" s="25" t="s">
        <v>37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9"/>
      <c r="AL10" s="31"/>
      <c r="AM10" s="31"/>
      <c r="AN10" s="34" t="s">
        <v>38</v>
      </c>
      <c r="AO10" s="34" t="s">
        <v>39</v>
      </c>
      <c r="AP10" s="34" t="s">
        <v>40</v>
      </c>
      <c r="AQ10" s="37"/>
      <c r="AR10" s="37"/>
      <c r="AS10" s="34" t="s">
        <v>41</v>
      </c>
      <c r="AT10" s="34" t="s">
        <v>38</v>
      </c>
      <c r="AU10" s="34" t="s">
        <v>39</v>
      </c>
      <c r="AV10" s="34" t="s">
        <v>40</v>
      </c>
      <c r="AW10" s="37"/>
      <c r="AX10" s="37"/>
      <c r="AY10" s="34" t="s">
        <v>41</v>
      </c>
      <c r="AZ10" s="34" t="s">
        <v>38</v>
      </c>
      <c r="BA10" s="34" t="s">
        <v>39</v>
      </c>
      <c r="BB10" s="34" t="s">
        <v>40</v>
      </c>
      <c r="BC10" s="37"/>
      <c r="BD10" s="37"/>
      <c r="BE10" s="34" t="s">
        <v>41</v>
      </c>
      <c r="BF10" s="34" t="s">
        <v>38</v>
      </c>
      <c r="BG10" s="34" t="s">
        <v>39</v>
      </c>
      <c r="BH10" s="34" t="s">
        <v>40</v>
      </c>
      <c r="BI10" s="37"/>
      <c r="BJ10" s="37"/>
      <c r="BK10" s="34" t="s">
        <v>41</v>
      </c>
      <c r="BL10" s="34" t="s">
        <v>38</v>
      </c>
      <c r="BM10" s="34" t="s">
        <v>39</v>
      </c>
      <c r="BN10" s="34" t="s">
        <v>40</v>
      </c>
      <c r="BO10" s="37"/>
      <c r="BP10" s="37"/>
      <c r="BQ10" s="34" t="s">
        <v>41</v>
      </c>
      <c r="BR10" s="40"/>
      <c r="BS10" s="41" t="s">
        <v>38</v>
      </c>
      <c r="BT10" s="41" t="s">
        <v>39</v>
      </c>
      <c r="BU10" s="41" t="s">
        <v>40</v>
      </c>
      <c r="BV10" s="42"/>
      <c r="BW10" s="42"/>
      <c r="BX10" s="41" t="s">
        <v>41</v>
      </c>
      <c r="BY10" s="41" t="s">
        <v>38</v>
      </c>
      <c r="BZ10" s="41" t="s">
        <v>39</v>
      </c>
      <c r="CA10" s="41" t="s">
        <v>40</v>
      </c>
      <c r="CB10" s="42"/>
      <c r="CC10" s="42"/>
      <c r="CD10" s="41" t="s">
        <v>41</v>
      </c>
      <c r="CE10" s="41" t="s">
        <v>38</v>
      </c>
      <c r="CF10" s="41" t="s">
        <v>39</v>
      </c>
      <c r="CG10" s="41" t="s">
        <v>40</v>
      </c>
      <c r="CH10" s="42"/>
      <c r="CI10" s="42"/>
      <c r="CJ10" s="41" t="s">
        <v>41</v>
      </c>
      <c r="CK10" s="41" t="s">
        <v>38</v>
      </c>
      <c r="CL10" s="41" t="s">
        <v>39</v>
      </c>
      <c r="CM10" s="41" t="s">
        <v>40</v>
      </c>
      <c r="CN10" s="42"/>
      <c r="CO10" s="42"/>
      <c r="CP10" s="41" t="s">
        <v>41</v>
      </c>
      <c r="CQ10" s="41" t="s">
        <v>38</v>
      </c>
      <c r="CR10" s="41" t="s">
        <v>39</v>
      </c>
      <c r="CS10" s="41" t="s">
        <v>40</v>
      </c>
      <c r="CT10" s="42"/>
      <c r="CU10" s="42"/>
      <c r="CV10" s="41" t="s">
        <v>41</v>
      </c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9"/>
      <c r="DH10" s="113"/>
      <c r="DI10" s="31"/>
      <c r="DJ10" s="31"/>
      <c r="DK10" s="45" t="s">
        <v>42</v>
      </c>
      <c r="DL10" s="45" t="s">
        <v>43</v>
      </c>
      <c r="DM10" s="45" t="s">
        <v>44</v>
      </c>
      <c r="DN10" s="45" t="s">
        <v>45</v>
      </c>
      <c r="DO10" s="45"/>
      <c r="DP10" s="45"/>
      <c r="DQ10" s="45" t="s">
        <v>46</v>
      </c>
      <c r="DR10" s="45" t="s">
        <v>42</v>
      </c>
      <c r="DS10" s="45" t="s">
        <v>43</v>
      </c>
      <c r="DT10" s="45" t="s">
        <v>44</v>
      </c>
      <c r="DU10" s="45" t="s">
        <v>45</v>
      </c>
      <c r="DV10" s="45"/>
      <c r="DW10" s="45"/>
      <c r="DX10" s="45" t="s">
        <v>46</v>
      </c>
      <c r="DY10" s="45" t="s">
        <v>42</v>
      </c>
      <c r="DZ10" s="45" t="s">
        <v>43</v>
      </c>
      <c r="EA10" s="45" t="s">
        <v>44</v>
      </c>
      <c r="EB10" s="45" t="s">
        <v>45</v>
      </c>
      <c r="EC10" s="45"/>
      <c r="ED10" s="45"/>
      <c r="EE10" s="45" t="s">
        <v>46</v>
      </c>
      <c r="EF10" s="45" t="s">
        <v>42</v>
      </c>
      <c r="EG10" s="45" t="s">
        <v>43</v>
      </c>
      <c r="EH10" s="45" t="s">
        <v>44</v>
      </c>
      <c r="EI10" s="45" t="s">
        <v>45</v>
      </c>
      <c r="EJ10" s="45"/>
      <c r="EK10" s="45"/>
      <c r="EL10" s="45" t="s">
        <v>46</v>
      </c>
      <c r="EM10" s="45" t="s">
        <v>42</v>
      </c>
      <c r="EN10" s="45" t="s">
        <v>43</v>
      </c>
      <c r="EO10" s="45" t="s">
        <v>44</v>
      </c>
      <c r="EP10" s="45" t="s">
        <v>45</v>
      </c>
      <c r="EQ10" s="45"/>
      <c r="ER10" s="45"/>
      <c r="ES10" s="45" t="s">
        <v>46</v>
      </c>
      <c r="ET10" s="50"/>
      <c r="EU10" s="50" t="s">
        <v>42</v>
      </c>
      <c r="EV10" s="50" t="s">
        <v>43</v>
      </c>
      <c r="EW10" s="50" t="s">
        <v>44</v>
      </c>
      <c r="EX10" s="50" t="s">
        <v>45</v>
      </c>
      <c r="EY10" s="50"/>
      <c r="EZ10" s="50"/>
      <c r="FA10" s="50" t="s">
        <v>46</v>
      </c>
      <c r="FB10" s="50" t="s">
        <v>42</v>
      </c>
      <c r="FC10" s="50" t="s">
        <v>43</v>
      </c>
      <c r="FD10" s="50" t="s">
        <v>44</v>
      </c>
      <c r="FE10" s="50" t="s">
        <v>45</v>
      </c>
      <c r="FF10" s="50"/>
      <c r="FG10" s="50"/>
      <c r="FH10" s="50" t="s">
        <v>46</v>
      </c>
      <c r="FI10" s="50" t="s">
        <v>42</v>
      </c>
      <c r="FJ10" s="50" t="s">
        <v>43</v>
      </c>
      <c r="FK10" s="50" t="s">
        <v>44</v>
      </c>
      <c r="FL10" s="50" t="s">
        <v>45</v>
      </c>
      <c r="FM10" s="50"/>
      <c r="FN10" s="50"/>
      <c r="FO10" s="50" t="s">
        <v>46</v>
      </c>
      <c r="FP10" s="50" t="s">
        <v>42</v>
      </c>
      <c r="FQ10" s="50" t="s">
        <v>43</v>
      </c>
      <c r="FR10" s="50" t="s">
        <v>44</v>
      </c>
      <c r="FS10" s="50" t="s">
        <v>45</v>
      </c>
      <c r="FT10" s="50"/>
      <c r="FU10" s="50"/>
      <c r="FV10" s="50" t="s">
        <v>46</v>
      </c>
      <c r="FW10" s="50" t="s">
        <v>42</v>
      </c>
      <c r="FX10" s="50" t="s">
        <v>43</v>
      </c>
      <c r="FY10" s="50" t="s">
        <v>44</v>
      </c>
      <c r="FZ10" s="50" t="s">
        <v>45</v>
      </c>
      <c r="GA10" s="50"/>
      <c r="GB10" s="50"/>
      <c r="GC10" s="50" t="s">
        <v>46</v>
      </c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9"/>
      <c r="GO10" s="9"/>
      <c r="GP10" s="54" t="s">
        <v>47</v>
      </c>
      <c r="GQ10" s="54" t="s">
        <v>48</v>
      </c>
      <c r="GR10" s="54" t="s">
        <v>49</v>
      </c>
      <c r="GS10" s="54" t="s">
        <v>48</v>
      </c>
      <c r="GT10" s="9"/>
      <c r="GU10" s="9"/>
      <c r="GV10" s="9"/>
      <c r="GW10" s="55" t="s">
        <v>50</v>
      </c>
      <c r="GX10" s="56" t="s">
        <v>47</v>
      </c>
      <c r="GY10" s="56" t="s">
        <v>48</v>
      </c>
      <c r="GZ10" s="57" t="s">
        <v>49</v>
      </c>
      <c r="HA10" s="57" t="s">
        <v>48</v>
      </c>
      <c r="HB10" s="9"/>
      <c r="HC10" s="9"/>
      <c r="HD10" s="28"/>
      <c r="HE10" s="58" t="s">
        <v>51</v>
      </c>
      <c r="HF10" s="28"/>
      <c r="HG10" s="9"/>
      <c r="HH10" s="9" t="s">
        <v>37</v>
      </c>
      <c r="HI10" s="9"/>
      <c r="HJ10" s="9"/>
      <c r="HK10" s="9"/>
      <c r="HL10" s="28"/>
      <c r="HM10" s="28"/>
    </row>
    <row r="11" spans="1:221" ht="25.5" customHeight="1" x14ac:dyDescent="0.25">
      <c r="A11" s="10">
        <v>1</v>
      </c>
      <c r="B11" s="10">
        <v>5886</v>
      </c>
      <c r="C11" s="10" t="s">
        <v>178</v>
      </c>
      <c r="D11" s="9"/>
      <c r="E11" s="21" t="str">
        <f t="shared" ref="E11:E50" si="0">IF(SUM(AS11,AY11,BE11,BK11,BQ11)=0,"",ROUND(AVERAGE(AS11,AY11,BE11,BK11,BQ11),0))</f>
        <v/>
      </c>
      <c r="F11" s="21" t="str">
        <f t="shared" ref="F11:F50" si="1">IF(E11="","",IF(E11&gt;$HH$16,$HI$16,IF(E11&gt;$HH$15,$HI$15,IF(E11&gt;$HH$14,$HI$14,$HI$13))))</f>
        <v/>
      </c>
      <c r="G11" s="21" t="str">
        <f t="shared" ref="G11:G50" si="2">IF(SUM(AS11,AY11,BE11,BK11,BQ11,BX11,CD11,CJ11,CP11,CV11)=0,"",ROUND(AVERAGE(AS11,AY11,BE11,BK11,BQ11,BX11,CD11,CJ11,CP11,CV11),0))</f>
        <v/>
      </c>
      <c r="H11" s="21" t="str">
        <f t="shared" ref="H11:H50" si="3">IF(G11="","",IF(G11&gt;$HH$16,$HI$16,IF(G11&gt;$HH$15,$HI$15,IF(G11&gt;$HH$14,$HI$14,$HI$13))))</f>
        <v/>
      </c>
      <c r="I11" s="23"/>
      <c r="J11" s="24" t="str">
        <f t="shared" ref="J11:J50" si="4">IF(H11="","",IF(H11=$HI$13,CONCATENATE($HJ$13,GS11),IF(H11=$HI$14,CONCATENATE($HJ$15,GQ11," namun ",LOWER($HJ$14),GS11),IF(H11=$HI$15,CONCATENATE($HJ$15,GQ11),CONCATENATE($HJ$16,GQ11)))))</f>
        <v/>
      </c>
      <c r="K11" s="21" t="str">
        <f t="shared" ref="K11:K50" si="5">IF(SUM(DQ11,DX11,EE11,EL11,ES11)=0,"",ROUND(AVERAGE(DQ11,DX11,EE11,EL11,ES11),0))</f>
        <v/>
      </c>
      <c r="L11" s="21" t="str">
        <f t="shared" ref="L11:L50" si="6">IF(K11="","",IF(K11&gt;$HH$24,$HI$24,IF(K11&gt;$HH$23,$HI$23,IF(K11&gt;$HH$22,$HI$22,$HI$21))))</f>
        <v/>
      </c>
      <c r="M11" s="21" t="str">
        <f t="shared" ref="M11:M50" si="7">IF(SUM(DQ11,DX11,EE11,EL11,ES11,FA11,FH11,FO11,FV11,GC11)=0,"",ROUND(AVERAGE(DQ11,DX11,EE11,EL11,ES11,FA11,FH11,FO11,FV11,GC11),0))</f>
        <v/>
      </c>
      <c r="N11" s="21" t="str">
        <f t="shared" ref="N11:N50" si="8">IF(M11="","",IF(M11&gt;$HH$24,$HI$24,IF(M11&gt;$HH$23,$HI$23,IF(M11&gt;$HH$22,$HI$22,$HI$21))))</f>
        <v/>
      </c>
      <c r="O11" s="23"/>
      <c r="P11" s="24" t="str">
        <f t="shared" ref="P11:P50" si="9">IF(N11="","",IF(N11=$HI$21,CONCATENATE($HJ$21,HA11),IF(N11=$HI$22,CONCATENATE($HJ$23,GY11," namun ",LOWER($HJ$22),HA11),IF(N11=$HI$23,CONCATENATE($HJ$23,GY11),CONCATENATE($HJ$24,GY11)))))</f>
        <v/>
      </c>
      <c r="Q11" s="28"/>
      <c r="R11" s="28"/>
      <c r="S11" s="28"/>
      <c r="T11" s="28"/>
      <c r="U11" s="28"/>
      <c r="V11" s="2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9"/>
      <c r="AL11" s="9"/>
      <c r="AM11" s="9"/>
      <c r="AN11" s="70"/>
      <c r="AO11" s="70"/>
      <c r="AP11" s="70"/>
      <c r="AQ11" s="35"/>
      <c r="AR11" s="35"/>
      <c r="AS11" s="38" t="str">
        <f t="shared" ref="AS11:AS50" si="10">IF((COUNTA(AN11:AR11)&gt;0),(ROUND( AVERAGE(AN11:AR11),0)),"")</f>
        <v/>
      </c>
      <c r="AT11" s="70"/>
      <c r="AU11" s="70"/>
      <c r="AV11" s="70"/>
      <c r="AW11" s="35"/>
      <c r="AX11" s="35"/>
      <c r="AY11" s="38" t="str">
        <f t="shared" ref="AY11:AY50" si="11">IF((COUNTA(AT11:AX11)&gt;0),(ROUND( AVERAGE(AT11:AX11),0)),"")</f>
        <v/>
      </c>
      <c r="AZ11" s="70"/>
      <c r="BA11" s="70"/>
      <c r="BB11" s="70"/>
      <c r="BC11" s="35"/>
      <c r="BD11" s="35"/>
      <c r="BE11" s="38" t="str">
        <f t="shared" ref="BE11:BE50" si="12">IF((COUNTA(AZ11:BD11)&gt;0),(ROUND( AVERAGE(AZ11:BD11),0)),"")</f>
        <v/>
      </c>
      <c r="BF11" s="70"/>
      <c r="BG11" s="70"/>
      <c r="BH11" s="70"/>
      <c r="BI11" s="35"/>
      <c r="BJ11" s="35"/>
      <c r="BK11" s="38" t="str">
        <f t="shared" ref="BK11:BK50" si="13">IF((COUNTA(BF11:BJ11)&gt;0),(ROUND( AVERAGE(BF11:BJ11),0)),"")</f>
        <v/>
      </c>
      <c r="BL11" s="70"/>
      <c r="BM11" s="70"/>
      <c r="BN11" s="70"/>
      <c r="BO11" s="35"/>
      <c r="BP11" s="35"/>
      <c r="BQ11" s="38" t="str">
        <f t="shared" ref="BQ11:BQ50" si="14">IF((COUNTA(BL11:BP11)&gt;0),(ROUND( AVERAGE(BL11:BP11),0)),"")</f>
        <v/>
      </c>
      <c r="BR11" s="35"/>
      <c r="BS11" s="70"/>
      <c r="BT11" s="70"/>
      <c r="BU11" s="70"/>
      <c r="BV11" s="35"/>
      <c r="BW11" s="35"/>
      <c r="BX11" s="38" t="str">
        <f t="shared" ref="BX11:BX50" si="15">IF((COUNTA(BS11:BW11)&gt;0),(ROUND( AVERAGE(BS11:BW11),0)),"")</f>
        <v/>
      </c>
      <c r="BY11" s="70"/>
      <c r="BZ11" s="70"/>
      <c r="CA11" s="70"/>
      <c r="CB11" s="35"/>
      <c r="CC11" s="35"/>
      <c r="CD11" s="38" t="str">
        <f t="shared" ref="CD11:CD50" si="16">IF((COUNTA(BY11:CC11)&gt;0),(ROUND( AVERAGE(BY11:CC11),0)),"")</f>
        <v/>
      </c>
      <c r="CE11" s="70"/>
      <c r="CF11" s="70"/>
      <c r="CG11" s="70"/>
      <c r="CH11" s="35"/>
      <c r="CI11" s="35"/>
      <c r="CJ11" s="38" t="str">
        <f t="shared" ref="CJ11:CJ50" si="17">IF((COUNTA(CE11:CI11)&gt;0),(ROUND( AVERAGE(CE11:CI11),0)),"")</f>
        <v/>
      </c>
      <c r="CK11" s="70"/>
      <c r="CL11" s="70"/>
      <c r="CM11" s="70"/>
      <c r="CN11" s="35"/>
      <c r="CO11" s="35"/>
      <c r="CP11" s="38" t="str">
        <f t="shared" ref="CP11:CP50" si="18">IF((COUNTA(CK11:CO11)&gt;0),(ROUND( AVERAGE(CK11:CO11),0)),"")</f>
        <v/>
      </c>
      <c r="CQ11" s="70"/>
      <c r="CR11" s="70"/>
      <c r="CS11" s="70"/>
      <c r="CT11" s="35"/>
      <c r="CU11" s="35"/>
      <c r="CV11" s="38" t="str">
        <f t="shared" ref="CV11:CV50" si="19">IF((COUNTA(CQ11:CU11)&gt;0),(ROUND( AVERAGE(CQ11:CU11),0)),"")</f>
        <v/>
      </c>
      <c r="CW11" s="44" t="str">
        <f t="shared" ref="CW11:CW50" si="20">AS11</f>
        <v/>
      </c>
      <c r="CX11" s="44" t="str">
        <f t="shared" ref="CX11:CX50" si="21">AY11</f>
        <v/>
      </c>
      <c r="CY11" s="44" t="str">
        <f t="shared" ref="CY11:CY50" si="22">BE11</f>
        <v/>
      </c>
      <c r="CZ11" s="44" t="str">
        <f t="shared" ref="CZ11:CZ50" si="23">BK11</f>
        <v/>
      </c>
      <c r="DA11" s="44" t="str">
        <f t="shared" ref="DA11:DA50" si="24">BQ11</f>
        <v/>
      </c>
      <c r="DB11" s="44" t="str">
        <f t="shared" ref="DB11:DB50" si="25">BX11</f>
        <v/>
      </c>
      <c r="DC11" s="44" t="str">
        <f t="shared" ref="DC11:DC50" si="26">CD11</f>
        <v/>
      </c>
      <c r="DD11" s="44" t="str">
        <f t="shared" ref="DD11:DD50" si="27">CJ11</f>
        <v/>
      </c>
      <c r="DE11" s="44" t="str">
        <f t="shared" ref="DE11:DE50" si="28">CP11</f>
        <v/>
      </c>
      <c r="DF11" s="44" t="str">
        <f t="shared" ref="DF11:DF50" si="29">CV11</f>
        <v/>
      </c>
      <c r="DG11" s="9"/>
      <c r="DH11" s="113"/>
      <c r="DI11" s="9"/>
      <c r="DJ11" s="9"/>
      <c r="DK11" s="70"/>
      <c r="DL11" s="70"/>
      <c r="DM11" s="70"/>
      <c r="DN11" s="70"/>
      <c r="DO11" s="35"/>
      <c r="DP11" s="35"/>
      <c r="DQ11" s="48" t="str">
        <f t="shared" ref="DQ11:DQ50" si="30">IF((COUNTA(DK11:DP11)&gt;0),(ROUND( AVERAGE(DK11:DP11),0)),"")</f>
        <v/>
      </c>
      <c r="DR11" s="70"/>
      <c r="DS11" s="70"/>
      <c r="DT11" s="70"/>
      <c r="DU11" s="70"/>
      <c r="DV11" s="35"/>
      <c r="DW11" s="35"/>
      <c r="DX11" s="48" t="str">
        <f t="shared" ref="DX11:DX50" si="31">IF((COUNTA(DR11:DW11)&gt;0),(ROUND( AVERAGE(DR11:DW11),0)),"")</f>
        <v/>
      </c>
      <c r="DY11" s="70"/>
      <c r="DZ11" s="70"/>
      <c r="EA11" s="70"/>
      <c r="EB11" s="70"/>
      <c r="EC11" s="35"/>
      <c r="ED11" s="35"/>
      <c r="EE11" s="48" t="str">
        <f t="shared" ref="EE11:EE50" si="32">IF((COUNTA(DY11:ED11)&gt;0),(ROUND( AVERAGE(DY11:ED11),0)),"")</f>
        <v/>
      </c>
      <c r="EF11" s="70"/>
      <c r="EG11" s="70"/>
      <c r="EH11" s="70"/>
      <c r="EI11" s="70"/>
      <c r="EJ11" s="35"/>
      <c r="EK11" s="35"/>
      <c r="EL11" s="48" t="str">
        <f t="shared" ref="EL11:EL50" si="33">IF((COUNTA(EF11:EK11)&gt;0),(ROUND( AVERAGE(EF11:EK11),0)),"")</f>
        <v/>
      </c>
      <c r="EM11" s="70"/>
      <c r="EN11" s="70"/>
      <c r="EO11" s="70"/>
      <c r="EP11" s="70"/>
      <c r="EQ11" s="35"/>
      <c r="ER11" s="35"/>
      <c r="ES11" s="48" t="str">
        <f t="shared" ref="ES11:ES50" si="34">IF((COUNTA(EM11:ER11)&gt;0),(ROUND( AVERAGE(EM11:ER11),0)),"")</f>
        <v/>
      </c>
      <c r="ET11" s="35"/>
      <c r="EU11" s="70"/>
      <c r="EV11" s="70"/>
      <c r="EW11" s="70"/>
      <c r="EX11" s="70"/>
      <c r="EY11" s="35"/>
      <c r="EZ11" s="35"/>
      <c r="FA11" s="48" t="str">
        <f t="shared" ref="FA11:FA50" si="35">IF((COUNTA(EU11:EZ11)&gt;0),(ROUND( AVERAGE(EU11:EZ11),0)),"")</f>
        <v/>
      </c>
      <c r="FB11" s="70"/>
      <c r="FC11" s="70"/>
      <c r="FD11" s="70"/>
      <c r="FE11" s="70"/>
      <c r="FF11" s="35"/>
      <c r="FG11" s="35"/>
      <c r="FH11" s="48" t="str">
        <f t="shared" ref="FH11:FH50" si="36">IF((COUNTA(FB11:FG11)&gt;0),(ROUND( AVERAGE(FB11:FG11),0)),"")</f>
        <v/>
      </c>
      <c r="FI11" s="70"/>
      <c r="FJ11" s="70"/>
      <c r="FK11" s="70"/>
      <c r="FL11" s="70"/>
      <c r="FM11" s="35"/>
      <c r="FN11" s="35"/>
      <c r="FO11" s="48" t="str">
        <f t="shared" ref="FO11:FO50" si="37">IF((COUNTA(FI11:FN11)&gt;0),(ROUND( AVERAGE(FI11:FN11),0)),"")</f>
        <v/>
      </c>
      <c r="FP11" s="70"/>
      <c r="FQ11" s="70"/>
      <c r="FR11" s="70"/>
      <c r="FS11" s="70"/>
      <c r="FT11" s="35"/>
      <c r="FU11" s="35"/>
      <c r="FV11" s="48" t="str">
        <f t="shared" ref="FV11:FV50" si="38">IF((COUNTA(FP11:FU11)&gt;0),(ROUND( AVERAGE(FP11:FU11),0)),"")</f>
        <v/>
      </c>
      <c r="FW11" s="70"/>
      <c r="FX11" s="70"/>
      <c r="FY11" s="70"/>
      <c r="FZ11" s="70"/>
      <c r="GA11" s="35"/>
      <c r="GB11" s="35"/>
      <c r="GC11" s="48" t="str">
        <f t="shared" ref="GC11:GC50" si="39">IF((COUNTA(FW11:GB11)&gt;0),(ROUND( AVERAGE(FW11:GB11),0)),"")</f>
        <v/>
      </c>
      <c r="GD11" s="53" t="str">
        <f t="shared" ref="GD11:GD50" si="40">DQ11</f>
        <v/>
      </c>
      <c r="GE11" s="53" t="str">
        <f t="shared" ref="GE11:GE50" si="41">DX11</f>
        <v/>
      </c>
      <c r="GF11" s="53" t="str">
        <f t="shared" ref="GF11:GF50" si="42">EE11</f>
        <v/>
      </c>
      <c r="GG11" s="53" t="str">
        <f t="shared" ref="GG11:GG50" si="43">EL11</f>
        <v/>
      </c>
      <c r="GH11" s="53" t="str">
        <f t="shared" ref="GH11:GH50" si="44">ES11</f>
        <v/>
      </c>
      <c r="GI11" s="53" t="str">
        <f t="shared" ref="GI11:GI50" si="45">FA11</f>
        <v/>
      </c>
      <c r="GJ11" s="53" t="str">
        <f t="shared" ref="GJ11:GJ50" si="46">FH11</f>
        <v/>
      </c>
      <c r="GK11" s="53" t="str">
        <f t="shared" ref="GK11:GK50" si="47">FO11</f>
        <v/>
      </c>
      <c r="GL11" s="53" t="str">
        <f t="shared" ref="GL11:GL50" si="48">FV11</f>
        <v/>
      </c>
      <c r="GM11" s="53" t="str">
        <f t="shared" ref="GM11:GM50" si="49">GC11</f>
        <v/>
      </c>
      <c r="GN11" s="9"/>
      <c r="GO11" s="9"/>
      <c r="GP11" s="21" t="str">
        <f t="shared" ref="GP11:GP50" si="50">IF(SUM(AS11,AY11,BE11,BK11,BQ11,BX11,CD11,CJ11,CP11,CV11)=0,"",MAX(AS11,AY11,BE11,BK11,BQ11,BX11,CD11,CJ11,CP11,CV11))</f>
        <v/>
      </c>
      <c r="GQ11" s="21" t="str">
        <f t="shared" ref="GQ11:GQ50" si="51">IF(GP11="","",INDEX($GW$11:$GW$20,MATCH(GP11,CW11:DF11,0)))</f>
        <v/>
      </c>
      <c r="GR11" s="21" t="str">
        <f t="shared" ref="GR11:GR50" si="52">IF(SUM(AS11,AY11,BE11,BK11,BQ11,BX11,CD11,CJ11,CP11,CV11)=0,"",MIN(AS11,AY11,BE11,BK11,BQ11,BX11,CD11,CJ11,CP11,CV11))</f>
        <v/>
      </c>
      <c r="GS11" s="21" t="str">
        <f t="shared" ref="GS11:GS50" si="53">IF(GP11="","",INDEX($GW$11:$GW$20,MATCH(GR11,CW11:DF11,0)))</f>
        <v/>
      </c>
      <c r="GT11" s="23"/>
      <c r="GU11" s="23"/>
      <c r="GV11" s="23"/>
      <c r="GW11" s="21" t="str">
        <f>IF(AO8="","",AO8)</f>
        <v/>
      </c>
      <c r="GX11" s="21" t="str">
        <f t="shared" ref="GX11:GX50" si="54">IF(SUM(DQ11,DX11,EE11,EL11,ES11,FA11,FH11,FO11,FV11,GC11)=0,"",MAX(DQ11,DX11,EE11,EL11,ES11,FA11,FH11,FO11,FV11,GC11))</f>
        <v/>
      </c>
      <c r="GY11" s="21" t="str">
        <f t="shared" ref="GY11:GY50" si="55">IF(GX11="","",INDEX($HE$11:$HE$20,MATCH(GX11,GD11:GM11,0)))</f>
        <v/>
      </c>
      <c r="GZ11" s="21" t="str">
        <f t="shared" ref="GZ11:GZ50" si="56">IF(SUM(DQ11,DX11,EE11,EL11,ES11,FA11,FH11,FO11,FV11,GC11)=0,"",MIN(DQ11,DX11,EE11,EL11,ES11,FA11,FH11,FO11,FV11,GC11))</f>
        <v/>
      </c>
      <c r="HA11" s="21" t="str">
        <f t="shared" ref="HA11:HA50" si="57">IF(GZ11="","",INDEX($HE$11:$HE$20,MATCH(GZ11,GD11:GM11,0)))</f>
        <v/>
      </c>
      <c r="HB11" s="9"/>
      <c r="HC11" s="9"/>
      <c r="HD11" s="28"/>
      <c r="HE11" s="59" t="str">
        <f>IF(DL8="","",DL8)</f>
        <v/>
      </c>
      <c r="HF11" s="28"/>
      <c r="HG11" s="60"/>
      <c r="HH11" s="111" t="s">
        <v>53</v>
      </c>
      <c r="HI11" s="111"/>
      <c r="HJ11" s="111"/>
      <c r="HK11" s="9"/>
      <c r="HL11" s="28"/>
      <c r="HM11" s="28"/>
    </row>
    <row r="12" spans="1:221" ht="25.5" customHeight="1" x14ac:dyDescent="0.25">
      <c r="A12" s="10">
        <v>2</v>
      </c>
      <c r="B12" s="10">
        <v>5907</v>
      </c>
      <c r="C12" s="10" t="s">
        <v>179</v>
      </c>
      <c r="D12" s="9"/>
      <c r="E12" s="21" t="str">
        <f t="shared" si="0"/>
        <v/>
      </c>
      <c r="F12" s="21" t="str">
        <f t="shared" si="1"/>
        <v/>
      </c>
      <c r="G12" s="21" t="str">
        <f t="shared" si="2"/>
        <v/>
      </c>
      <c r="H12" s="21" t="str">
        <f t="shared" si="3"/>
        <v/>
      </c>
      <c r="I12" s="23"/>
      <c r="J12" s="24" t="str">
        <f t="shared" si="4"/>
        <v/>
      </c>
      <c r="K12" s="21" t="str">
        <f t="shared" si="5"/>
        <v/>
      </c>
      <c r="L12" s="21" t="str">
        <f t="shared" si="6"/>
        <v/>
      </c>
      <c r="M12" s="21" t="str">
        <f t="shared" si="7"/>
        <v/>
      </c>
      <c r="N12" s="21" t="str">
        <f t="shared" si="8"/>
        <v/>
      </c>
      <c r="O12" s="23"/>
      <c r="P12" s="24" t="str">
        <f t="shared" si="9"/>
        <v/>
      </c>
      <c r="Q12" s="28"/>
      <c r="R12" s="28"/>
      <c r="S12" s="28"/>
      <c r="T12" s="28"/>
      <c r="U12" s="28"/>
      <c r="V12" s="2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9"/>
      <c r="AL12" s="9"/>
      <c r="AM12" s="9"/>
      <c r="AN12" s="70"/>
      <c r="AO12" s="70"/>
      <c r="AP12" s="70"/>
      <c r="AQ12" s="35"/>
      <c r="AR12" s="35"/>
      <c r="AS12" s="38" t="str">
        <f t="shared" si="10"/>
        <v/>
      </c>
      <c r="AT12" s="70"/>
      <c r="AU12" s="70"/>
      <c r="AV12" s="70"/>
      <c r="AW12" s="35"/>
      <c r="AX12" s="35"/>
      <c r="AY12" s="38" t="str">
        <f t="shared" si="11"/>
        <v/>
      </c>
      <c r="AZ12" s="70"/>
      <c r="BA12" s="70"/>
      <c r="BB12" s="70"/>
      <c r="BC12" s="35"/>
      <c r="BD12" s="35"/>
      <c r="BE12" s="38" t="str">
        <f t="shared" si="12"/>
        <v/>
      </c>
      <c r="BF12" s="70"/>
      <c r="BG12" s="70"/>
      <c r="BH12" s="70"/>
      <c r="BI12" s="35"/>
      <c r="BJ12" s="35"/>
      <c r="BK12" s="38" t="str">
        <f t="shared" si="13"/>
        <v/>
      </c>
      <c r="BL12" s="70"/>
      <c r="BM12" s="70"/>
      <c r="BN12" s="70"/>
      <c r="BO12" s="35"/>
      <c r="BP12" s="35"/>
      <c r="BQ12" s="38" t="str">
        <f t="shared" si="14"/>
        <v/>
      </c>
      <c r="BR12" s="35"/>
      <c r="BS12" s="70"/>
      <c r="BT12" s="70"/>
      <c r="BU12" s="70"/>
      <c r="BV12" s="35"/>
      <c r="BW12" s="35"/>
      <c r="BX12" s="38" t="str">
        <f t="shared" si="15"/>
        <v/>
      </c>
      <c r="BY12" s="70"/>
      <c r="BZ12" s="70"/>
      <c r="CA12" s="70"/>
      <c r="CB12" s="35"/>
      <c r="CC12" s="35"/>
      <c r="CD12" s="38" t="str">
        <f t="shared" si="16"/>
        <v/>
      </c>
      <c r="CE12" s="70"/>
      <c r="CF12" s="70"/>
      <c r="CG12" s="70"/>
      <c r="CH12" s="35"/>
      <c r="CI12" s="35"/>
      <c r="CJ12" s="38" t="str">
        <f t="shared" si="17"/>
        <v/>
      </c>
      <c r="CK12" s="70"/>
      <c r="CL12" s="70"/>
      <c r="CM12" s="70"/>
      <c r="CN12" s="35"/>
      <c r="CO12" s="35"/>
      <c r="CP12" s="38" t="str">
        <f t="shared" si="18"/>
        <v/>
      </c>
      <c r="CQ12" s="70"/>
      <c r="CR12" s="70"/>
      <c r="CS12" s="70"/>
      <c r="CT12" s="35"/>
      <c r="CU12" s="35"/>
      <c r="CV12" s="38" t="str">
        <f t="shared" si="19"/>
        <v/>
      </c>
      <c r="CW12" s="44" t="str">
        <f t="shared" si="20"/>
        <v/>
      </c>
      <c r="CX12" s="44" t="str">
        <f t="shared" si="21"/>
        <v/>
      </c>
      <c r="CY12" s="44" t="str">
        <f t="shared" si="22"/>
        <v/>
      </c>
      <c r="CZ12" s="44" t="str">
        <f t="shared" si="23"/>
        <v/>
      </c>
      <c r="DA12" s="44" t="str">
        <f t="shared" si="24"/>
        <v/>
      </c>
      <c r="DB12" s="44" t="str">
        <f t="shared" si="25"/>
        <v/>
      </c>
      <c r="DC12" s="44" t="str">
        <f t="shared" si="26"/>
        <v/>
      </c>
      <c r="DD12" s="44" t="str">
        <f t="shared" si="27"/>
        <v/>
      </c>
      <c r="DE12" s="44" t="str">
        <f t="shared" si="28"/>
        <v/>
      </c>
      <c r="DF12" s="44" t="str">
        <f t="shared" si="29"/>
        <v/>
      </c>
      <c r="DG12" s="9"/>
      <c r="DH12" s="113"/>
      <c r="DI12" s="9"/>
      <c r="DJ12" s="9"/>
      <c r="DK12" s="70"/>
      <c r="DL12" s="70"/>
      <c r="DM12" s="70"/>
      <c r="DN12" s="70"/>
      <c r="DO12" s="35"/>
      <c r="DP12" s="35"/>
      <c r="DQ12" s="48" t="str">
        <f t="shared" si="30"/>
        <v/>
      </c>
      <c r="DR12" s="70"/>
      <c r="DS12" s="70"/>
      <c r="DT12" s="70"/>
      <c r="DU12" s="70"/>
      <c r="DV12" s="35"/>
      <c r="DW12" s="35"/>
      <c r="DX12" s="48" t="str">
        <f t="shared" si="31"/>
        <v/>
      </c>
      <c r="DY12" s="70"/>
      <c r="DZ12" s="70"/>
      <c r="EA12" s="70"/>
      <c r="EB12" s="70"/>
      <c r="EC12" s="35"/>
      <c r="ED12" s="35"/>
      <c r="EE12" s="48" t="str">
        <f t="shared" si="32"/>
        <v/>
      </c>
      <c r="EF12" s="70"/>
      <c r="EG12" s="70"/>
      <c r="EH12" s="70"/>
      <c r="EI12" s="70"/>
      <c r="EJ12" s="35"/>
      <c r="EK12" s="35"/>
      <c r="EL12" s="48" t="str">
        <f t="shared" si="33"/>
        <v/>
      </c>
      <c r="EM12" s="70"/>
      <c r="EN12" s="70"/>
      <c r="EO12" s="70"/>
      <c r="EP12" s="70"/>
      <c r="EQ12" s="35"/>
      <c r="ER12" s="35"/>
      <c r="ES12" s="48" t="str">
        <f t="shared" si="34"/>
        <v/>
      </c>
      <c r="ET12" s="35"/>
      <c r="EU12" s="70"/>
      <c r="EV12" s="70"/>
      <c r="EW12" s="70"/>
      <c r="EX12" s="70"/>
      <c r="EY12" s="35"/>
      <c r="EZ12" s="35"/>
      <c r="FA12" s="48" t="str">
        <f t="shared" si="35"/>
        <v/>
      </c>
      <c r="FB12" s="70"/>
      <c r="FC12" s="70"/>
      <c r="FD12" s="70"/>
      <c r="FE12" s="70"/>
      <c r="FF12" s="35"/>
      <c r="FG12" s="35"/>
      <c r="FH12" s="48" t="str">
        <f t="shared" si="36"/>
        <v/>
      </c>
      <c r="FI12" s="70"/>
      <c r="FJ12" s="70"/>
      <c r="FK12" s="70"/>
      <c r="FL12" s="70"/>
      <c r="FM12" s="35"/>
      <c r="FN12" s="35"/>
      <c r="FO12" s="48" t="str">
        <f t="shared" si="37"/>
        <v/>
      </c>
      <c r="FP12" s="70"/>
      <c r="FQ12" s="70"/>
      <c r="FR12" s="70"/>
      <c r="FS12" s="70"/>
      <c r="FT12" s="35"/>
      <c r="FU12" s="35"/>
      <c r="FV12" s="48" t="str">
        <f t="shared" si="38"/>
        <v/>
      </c>
      <c r="FW12" s="70"/>
      <c r="FX12" s="70"/>
      <c r="FY12" s="70"/>
      <c r="FZ12" s="70"/>
      <c r="GA12" s="35"/>
      <c r="GB12" s="35"/>
      <c r="GC12" s="48" t="str">
        <f t="shared" si="39"/>
        <v/>
      </c>
      <c r="GD12" s="53" t="str">
        <f t="shared" si="40"/>
        <v/>
      </c>
      <c r="GE12" s="53" t="str">
        <f t="shared" si="41"/>
        <v/>
      </c>
      <c r="GF12" s="53" t="str">
        <f t="shared" si="42"/>
        <v/>
      </c>
      <c r="GG12" s="53" t="str">
        <f t="shared" si="43"/>
        <v/>
      </c>
      <c r="GH12" s="53" t="str">
        <f t="shared" si="44"/>
        <v/>
      </c>
      <c r="GI12" s="53" t="str">
        <f t="shared" si="45"/>
        <v/>
      </c>
      <c r="GJ12" s="53" t="str">
        <f t="shared" si="46"/>
        <v/>
      </c>
      <c r="GK12" s="53" t="str">
        <f t="shared" si="47"/>
        <v/>
      </c>
      <c r="GL12" s="53" t="str">
        <f t="shared" si="48"/>
        <v/>
      </c>
      <c r="GM12" s="53" t="str">
        <f t="shared" si="49"/>
        <v/>
      </c>
      <c r="GN12" s="9"/>
      <c r="GO12" s="9"/>
      <c r="GP12" s="21" t="str">
        <f t="shared" si="50"/>
        <v/>
      </c>
      <c r="GQ12" s="21" t="str">
        <f t="shared" si="51"/>
        <v/>
      </c>
      <c r="GR12" s="21" t="str">
        <f t="shared" si="52"/>
        <v/>
      </c>
      <c r="GS12" s="21" t="str">
        <f t="shared" si="53"/>
        <v/>
      </c>
      <c r="GT12" s="23"/>
      <c r="GU12" s="23"/>
      <c r="GV12" s="23"/>
      <c r="GW12" s="21" t="str">
        <f>IF(AU8="","",AU8)</f>
        <v/>
      </c>
      <c r="GX12" s="21" t="str">
        <f t="shared" si="54"/>
        <v/>
      </c>
      <c r="GY12" s="21" t="str">
        <f t="shared" si="55"/>
        <v/>
      </c>
      <c r="GZ12" s="21" t="str">
        <f t="shared" si="56"/>
        <v/>
      </c>
      <c r="HA12" s="21" t="str">
        <f t="shared" si="57"/>
        <v/>
      </c>
      <c r="HB12" s="9"/>
      <c r="HC12" s="9"/>
      <c r="HD12" s="28"/>
      <c r="HE12" s="59" t="str">
        <f>IF(DS8="","",DS8)</f>
        <v/>
      </c>
      <c r="HF12" s="28"/>
      <c r="HG12" s="60"/>
      <c r="HH12" s="61" t="s">
        <v>55</v>
      </c>
      <c r="HI12" s="61" t="s">
        <v>56</v>
      </c>
      <c r="HJ12" s="61" t="s">
        <v>57</v>
      </c>
      <c r="HK12" s="9"/>
      <c r="HL12" s="28"/>
      <c r="HM12" s="28"/>
    </row>
    <row r="13" spans="1:221" ht="25.5" customHeight="1" x14ac:dyDescent="0.25">
      <c r="A13" s="10">
        <v>3</v>
      </c>
      <c r="B13" s="10">
        <v>5928</v>
      </c>
      <c r="C13" s="10" t="s">
        <v>180</v>
      </c>
      <c r="D13" s="9"/>
      <c r="E13" s="21" t="str">
        <f t="shared" si="0"/>
        <v/>
      </c>
      <c r="F13" s="21" t="str">
        <f t="shared" si="1"/>
        <v/>
      </c>
      <c r="G13" s="21" t="str">
        <f t="shared" si="2"/>
        <v/>
      </c>
      <c r="H13" s="21" t="str">
        <f t="shared" si="3"/>
        <v/>
      </c>
      <c r="I13" s="23"/>
      <c r="J13" s="24" t="str">
        <f t="shared" si="4"/>
        <v/>
      </c>
      <c r="K13" s="21" t="str">
        <f t="shared" si="5"/>
        <v/>
      </c>
      <c r="L13" s="21" t="str">
        <f t="shared" si="6"/>
        <v/>
      </c>
      <c r="M13" s="21" t="str">
        <f t="shared" si="7"/>
        <v/>
      </c>
      <c r="N13" s="21" t="str">
        <f t="shared" si="8"/>
        <v/>
      </c>
      <c r="O13" s="23"/>
      <c r="P13" s="24" t="str">
        <f t="shared" si="9"/>
        <v/>
      </c>
      <c r="Q13" s="28"/>
      <c r="R13" s="28"/>
      <c r="S13" s="28"/>
      <c r="T13" s="28"/>
      <c r="U13" s="28"/>
      <c r="V13" s="2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9"/>
      <c r="AL13" s="9"/>
      <c r="AM13" s="9"/>
      <c r="AN13" s="70"/>
      <c r="AO13" s="70"/>
      <c r="AP13" s="70"/>
      <c r="AQ13" s="35"/>
      <c r="AR13" s="35"/>
      <c r="AS13" s="38" t="str">
        <f t="shared" si="10"/>
        <v/>
      </c>
      <c r="AT13" s="70"/>
      <c r="AU13" s="70"/>
      <c r="AV13" s="70"/>
      <c r="AW13" s="35"/>
      <c r="AX13" s="35"/>
      <c r="AY13" s="38" t="str">
        <f t="shared" si="11"/>
        <v/>
      </c>
      <c r="AZ13" s="70"/>
      <c r="BA13" s="70"/>
      <c r="BB13" s="70"/>
      <c r="BC13" s="35"/>
      <c r="BD13" s="35"/>
      <c r="BE13" s="38" t="str">
        <f t="shared" si="12"/>
        <v/>
      </c>
      <c r="BF13" s="70"/>
      <c r="BG13" s="70"/>
      <c r="BH13" s="70"/>
      <c r="BI13" s="35"/>
      <c r="BJ13" s="35"/>
      <c r="BK13" s="38" t="str">
        <f t="shared" si="13"/>
        <v/>
      </c>
      <c r="BL13" s="70"/>
      <c r="BM13" s="70"/>
      <c r="BN13" s="70"/>
      <c r="BO13" s="35"/>
      <c r="BP13" s="35"/>
      <c r="BQ13" s="38" t="str">
        <f t="shared" si="14"/>
        <v/>
      </c>
      <c r="BR13" s="35"/>
      <c r="BS13" s="70"/>
      <c r="BT13" s="70"/>
      <c r="BU13" s="70"/>
      <c r="BV13" s="35"/>
      <c r="BW13" s="35"/>
      <c r="BX13" s="38" t="str">
        <f t="shared" si="15"/>
        <v/>
      </c>
      <c r="BY13" s="70"/>
      <c r="BZ13" s="70"/>
      <c r="CA13" s="70"/>
      <c r="CB13" s="35"/>
      <c r="CC13" s="35"/>
      <c r="CD13" s="38" t="str">
        <f t="shared" si="16"/>
        <v/>
      </c>
      <c r="CE13" s="70"/>
      <c r="CF13" s="70"/>
      <c r="CG13" s="70"/>
      <c r="CH13" s="35"/>
      <c r="CI13" s="35"/>
      <c r="CJ13" s="38" t="str">
        <f t="shared" si="17"/>
        <v/>
      </c>
      <c r="CK13" s="70"/>
      <c r="CL13" s="70"/>
      <c r="CM13" s="70"/>
      <c r="CN13" s="35"/>
      <c r="CO13" s="35"/>
      <c r="CP13" s="38" t="str">
        <f t="shared" si="18"/>
        <v/>
      </c>
      <c r="CQ13" s="70"/>
      <c r="CR13" s="70"/>
      <c r="CS13" s="70"/>
      <c r="CT13" s="35"/>
      <c r="CU13" s="35"/>
      <c r="CV13" s="38" t="str">
        <f t="shared" si="19"/>
        <v/>
      </c>
      <c r="CW13" s="44" t="str">
        <f t="shared" si="20"/>
        <v/>
      </c>
      <c r="CX13" s="44" t="str">
        <f t="shared" si="21"/>
        <v/>
      </c>
      <c r="CY13" s="44" t="str">
        <f t="shared" si="22"/>
        <v/>
      </c>
      <c r="CZ13" s="44" t="str">
        <f t="shared" si="23"/>
        <v/>
      </c>
      <c r="DA13" s="44" t="str">
        <f t="shared" si="24"/>
        <v/>
      </c>
      <c r="DB13" s="44" t="str">
        <f t="shared" si="25"/>
        <v/>
      </c>
      <c r="DC13" s="44" t="str">
        <f t="shared" si="26"/>
        <v/>
      </c>
      <c r="DD13" s="44" t="str">
        <f t="shared" si="27"/>
        <v/>
      </c>
      <c r="DE13" s="44" t="str">
        <f t="shared" si="28"/>
        <v/>
      </c>
      <c r="DF13" s="44" t="str">
        <f t="shared" si="29"/>
        <v/>
      </c>
      <c r="DG13" s="9"/>
      <c r="DH13" s="113"/>
      <c r="DI13" s="9"/>
      <c r="DJ13" s="9"/>
      <c r="DK13" s="70"/>
      <c r="DL13" s="70"/>
      <c r="DM13" s="70"/>
      <c r="DN13" s="70"/>
      <c r="DO13" s="35"/>
      <c r="DP13" s="35"/>
      <c r="DQ13" s="48" t="str">
        <f t="shared" si="30"/>
        <v/>
      </c>
      <c r="DR13" s="70"/>
      <c r="DS13" s="70"/>
      <c r="DT13" s="70"/>
      <c r="DU13" s="70"/>
      <c r="DV13" s="35"/>
      <c r="DW13" s="35"/>
      <c r="DX13" s="48" t="str">
        <f t="shared" si="31"/>
        <v/>
      </c>
      <c r="DY13" s="70"/>
      <c r="DZ13" s="70"/>
      <c r="EA13" s="70"/>
      <c r="EB13" s="70"/>
      <c r="EC13" s="35"/>
      <c r="ED13" s="35"/>
      <c r="EE13" s="48" t="str">
        <f t="shared" si="32"/>
        <v/>
      </c>
      <c r="EF13" s="70"/>
      <c r="EG13" s="70"/>
      <c r="EH13" s="70"/>
      <c r="EI13" s="70"/>
      <c r="EJ13" s="35"/>
      <c r="EK13" s="35"/>
      <c r="EL13" s="48" t="str">
        <f t="shared" si="33"/>
        <v/>
      </c>
      <c r="EM13" s="70"/>
      <c r="EN13" s="70"/>
      <c r="EO13" s="70"/>
      <c r="EP13" s="70"/>
      <c r="EQ13" s="35"/>
      <c r="ER13" s="35"/>
      <c r="ES13" s="48" t="str">
        <f t="shared" si="34"/>
        <v/>
      </c>
      <c r="ET13" s="35"/>
      <c r="EU13" s="70"/>
      <c r="EV13" s="70"/>
      <c r="EW13" s="70"/>
      <c r="EX13" s="70"/>
      <c r="EY13" s="35"/>
      <c r="EZ13" s="35"/>
      <c r="FA13" s="48" t="str">
        <f t="shared" si="35"/>
        <v/>
      </c>
      <c r="FB13" s="70"/>
      <c r="FC13" s="70"/>
      <c r="FD13" s="70"/>
      <c r="FE13" s="70"/>
      <c r="FF13" s="35"/>
      <c r="FG13" s="35"/>
      <c r="FH13" s="48" t="str">
        <f t="shared" si="36"/>
        <v/>
      </c>
      <c r="FI13" s="70"/>
      <c r="FJ13" s="70"/>
      <c r="FK13" s="70"/>
      <c r="FL13" s="70"/>
      <c r="FM13" s="35"/>
      <c r="FN13" s="35"/>
      <c r="FO13" s="48" t="str">
        <f t="shared" si="37"/>
        <v/>
      </c>
      <c r="FP13" s="70"/>
      <c r="FQ13" s="70"/>
      <c r="FR13" s="70"/>
      <c r="FS13" s="70"/>
      <c r="FT13" s="35"/>
      <c r="FU13" s="35"/>
      <c r="FV13" s="48" t="str">
        <f t="shared" si="38"/>
        <v/>
      </c>
      <c r="FW13" s="70"/>
      <c r="FX13" s="70"/>
      <c r="FY13" s="70"/>
      <c r="FZ13" s="70"/>
      <c r="GA13" s="35"/>
      <c r="GB13" s="35"/>
      <c r="GC13" s="48" t="str">
        <f t="shared" si="39"/>
        <v/>
      </c>
      <c r="GD13" s="53" t="str">
        <f t="shared" si="40"/>
        <v/>
      </c>
      <c r="GE13" s="53" t="str">
        <f t="shared" si="41"/>
        <v/>
      </c>
      <c r="GF13" s="53" t="str">
        <f t="shared" si="42"/>
        <v/>
      </c>
      <c r="GG13" s="53" t="str">
        <f t="shared" si="43"/>
        <v/>
      </c>
      <c r="GH13" s="53" t="str">
        <f t="shared" si="44"/>
        <v/>
      </c>
      <c r="GI13" s="53" t="str">
        <f t="shared" si="45"/>
        <v/>
      </c>
      <c r="GJ13" s="53" t="str">
        <f t="shared" si="46"/>
        <v/>
      </c>
      <c r="GK13" s="53" t="str">
        <f t="shared" si="47"/>
        <v/>
      </c>
      <c r="GL13" s="53" t="str">
        <f t="shared" si="48"/>
        <v/>
      </c>
      <c r="GM13" s="53" t="str">
        <f t="shared" si="49"/>
        <v/>
      </c>
      <c r="GN13" s="9"/>
      <c r="GO13" s="9"/>
      <c r="GP13" s="21" t="str">
        <f t="shared" si="50"/>
        <v/>
      </c>
      <c r="GQ13" s="21" t="str">
        <f t="shared" si="51"/>
        <v/>
      </c>
      <c r="GR13" s="21" t="str">
        <f t="shared" si="52"/>
        <v/>
      </c>
      <c r="GS13" s="21" t="str">
        <f t="shared" si="53"/>
        <v/>
      </c>
      <c r="GT13" s="23"/>
      <c r="GU13" s="23"/>
      <c r="GV13" s="23"/>
      <c r="GW13" s="21" t="str">
        <f>IF(BA8="","",BA8)</f>
        <v/>
      </c>
      <c r="GX13" s="21" t="str">
        <f t="shared" si="54"/>
        <v/>
      </c>
      <c r="GY13" s="21" t="str">
        <f t="shared" si="55"/>
        <v/>
      </c>
      <c r="GZ13" s="21" t="str">
        <f t="shared" si="56"/>
        <v/>
      </c>
      <c r="HA13" s="21" t="str">
        <f t="shared" si="57"/>
        <v/>
      </c>
      <c r="HB13" s="9"/>
      <c r="HC13" s="9"/>
      <c r="HD13" s="28"/>
      <c r="HE13" s="59" t="str">
        <f>IF(DZ8="","",DZ8)</f>
        <v/>
      </c>
      <c r="HF13" s="28"/>
      <c r="HG13" s="60"/>
      <c r="HH13" s="62">
        <v>0</v>
      </c>
      <c r="HI13" s="65" t="s">
        <v>59</v>
      </c>
      <c r="HJ13" s="67" t="s">
        <v>60</v>
      </c>
      <c r="HK13" s="9"/>
      <c r="HL13" s="28"/>
      <c r="HM13" s="28"/>
    </row>
    <row r="14" spans="1:221" ht="25.5" customHeight="1" x14ac:dyDescent="0.25">
      <c r="A14" s="10">
        <v>4</v>
      </c>
      <c r="B14" s="10">
        <v>5949</v>
      </c>
      <c r="C14" s="10" t="s">
        <v>181</v>
      </c>
      <c r="D14" s="9"/>
      <c r="E14" s="21" t="str">
        <f t="shared" si="0"/>
        <v/>
      </c>
      <c r="F14" s="21" t="str">
        <f t="shared" si="1"/>
        <v/>
      </c>
      <c r="G14" s="21" t="str">
        <f t="shared" si="2"/>
        <v/>
      </c>
      <c r="H14" s="21" t="str">
        <f t="shared" si="3"/>
        <v/>
      </c>
      <c r="I14" s="23"/>
      <c r="J14" s="24" t="str">
        <f t="shared" si="4"/>
        <v/>
      </c>
      <c r="K14" s="21" t="str">
        <f t="shared" si="5"/>
        <v/>
      </c>
      <c r="L14" s="21" t="str">
        <f t="shared" si="6"/>
        <v/>
      </c>
      <c r="M14" s="21" t="str">
        <f t="shared" si="7"/>
        <v/>
      </c>
      <c r="N14" s="21" t="str">
        <f t="shared" si="8"/>
        <v/>
      </c>
      <c r="O14" s="23"/>
      <c r="P14" s="24" t="str">
        <f t="shared" si="9"/>
        <v/>
      </c>
      <c r="Q14" s="28"/>
      <c r="R14" s="28"/>
      <c r="S14" s="28"/>
      <c r="T14" s="28"/>
      <c r="U14" s="28"/>
      <c r="V14" s="2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9"/>
      <c r="AL14" s="9"/>
      <c r="AM14" s="9"/>
      <c r="AN14" s="70"/>
      <c r="AO14" s="70"/>
      <c r="AP14" s="70"/>
      <c r="AQ14" s="35"/>
      <c r="AR14" s="35"/>
      <c r="AS14" s="38" t="str">
        <f t="shared" si="10"/>
        <v/>
      </c>
      <c r="AT14" s="70"/>
      <c r="AU14" s="70"/>
      <c r="AV14" s="70"/>
      <c r="AW14" s="35"/>
      <c r="AX14" s="35"/>
      <c r="AY14" s="38" t="str">
        <f t="shared" si="11"/>
        <v/>
      </c>
      <c r="AZ14" s="70"/>
      <c r="BA14" s="70"/>
      <c r="BB14" s="70"/>
      <c r="BC14" s="35"/>
      <c r="BD14" s="35"/>
      <c r="BE14" s="38" t="str">
        <f t="shared" si="12"/>
        <v/>
      </c>
      <c r="BF14" s="70"/>
      <c r="BG14" s="70"/>
      <c r="BH14" s="70"/>
      <c r="BI14" s="35"/>
      <c r="BJ14" s="35"/>
      <c r="BK14" s="38" t="str">
        <f t="shared" si="13"/>
        <v/>
      </c>
      <c r="BL14" s="70"/>
      <c r="BM14" s="70"/>
      <c r="BN14" s="70"/>
      <c r="BO14" s="35"/>
      <c r="BP14" s="35"/>
      <c r="BQ14" s="38" t="str">
        <f t="shared" si="14"/>
        <v/>
      </c>
      <c r="BR14" s="35"/>
      <c r="BS14" s="70"/>
      <c r="BT14" s="70"/>
      <c r="BU14" s="70"/>
      <c r="BV14" s="35"/>
      <c r="BW14" s="35"/>
      <c r="BX14" s="38" t="str">
        <f t="shared" si="15"/>
        <v/>
      </c>
      <c r="BY14" s="70"/>
      <c r="BZ14" s="70"/>
      <c r="CA14" s="70"/>
      <c r="CB14" s="35"/>
      <c r="CC14" s="35"/>
      <c r="CD14" s="38" t="str">
        <f t="shared" si="16"/>
        <v/>
      </c>
      <c r="CE14" s="70"/>
      <c r="CF14" s="70"/>
      <c r="CG14" s="70"/>
      <c r="CH14" s="35"/>
      <c r="CI14" s="35"/>
      <c r="CJ14" s="38" t="str">
        <f t="shared" si="17"/>
        <v/>
      </c>
      <c r="CK14" s="70"/>
      <c r="CL14" s="70"/>
      <c r="CM14" s="70"/>
      <c r="CN14" s="35"/>
      <c r="CO14" s="35"/>
      <c r="CP14" s="38" t="str">
        <f t="shared" si="18"/>
        <v/>
      </c>
      <c r="CQ14" s="70"/>
      <c r="CR14" s="70"/>
      <c r="CS14" s="70"/>
      <c r="CT14" s="35"/>
      <c r="CU14" s="35"/>
      <c r="CV14" s="38" t="str">
        <f t="shared" si="19"/>
        <v/>
      </c>
      <c r="CW14" s="44" t="str">
        <f t="shared" si="20"/>
        <v/>
      </c>
      <c r="CX14" s="44" t="str">
        <f t="shared" si="21"/>
        <v/>
      </c>
      <c r="CY14" s="44" t="str">
        <f t="shared" si="22"/>
        <v/>
      </c>
      <c r="CZ14" s="44" t="str">
        <f t="shared" si="23"/>
        <v/>
      </c>
      <c r="DA14" s="44" t="str">
        <f t="shared" si="24"/>
        <v/>
      </c>
      <c r="DB14" s="44" t="str">
        <f t="shared" si="25"/>
        <v/>
      </c>
      <c r="DC14" s="44" t="str">
        <f t="shared" si="26"/>
        <v/>
      </c>
      <c r="DD14" s="44" t="str">
        <f t="shared" si="27"/>
        <v/>
      </c>
      <c r="DE14" s="44" t="str">
        <f t="shared" si="28"/>
        <v/>
      </c>
      <c r="DF14" s="44" t="str">
        <f t="shared" si="29"/>
        <v/>
      </c>
      <c r="DG14" s="9"/>
      <c r="DH14" s="113"/>
      <c r="DI14" s="9"/>
      <c r="DJ14" s="9"/>
      <c r="DK14" s="70"/>
      <c r="DL14" s="70"/>
      <c r="DM14" s="70"/>
      <c r="DN14" s="70"/>
      <c r="DO14" s="35"/>
      <c r="DP14" s="35"/>
      <c r="DQ14" s="48" t="str">
        <f t="shared" si="30"/>
        <v/>
      </c>
      <c r="DR14" s="70"/>
      <c r="DS14" s="70"/>
      <c r="DT14" s="70"/>
      <c r="DU14" s="70"/>
      <c r="DV14" s="35"/>
      <c r="DW14" s="35"/>
      <c r="DX14" s="48" t="str">
        <f t="shared" si="31"/>
        <v/>
      </c>
      <c r="DY14" s="70"/>
      <c r="DZ14" s="70"/>
      <c r="EA14" s="70"/>
      <c r="EB14" s="70"/>
      <c r="EC14" s="35"/>
      <c r="ED14" s="35"/>
      <c r="EE14" s="48" t="str">
        <f t="shared" si="32"/>
        <v/>
      </c>
      <c r="EF14" s="70"/>
      <c r="EG14" s="70"/>
      <c r="EH14" s="70"/>
      <c r="EI14" s="70"/>
      <c r="EJ14" s="35"/>
      <c r="EK14" s="35"/>
      <c r="EL14" s="48" t="str">
        <f t="shared" si="33"/>
        <v/>
      </c>
      <c r="EM14" s="70"/>
      <c r="EN14" s="70"/>
      <c r="EO14" s="70"/>
      <c r="EP14" s="70"/>
      <c r="EQ14" s="35"/>
      <c r="ER14" s="35"/>
      <c r="ES14" s="48" t="str">
        <f t="shared" si="34"/>
        <v/>
      </c>
      <c r="ET14" s="35"/>
      <c r="EU14" s="70"/>
      <c r="EV14" s="70"/>
      <c r="EW14" s="70"/>
      <c r="EX14" s="70"/>
      <c r="EY14" s="35"/>
      <c r="EZ14" s="35"/>
      <c r="FA14" s="48" t="str">
        <f t="shared" si="35"/>
        <v/>
      </c>
      <c r="FB14" s="70"/>
      <c r="FC14" s="70"/>
      <c r="FD14" s="70"/>
      <c r="FE14" s="70"/>
      <c r="FF14" s="35"/>
      <c r="FG14" s="35"/>
      <c r="FH14" s="48" t="str">
        <f t="shared" si="36"/>
        <v/>
      </c>
      <c r="FI14" s="70"/>
      <c r="FJ14" s="70"/>
      <c r="FK14" s="70"/>
      <c r="FL14" s="70"/>
      <c r="FM14" s="35"/>
      <c r="FN14" s="35"/>
      <c r="FO14" s="48" t="str">
        <f t="shared" si="37"/>
        <v/>
      </c>
      <c r="FP14" s="70"/>
      <c r="FQ14" s="70"/>
      <c r="FR14" s="70"/>
      <c r="FS14" s="70"/>
      <c r="FT14" s="35"/>
      <c r="FU14" s="35"/>
      <c r="FV14" s="48" t="str">
        <f t="shared" si="38"/>
        <v/>
      </c>
      <c r="FW14" s="70"/>
      <c r="FX14" s="70"/>
      <c r="FY14" s="70"/>
      <c r="FZ14" s="70"/>
      <c r="GA14" s="35"/>
      <c r="GB14" s="35"/>
      <c r="GC14" s="48" t="str">
        <f t="shared" si="39"/>
        <v/>
      </c>
      <c r="GD14" s="53" t="str">
        <f t="shared" si="40"/>
        <v/>
      </c>
      <c r="GE14" s="53" t="str">
        <f t="shared" si="41"/>
        <v/>
      </c>
      <c r="GF14" s="53" t="str">
        <f t="shared" si="42"/>
        <v/>
      </c>
      <c r="GG14" s="53" t="str">
        <f t="shared" si="43"/>
        <v/>
      </c>
      <c r="GH14" s="53" t="str">
        <f t="shared" si="44"/>
        <v/>
      </c>
      <c r="GI14" s="53" t="str">
        <f t="shared" si="45"/>
        <v/>
      </c>
      <c r="GJ14" s="53" t="str">
        <f t="shared" si="46"/>
        <v/>
      </c>
      <c r="GK14" s="53" t="str">
        <f t="shared" si="47"/>
        <v/>
      </c>
      <c r="GL14" s="53" t="str">
        <f t="shared" si="48"/>
        <v/>
      </c>
      <c r="GM14" s="53" t="str">
        <f t="shared" si="49"/>
        <v/>
      </c>
      <c r="GN14" s="9"/>
      <c r="GO14" s="9"/>
      <c r="GP14" s="21" t="str">
        <f t="shared" si="50"/>
        <v/>
      </c>
      <c r="GQ14" s="21" t="str">
        <f t="shared" si="51"/>
        <v/>
      </c>
      <c r="GR14" s="21" t="str">
        <f t="shared" si="52"/>
        <v/>
      </c>
      <c r="GS14" s="21" t="str">
        <f t="shared" si="53"/>
        <v/>
      </c>
      <c r="GT14" s="23"/>
      <c r="GU14" s="23"/>
      <c r="GV14" s="23"/>
      <c r="GW14" s="21" t="str">
        <f>IF(BG8="","",BG8)</f>
        <v/>
      </c>
      <c r="GX14" s="21" t="str">
        <f t="shared" si="54"/>
        <v/>
      </c>
      <c r="GY14" s="21" t="str">
        <f t="shared" si="55"/>
        <v/>
      </c>
      <c r="GZ14" s="21" t="str">
        <f t="shared" si="56"/>
        <v/>
      </c>
      <c r="HA14" s="21" t="str">
        <f t="shared" si="57"/>
        <v/>
      </c>
      <c r="HB14" s="9"/>
      <c r="HC14" s="9"/>
      <c r="HD14" s="28"/>
      <c r="HE14" s="59" t="str">
        <f>IF(EG8="","",EG8)</f>
        <v/>
      </c>
      <c r="HF14" s="28"/>
      <c r="HG14" s="60"/>
      <c r="HH14" s="62">
        <v>65</v>
      </c>
      <c r="HI14" s="65" t="s">
        <v>62</v>
      </c>
      <c r="HJ14" s="67" t="s">
        <v>63</v>
      </c>
      <c r="HK14" s="9"/>
      <c r="HL14" s="28"/>
      <c r="HM14" s="28"/>
    </row>
    <row r="15" spans="1:221" ht="25.5" customHeight="1" x14ac:dyDescent="0.25">
      <c r="A15" s="10">
        <v>5</v>
      </c>
      <c r="B15" s="10">
        <v>5970</v>
      </c>
      <c r="C15" s="10" t="s">
        <v>182</v>
      </c>
      <c r="D15" s="9"/>
      <c r="E15" s="21" t="str">
        <f t="shared" si="0"/>
        <v/>
      </c>
      <c r="F15" s="21" t="str">
        <f t="shared" si="1"/>
        <v/>
      </c>
      <c r="G15" s="21" t="str">
        <f t="shared" si="2"/>
        <v/>
      </c>
      <c r="H15" s="21" t="str">
        <f t="shared" si="3"/>
        <v/>
      </c>
      <c r="I15" s="23"/>
      <c r="J15" s="24" t="str">
        <f t="shared" si="4"/>
        <v/>
      </c>
      <c r="K15" s="21" t="str">
        <f t="shared" si="5"/>
        <v/>
      </c>
      <c r="L15" s="21" t="str">
        <f t="shared" si="6"/>
        <v/>
      </c>
      <c r="M15" s="21" t="str">
        <f t="shared" si="7"/>
        <v/>
      </c>
      <c r="N15" s="21" t="str">
        <f t="shared" si="8"/>
        <v/>
      </c>
      <c r="O15" s="23"/>
      <c r="P15" s="24" t="str">
        <f t="shared" si="9"/>
        <v/>
      </c>
      <c r="Q15" s="28"/>
      <c r="R15" s="28"/>
      <c r="S15" s="28"/>
      <c r="T15" s="28"/>
      <c r="U15" s="28"/>
      <c r="V15" s="2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9"/>
      <c r="AL15" s="9"/>
      <c r="AM15" s="9"/>
      <c r="AN15" s="70"/>
      <c r="AO15" s="70"/>
      <c r="AP15" s="70"/>
      <c r="AQ15" s="35"/>
      <c r="AR15" s="35"/>
      <c r="AS15" s="38" t="str">
        <f t="shared" si="10"/>
        <v/>
      </c>
      <c r="AT15" s="70"/>
      <c r="AU15" s="70"/>
      <c r="AV15" s="70"/>
      <c r="AW15" s="35"/>
      <c r="AX15" s="35"/>
      <c r="AY15" s="38" t="str">
        <f t="shared" si="11"/>
        <v/>
      </c>
      <c r="AZ15" s="70"/>
      <c r="BA15" s="70"/>
      <c r="BB15" s="70"/>
      <c r="BC15" s="35"/>
      <c r="BD15" s="35"/>
      <c r="BE15" s="38" t="str">
        <f t="shared" si="12"/>
        <v/>
      </c>
      <c r="BF15" s="70"/>
      <c r="BG15" s="70"/>
      <c r="BH15" s="70"/>
      <c r="BI15" s="35"/>
      <c r="BJ15" s="35"/>
      <c r="BK15" s="38" t="str">
        <f t="shared" si="13"/>
        <v/>
      </c>
      <c r="BL15" s="70"/>
      <c r="BM15" s="70"/>
      <c r="BN15" s="70"/>
      <c r="BO15" s="35"/>
      <c r="BP15" s="35"/>
      <c r="BQ15" s="38" t="str">
        <f t="shared" si="14"/>
        <v/>
      </c>
      <c r="BR15" s="35"/>
      <c r="BS15" s="70"/>
      <c r="BT15" s="70"/>
      <c r="BU15" s="70"/>
      <c r="BV15" s="35"/>
      <c r="BW15" s="35"/>
      <c r="BX15" s="38" t="str">
        <f t="shared" si="15"/>
        <v/>
      </c>
      <c r="BY15" s="70"/>
      <c r="BZ15" s="70"/>
      <c r="CA15" s="70"/>
      <c r="CB15" s="35"/>
      <c r="CC15" s="35"/>
      <c r="CD15" s="38" t="str">
        <f t="shared" si="16"/>
        <v/>
      </c>
      <c r="CE15" s="70"/>
      <c r="CF15" s="70"/>
      <c r="CG15" s="70"/>
      <c r="CH15" s="35"/>
      <c r="CI15" s="35"/>
      <c r="CJ15" s="38" t="str">
        <f t="shared" si="17"/>
        <v/>
      </c>
      <c r="CK15" s="70"/>
      <c r="CL15" s="70"/>
      <c r="CM15" s="70"/>
      <c r="CN15" s="35"/>
      <c r="CO15" s="35"/>
      <c r="CP15" s="38" t="str">
        <f t="shared" si="18"/>
        <v/>
      </c>
      <c r="CQ15" s="70"/>
      <c r="CR15" s="70"/>
      <c r="CS15" s="70"/>
      <c r="CT15" s="35"/>
      <c r="CU15" s="35"/>
      <c r="CV15" s="38" t="str">
        <f t="shared" si="19"/>
        <v/>
      </c>
      <c r="CW15" s="44" t="str">
        <f t="shared" si="20"/>
        <v/>
      </c>
      <c r="CX15" s="44" t="str">
        <f t="shared" si="21"/>
        <v/>
      </c>
      <c r="CY15" s="44" t="str">
        <f t="shared" si="22"/>
        <v/>
      </c>
      <c r="CZ15" s="44" t="str">
        <f t="shared" si="23"/>
        <v/>
      </c>
      <c r="DA15" s="44" t="str">
        <f t="shared" si="24"/>
        <v/>
      </c>
      <c r="DB15" s="44" t="str">
        <f t="shared" si="25"/>
        <v/>
      </c>
      <c r="DC15" s="44" t="str">
        <f t="shared" si="26"/>
        <v/>
      </c>
      <c r="DD15" s="44" t="str">
        <f t="shared" si="27"/>
        <v/>
      </c>
      <c r="DE15" s="44" t="str">
        <f t="shared" si="28"/>
        <v/>
      </c>
      <c r="DF15" s="44" t="str">
        <f t="shared" si="29"/>
        <v/>
      </c>
      <c r="DG15" s="9"/>
      <c r="DH15" s="113"/>
      <c r="DI15" s="9"/>
      <c r="DJ15" s="9"/>
      <c r="DK15" s="70"/>
      <c r="DL15" s="70"/>
      <c r="DM15" s="70"/>
      <c r="DN15" s="70"/>
      <c r="DO15" s="35"/>
      <c r="DP15" s="35"/>
      <c r="DQ15" s="48" t="str">
        <f t="shared" si="30"/>
        <v/>
      </c>
      <c r="DR15" s="70"/>
      <c r="DS15" s="70"/>
      <c r="DT15" s="70"/>
      <c r="DU15" s="70"/>
      <c r="DV15" s="35"/>
      <c r="DW15" s="35"/>
      <c r="DX15" s="48" t="str">
        <f t="shared" si="31"/>
        <v/>
      </c>
      <c r="DY15" s="70"/>
      <c r="DZ15" s="70"/>
      <c r="EA15" s="70"/>
      <c r="EB15" s="70"/>
      <c r="EC15" s="35"/>
      <c r="ED15" s="35"/>
      <c r="EE15" s="48" t="str">
        <f t="shared" si="32"/>
        <v/>
      </c>
      <c r="EF15" s="70"/>
      <c r="EG15" s="70"/>
      <c r="EH15" s="70"/>
      <c r="EI15" s="70"/>
      <c r="EJ15" s="35"/>
      <c r="EK15" s="35"/>
      <c r="EL15" s="48" t="str">
        <f t="shared" si="33"/>
        <v/>
      </c>
      <c r="EM15" s="70"/>
      <c r="EN15" s="70"/>
      <c r="EO15" s="70"/>
      <c r="EP15" s="70"/>
      <c r="EQ15" s="35"/>
      <c r="ER15" s="35"/>
      <c r="ES15" s="48" t="str">
        <f t="shared" si="34"/>
        <v/>
      </c>
      <c r="ET15" s="35"/>
      <c r="EU15" s="70"/>
      <c r="EV15" s="70"/>
      <c r="EW15" s="70"/>
      <c r="EX15" s="70"/>
      <c r="EY15" s="35"/>
      <c r="EZ15" s="35"/>
      <c r="FA15" s="48" t="str">
        <f t="shared" si="35"/>
        <v/>
      </c>
      <c r="FB15" s="70"/>
      <c r="FC15" s="70"/>
      <c r="FD15" s="70"/>
      <c r="FE15" s="70"/>
      <c r="FF15" s="35"/>
      <c r="FG15" s="35"/>
      <c r="FH15" s="48" t="str">
        <f t="shared" si="36"/>
        <v/>
      </c>
      <c r="FI15" s="70"/>
      <c r="FJ15" s="70"/>
      <c r="FK15" s="70"/>
      <c r="FL15" s="70"/>
      <c r="FM15" s="35"/>
      <c r="FN15" s="35"/>
      <c r="FO15" s="48" t="str">
        <f t="shared" si="37"/>
        <v/>
      </c>
      <c r="FP15" s="70"/>
      <c r="FQ15" s="70"/>
      <c r="FR15" s="70"/>
      <c r="FS15" s="70"/>
      <c r="FT15" s="35"/>
      <c r="FU15" s="35"/>
      <c r="FV15" s="48" t="str">
        <f t="shared" si="38"/>
        <v/>
      </c>
      <c r="FW15" s="70"/>
      <c r="FX15" s="70"/>
      <c r="FY15" s="70"/>
      <c r="FZ15" s="70"/>
      <c r="GA15" s="35"/>
      <c r="GB15" s="35"/>
      <c r="GC15" s="48" t="str">
        <f t="shared" si="39"/>
        <v/>
      </c>
      <c r="GD15" s="53" t="str">
        <f t="shared" si="40"/>
        <v/>
      </c>
      <c r="GE15" s="53" t="str">
        <f t="shared" si="41"/>
        <v/>
      </c>
      <c r="GF15" s="53" t="str">
        <f t="shared" si="42"/>
        <v/>
      </c>
      <c r="GG15" s="53" t="str">
        <f t="shared" si="43"/>
        <v/>
      </c>
      <c r="GH15" s="53" t="str">
        <f t="shared" si="44"/>
        <v/>
      </c>
      <c r="GI15" s="53" t="str">
        <f t="shared" si="45"/>
        <v/>
      </c>
      <c r="GJ15" s="53" t="str">
        <f t="shared" si="46"/>
        <v/>
      </c>
      <c r="GK15" s="53" t="str">
        <f t="shared" si="47"/>
        <v/>
      </c>
      <c r="GL15" s="53" t="str">
        <f t="shared" si="48"/>
        <v/>
      </c>
      <c r="GM15" s="53" t="str">
        <f t="shared" si="49"/>
        <v/>
      </c>
      <c r="GN15" s="9"/>
      <c r="GO15" s="9"/>
      <c r="GP15" s="21" t="str">
        <f t="shared" si="50"/>
        <v/>
      </c>
      <c r="GQ15" s="21" t="str">
        <f t="shared" si="51"/>
        <v/>
      </c>
      <c r="GR15" s="21" t="str">
        <f t="shared" si="52"/>
        <v/>
      </c>
      <c r="GS15" s="21" t="str">
        <f t="shared" si="53"/>
        <v/>
      </c>
      <c r="GT15" s="23"/>
      <c r="GU15" s="23"/>
      <c r="GV15" s="23"/>
      <c r="GW15" s="21" t="str">
        <f>IF(BM8="","",BM8)</f>
        <v/>
      </c>
      <c r="GX15" s="21" t="str">
        <f t="shared" si="54"/>
        <v/>
      </c>
      <c r="GY15" s="21" t="str">
        <f t="shared" si="55"/>
        <v/>
      </c>
      <c r="GZ15" s="21" t="str">
        <f t="shared" si="56"/>
        <v/>
      </c>
      <c r="HA15" s="21" t="str">
        <f t="shared" si="57"/>
        <v/>
      </c>
      <c r="HB15" s="9"/>
      <c r="HC15" s="9"/>
      <c r="HD15" s="28"/>
      <c r="HE15" s="59" t="str">
        <f>IF(EN8="","",EN8)</f>
        <v/>
      </c>
      <c r="HF15" s="28"/>
      <c r="HG15" s="60"/>
      <c r="HH15" s="62">
        <v>77</v>
      </c>
      <c r="HI15" s="65" t="s">
        <v>65</v>
      </c>
      <c r="HJ15" s="67" t="s">
        <v>66</v>
      </c>
      <c r="HK15" s="9"/>
      <c r="HL15" s="28"/>
      <c r="HM15" s="28"/>
    </row>
    <row r="16" spans="1:221" ht="25.5" customHeight="1" x14ac:dyDescent="0.25">
      <c r="A16" s="10">
        <v>6</v>
      </c>
      <c r="B16" s="10">
        <v>5991</v>
      </c>
      <c r="C16" s="10" t="s">
        <v>183</v>
      </c>
      <c r="D16" s="9"/>
      <c r="E16" s="21" t="str">
        <f t="shared" si="0"/>
        <v/>
      </c>
      <c r="F16" s="21" t="str">
        <f t="shared" si="1"/>
        <v/>
      </c>
      <c r="G16" s="21" t="str">
        <f t="shared" si="2"/>
        <v/>
      </c>
      <c r="H16" s="21" t="str">
        <f t="shared" si="3"/>
        <v/>
      </c>
      <c r="I16" s="23"/>
      <c r="J16" s="24" t="str">
        <f t="shared" si="4"/>
        <v/>
      </c>
      <c r="K16" s="21" t="str">
        <f t="shared" si="5"/>
        <v/>
      </c>
      <c r="L16" s="21" t="str">
        <f t="shared" si="6"/>
        <v/>
      </c>
      <c r="M16" s="21" t="str">
        <f t="shared" si="7"/>
        <v/>
      </c>
      <c r="N16" s="21" t="str">
        <f t="shared" si="8"/>
        <v/>
      </c>
      <c r="O16" s="23"/>
      <c r="P16" s="24" t="str">
        <f t="shared" si="9"/>
        <v/>
      </c>
      <c r="Q16" s="28"/>
      <c r="R16" s="28"/>
      <c r="S16" s="28"/>
      <c r="T16" s="28"/>
      <c r="U16" s="28"/>
      <c r="V16" s="2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9"/>
      <c r="AL16" s="9"/>
      <c r="AM16" s="9"/>
      <c r="AN16" s="70"/>
      <c r="AO16" s="70"/>
      <c r="AP16" s="70"/>
      <c r="AQ16" s="35"/>
      <c r="AR16" s="35"/>
      <c r="AS16" s="38" t="str">
        <f t="shared" si="10"/>
        <v/>
      </c>
      <c r="AT16" s="70"/>
      <c r="AU16" s="70"/>
      <c r="AV16" s="70"/>
      <c r="AW16" s="35"/>
      <c r="AX16" s="35"/>
      <c r="AY16" s="38" t="str">
        <f t="shared" si="11"/>
        <v/>
      </c>
      <c r="AZ16" s="70"/>
      <c r="BA16" s="70"/>
      <c r="BB16" s="70"/>
      <c r="BC16" s="35"/>
      <c r="BD16" s="35"/>
      <c r="BE16" s="38" t="str">
        <f t="shared" si="12"/>
        <v/>
      </c>
      <c r="BF16" s="70"/>
      <c r="BG16" s="70"/>
      <c r="BH16" s="70"/>
      <c r="BI16" s="35"/>
      <c r="BJ16" s="35"/>
      <c r="BK16" s="38" t="str">
        <f t="shared" si="13"/>
        <v/>
      </c>
      <c r="BL16" s="70"/>
      <c r="BM16" s="70"/>
      <c r="BN16" s="70"/>
      <c r="BO16" s="35"/>
      <c r="BP16" s="35"/>
      <c r="BQ16" s="38" t="str">
        <f t="shared" si="14"/>
        <v/>
      </c>
      <c r="BR16" s="35"/>
      <c r="BS16" s="70"/>
      <c r="BT16" s="70"/>
      <c r="BU16" s="70"/>
      <c r="BV16" s="35"/>
      <c r="BW16" s="35"/>
      <c r="BX16" s="38" t="str">
        <f t="shared" si="15"/>
        <v/>
      </c>
      <c r="BY16" s="70"/>
      <c r="BZ16" s="70"/>
      <c r="CA16" s="70"/>
      <c r="CB16" s="35"/>
      <c r="CC16" s="35"/>
      <c r="CD16" s="38" t="str">
        <f t="shared" si="16"/>
        <v/>
      </c>
      <c r="CE16" s="70"/>
      <c r="CF16" s="70"/>
      <c r="CG16" s="70"/>
      <c r="CH16" s="35"/>
      <c r="CI16" s="35"/>
      <c r="CJ16" s="38" t="str">
        <f t="shared" si="17"/>
        <v/>
      </c>
      <c r="CK16" s="70"/>
      <c r="CL16" s="70"/>
      <c r="CM16" s="70"/>
      <c r="CN16" s="35"/>
      <c r="CO16" s="35"/>
      <c r="CP16" s="38" t="str">
        <f t="shared" si="18"/>
        <v/>
      </c>
      <c r="CQ16" s="70"/>
      <c r="CR16" s="70"/>
      <c r="CS16" s="70"/>
      <c r="CT16" s="35"/>
      <c r="CU16" s="35"/>
      <c r="CV16" s="38" t="str">
        <f t="shared" si="19"/>
        <v/>
      </c>
      <c r="CW16" s="44" t="str">
        <f t="shared" si="20"/>
        <v/>
      </c>
      <c r="CX16" s="44" t="str">
        <f t="shared" si="21"/>
        <v/>
      </c>
      <c r="CY16" s="44" t="str">
        <f t="shared" si="22"/>
        <v/>
      </c>
      <c r="CZ16" s="44" t="str">
        <f t="shared" si="23"/>
        <v/>
      </c>
      <c r="DA16" s="44" t="str">
        <f t="shared" si="24"/>
        <v/>
      </c>
      <c r="DB16" s="44" t="str">
        <f t="shared" si="25"/>
        <v/>
      </c>
      <c r="DC16" s="44" t="str">
        <f t="shared" si="26"/>
        <v/>
      </c>
      <c r="DD16" s="44" t="str">
        <f t="shared" si="27"/>
        <v/>
      </c>
      <c r="DE16" s="44" t="str">
        <f t="shared" si="28"/>
        <v/>
      </c>
      <c r="DF16" s="44" t="str">
        <f t="shared" si="29"/>
        <v/>
      </c>
      <c r="DG16" s="9"/>
      <c r="DH16" s="113"/>
      <c r="DI16" s="9"/>
      <c r="DJ16" s="9"/>
      <c r="DK16" s="70"/>
      <c r="DL16" s="70"/>
      <c r="DM16" s="70"/>
      <c r="DN16" s="70"/>
      <c r="DO16" s="35"/>
      <c r="DP16" s="35"/>
      <c r="DQ16" s="48" t="str">
        <f t="shared" si="30"/>
        <v/>
      </c>
      <c r="DR16" s="70"/>
      <c r="DS16" s="70"/>
      <c r="DT16" s="70"/>
      <c r="DU16" s="70"/>
      <c r="DV16" s="35"/>
      <c r="DW16" s="35"/>
      <c r="DX16" s="48" t="str">
        <f t="shared" si="31"/>
        <v/>
      </c>
      <c r="DY16" s="70"/>
      <c r="DZ16" s="70"/>
      <c r="EA16" s="70"/>
      <c r="EB16" s="70"/>
      <c r="EC16" s="35"/>
      <c r="ED16" s="35"/>
      <c r="EE16" s="48" t="str">
        <f t="shared" si="32"/>
        <v/>
      </c>
      <c r="EF16" s="70"/>
      <c r="EG16" s="70"/>
      <c r="EH16" s="70"/>
      <c r="EI16" s="70"/>
      <c r="EJ16" s="35"/>
      <c r="EK16" s="35"/>
      <c r="EL16" s="48" t="str">
        <f t="shared" si="33"/>
        <v/>
      </c>
      <c r="EM16" s="70"/>
      <c r="EN16" s="70"/>
      <c r="EO16" s="70"/>
      <c r="EP16" s="70"/>
      <c r="EQ16" s="35"/>
      <c r="ER16" s="35"/>
      <c r="ES16" s="48" t="str">
        <f t="shared" si="34"/>
        <v/>
      </c>
      <c r="ET16" s="35"/>
      <c r="EU16" s="70"/>
      <c r="EV16" s="70"/>
      <c r="EW16" s="70"/>
      <c r="EX16" s="70"/>
      <c r="EY16" s="35"/>
      <c r="EZ16" s="35"/>
      <c r="FA16" s="48" t="str">
        <f t="shared" si="35"/>
        <v/>
      </c>
      <c r="FB16" s="70"/>
      <c r="FC16" s="70"/>
      <c r="FD16" s="70"/>
      <c r="FE16" s="70"/>
      <c r="FF16" s="35"/>
      <c r="FG16" s="35"/>
      <c r="FH16" s="48" t="str">
        <f t="shared" si="36"/>
        <v/>
      </c>
      <c r="FI16" s="70"/>
      <c r="FJ16" s="70"/>
      <c r="FK16" s="70"/>
      <c r="FL16" s="70"/>
      <c r="FM16" s="35"/>
      <c r="FN16" s="35"/>
      <c r="FO16" s="48" t="str">
        <f t="shared" si="37"/>
        <v/>
      </c>
      <c r="FP16" s="70"/>
      <c r="FQ16" s="70"/>
      <c r="FR16" s="70"/>
      <c r="FS16" s="70"/>
      <c r="FT16" s="35"/>
      <c r="FU16" s="35"/>
      <c r="FV16" s="48" t="str">
        <f t="shared" si="38"/>
        <v/>
      </c>
      <c r="FW16" s="70"/>
      <c r="FX16" s="70"/>
      <c r="FY16" s="70"/>
      <c r="FZ16" s="70"/>
      <c r="GA16" s="35"/>
      <c r="GB16" s="35"/>
      <c r="GC16" s="48" t="str">
        <f t="shared" si="39"/>
        <v/>
      </c>
      <c r="GD16" s="53" t="str">
        <f t="shared" si="40"/>
        <v/>
      </c>
      <c r="GE16" s="53" t="str">
        <f t="shared" si="41"/>
        <v/>
      </c>
      <c r="GF16" s="53" t="str">
        <f t="shared" si="42"/>
        <v/>
      </c>
      <c r="GG16" s="53" t="str">
        <f t="shared" si="43"/>
        <v/>
      </c>
      <c r="GH16" s="53" t="str">
        <f t="shared" si="44"/>
        <v/>
      </c>
      <c r="GI16" s="53" t="str">
        <f t="shared" si="45"/>
        <v/>
      </c>
      <c r="GJ16" s="53" t="str">
        <f t="shared" si="46"/>
        <v/>
      </c>
      <c r="GK16" s="53" t="str">
        <f t="shared" si="47"/>
        <v/>
      </c>
      <c r="GL16" s="53" t="str">
        <f t="shared" si="48"/>
        <v/>
      </c>
      <c r="GM16" s="53" t="str">
        <f t="shared" si="49"/>
        <v/>
      </c>
      <c r="GN16" s="9"/>
      <c r="GO16" s="9"/>
      <c r="GP16" s="21" t="str">
        <f t="shared" si="50"/>
        <v/>
      </c>
      <c r="GQ16" s="21" t="str">
        <f t="shared" si="51"/>
        <v/>
      </c>
      <c r="GR16" s="21" t="str">
        <f t="shared" si="52"/>
        <v/>
      </c>
      <c r="GS16" s="21" t="str">
        <f t="shared" si="53"/>
        <v/>
      </c>
      <c r="GT16" s="23"/>
      <c r="GU16" s="23"/>
      <c r="GV16" s="23"/>
      <c r="GW16" s="21" t="str">
        <f>IF(BT8="","",BT8)</f>
        <v/>
      </c>
      <c r="GX16" s="21" t="str">
        <f t="shared" si="54"/>
        <v/>
      </c>
      <c r="GY16" s="21" t="str">
        <f t="shared" si="55"/>
        <v/>
      </c>
      <c r="GZ16" s="21" t="str">
        <f t="shared" si="56"/>
        <v/>
      </c>
      <c r="HA16" s="21" t="str">
        <f t="shared" si="57"/>
        <v/>
      </c>
      <c r="HB16" s="9"/>
      <c r="HC16" s="9"/>
      <c r="HD16" s="28"/>
      <c r="HE16" s="59" t="str">
        <f>IF(EV8="","",EV8)</f>
        <v/>
      </c>
      <c r="HF16" s="28"/>
      <c r="HG16" s="60"/>
      <c r="HH16" s="62">
        <v>89</v>
      </c>
      <c r="HI16" s="35" t="s">
        <v>68</v>
      </c>
      <c r="HJ16" s="68" t="s">
        <v>69</v>
      </c>
      <c r="HK16" s="9"/>
      <c r="HL16" s="28"/>
      <c r="HM16" s="28"/>
    </row>
    <row r="17" spans="1:221" ht="25.5" customHeight="1" x14ac:dyDescent="0.25">
      <c r="A17" s="10">
        <v>7</v>
      </c>
      <c r="B17" s="10">
        <v>6012</v>
      </c>
      <c r="C17" s="10" t="s">
        <v>184</v>
      </c>
      <c r="D17" s="9"/>
      <c r="E17" s="21" t="str">
        <f t="shared" si="0"/>
        <v/>
      </c>
      <c r="F17" s="21" t="str">
        <f t="shared" si="1"/>
        <v/>
      </c>
      <c r="G17" s="21" t="str">
        <f t="shared" si="2"/>
        <v/>
      </c>
      <c r="H17" s="21" t="str">
        <f t="shared" si="3"/>
        <v/>
      </c>
      <c r="I17" s="23"/>
      <c r="J17" s="24" t="str">
        <f t="shared" si="4"/>
        <v/>
      </c>
      <c r="K17" s="21" t="str">
        <f t="shared" si="5"/>
        <v/>
      </c>
      <c r="L17" s="21" t="str">
        <f t="shared" si="6"/>
        <v/>
      </c>
      <c r="M17" s="21" t="str">
        <f t="shared" si="7"/>
        <v/>
      </c>
      <c r="N17" s="21" t="str">
        <f t="shared" si="8"/>
        <v/>
      </c>
      <c r="O17" s="23"/>
      <c r="P17" s="24" t="str">
        <f t="shared" si="9"/>
        <v/>
      </c>
      <c r="Q17" s="28"/>
      <c r="R17" s="28"/>
      <c r="S17" s="28"/>
      <c r="T17" s="28"/>
      <c r="U17" s="28"/>
      <c r="V17" s="2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9"/>
      <c r="AL17" s="9"/>
      <c r="AM17" s="9"/>
      <c r="AN17" s="70"/>
      <c r="AO17" s="70"/>
      <c r="AP17" s="70"/>
      <c r="AQ17" s="35"/>
      <c r="AR17" s="35"/>
      <c r="AS17" s="38" t="str">
        <f t="shared" si="10"/>
        <v/>
      </c>
      <c r="AT17" s="70"/>
      <c r="AU17" s="70"/>
      <c r="AV17" s="70"/>
      <c r="AW17" s="35"/>
      <c r="AX17" s="35"/>
      <c r="AY17" s="38" t="str">
        <f t="shared" si="11"/>
        <v/>
      </c>
      <c r="AZ17" s="70"/>
      <c r="BA17" s="70"/>
      <c r="BB17" s="70"/>
      <c r="BC17" s="35"/>
      <c r="BD17" s="35"/>
      <c r="BE17" s="38" t="str">
        <f t="shared" si="12"/>
        <v/>
      </c>
      <c r="BF17" s="70"/>
      <c r="BG17" s="70"/>
      <c r="BH17" s="70"/>
      <c r="BI17" s="35"/>
      <c r="BJ17" s="35"/>
      <c r="BK17" s="38" t="str">
        <f t="shared" si="13"/>
        <v/>
      </c>
      <c r="BL17" s="70"/>
      <c r="BM17" s="70"/>
      <c r="BN17" s="70"/>
      <c r="BO17" s="35"/>
      <c r="BP17" s="35"/>
      <c r="BQ17" s="38" t="str">
        <f t="shared" si="14"/>
        <v/>
      </c>
      <c r="BR17" s="35"/>
      <c r="BS17" s="70"/>
      <c r="BT17" s="70"/>
      <c r="BU17" s="70"/>
      <c r="BV17" s="35"/>
      <c r="BW17" s="35"/>
      <c r="BX17" s="38" t="str">
        <f t="shared" si="15"/>
        <v/>
      </c>
      <c r="BY17" s="70"/>
      <c r="BZ17" s="70"/>
      <c r="CA17" s="70"/>
      <c r="CB17" s="35"/>
      <c r="CC17" s="35"/>
      <c r="CD17" s="38" t="str">
        <f t="shared" si="16"/>
        <v/>
      </c>
      <c r="CE17" s="70"/>
      <c r="CF17" s="70"/>
      <c r="CG17" s="70"/>
      <c r="CH17" s="35"/>
      <c r="CI17" s="35"/>
      <c r="CJ17" s="38" t="str">
        <f t="shared" si="17"/>
        <v/>
      </c>
      <c r="CK17" s="70"/>
      <c r="CL17" s="70"/>
      <c r="CM17" s="70"/>
      <c r="CN17" s="35"/>
      <c r="CO17" s="35"/>
      <c r="CP17" s="38" t="str">
        <f t="shared" si="18"/>
        <v/>
      </c>
      <c r="CQ17" s="70"/>
      <c r="CR17" s="70"/>
      <c r="CS17" s="70"/>
      <c r="CT17" s="35"/>
      <c r="CU17" s="35"/>
      <c r="CV17" s="38" t="str">
        <f t="shared" si="19"/>
        <v/>
      </c>
      <c r="CW17" s="44" t="str">
        <f t="shared" si="20"/>
        <v/>
      </c>
      <c r="CX17" s="44" t="str">
        <f t="shared" si="21"/>
        <v/>
      </c>
      <c r="CY17" s="44" t="str">
        <f t="shared" si="22"/>
        <v/>
      </c>
      <c r="CZ17" s="44" t="str">
        <f t="shared" si="23"/>
        <v/>
      </c>
      <c r="DA17" s="44" t="str">
        <f t="shared" si="24"/>
        <v/>
      </c>
      <c r="DB17" s="44" t="str">
        <f t="shared" si="25"/>
        <v/>
      </c>
      <c r="DC17" s="44" t="str">
        <f t="shared" si="26"/>
        <v/>
      </c>
      <c r="DD17" s="44" t="str">
        <f t="shared" si="27"/>
        <v/>
      </c>
      <c r="DE17" s="44" t="str">
        <f t="shared" si="28"/>
        <v/>
      </c>
      <c r="DF17" s="44" t="str">
        <f t="shared" si="29"/>
        <v/>
      </c>
      <c r="DG17" s="9"/>
      <c r="DH17" s="113"/>
      <c r="DI17" s="9"/>
      <c r="DJ17" s="9"/>
      <c r="DK17" s="70"/>
      <c r="DL17" s="70"/>
      <c r="DM17" s="70"/>
      <c r="DN17" s="70"/>
      <c r="DO17" s="35"/>
      <c r="DP17" s="35"/>
      <c r="DQ17" s="48" t="str">
        <f t="shared" si="30"/>
        <v/>
      </c>
      <c r="DR17" s="70"/>
      <c r="DS17" s="70"/>
      <c r="DT17" s="70"/>
      <c r="DU17" s="70"/>
      <c r="DV17" s="35"/>
      <c r="DW17" s="35"/>
      <c r="DX17" s="48" t="str">
        <f t="shared" si="31"/>
        <v/>
      </c>
      <c r="DY17" s="70"/>
      <c r="DZ17" s="70"/>
      <c r="EA17" s="70"/>
      <c r="EB17" s="70"/>
      <c r="EC17" s="35"/>
      <c r="ED17" s="35"/>
      <c r="EE17" s="48" t="str">
        <f t="shared" si="32"/>
        <v/>
      </c>
      <c r="EF17" s="70"/>
      <c r="EG17" s="70"/>
      <c r="EH17" s="70"/>
      <c r="EI17" s="70"/>
      <c r="EJ17" s="35"/>
      <c r="EK17" s="35"/>
      <c r="EL17" s="48" t="str">
        <f t="shared" si="33"/>
        <v/>
      </c>
      <c r="EM17" s="70"/>
      <c r="EN17" s="70"/>
      <c r="EO17" s="70"/>
      <c r="EP17" s="70"/>
      <c r="EQ17" s="35"/>
      <c r="ER17" s="35"/>
      <c r="ES17" s="48" t="str">
        <f t="shared" si="34"/>
        <v/>
      </c>
      <c r="ET17" s="35"/>
      <c r="EU17" s="70"/>
      <c r="EV17" s="70"/>
      <c r="EW17" s="70"/>
      <c r="EX17" s="70"/>
      <c r="EY17" s="35"/>
      <c r="EZ17" s="35"/>
      <c r="FA17" s="48" t="str">
        <f t="shared" si="35"/>
        <v/>
      </c>
      <c r="FB17" s="70"/>
      <c r="FC17" s="70"/>
      <c r="FD17" s="70"/>
      <c r="FE17" s="70"/>
      <c r="FF17" s="35"/>
      <c r="FG17" s="35"/>
      <c r="FH17" s="48" t="str">
        <f t="shared" si="36"/>
        <v/>
      </c>
      <c r="FI17" s="70"/>
      <c r="FJ17" s="70"/>
      <c r="FK17" s="70"/>
      <c r="FL17" s="70"/>
      <c r="FM17" s="35"/>
      <c r="FN17" s="35"/>
      <c r="FO17" s="48" t="str">
        <f t="shared" si="37"/>
        <v/>
      </c>
      <c r="FP17" s="70"/>
      <c r="FQ17" s="70"/>
      <c r="FR17" s="70"/>
      <c r="FS17" s="70"/>
      <c r="FT17" s="35"/>
      <c r="FU17" s="35"/>
      <c r="FV17" s="48" t="str">
        <f t="shared" si="38"/>
        <v/>
      </c>
      <c r="FW17" s="70"/>
      <c r="FX17" s="70"/>
      <c r="FY17" s="70"/>
      <c r="FZ17" s="70"/>
      <c r="GA17" s="35"/>
      <c r="GB17" s="35"/>
      <c r="GC17" s="48" t="str">
        <f t="shared" si="39"/>
        <v/>
      </c>
      <c r="GD17" s="53" t="str">
        <f t="shared" si="40"/>
        <v/>
      </c>
      <c r="GE17" s="53" t="str">
        <f t="shared" si="41"/>
        <v/>
      </c>
      <c r="GF17" s="53" t="str">
        <f t="shared" si="42"/>
        <v/>
      </c>
      <c r="GG17" s="53" t="str">
        <f t="shared" si="43"/>
        <v/>
      </c>
      <c r="GH17" s="53" t="str">
        <f t="shared" si="44"/>
        <v/>
      </c>
      <c r="GI17" s="53" t="str">
        <f t="shared" si="45"/>
        <v/>
      </c>
      <c r="GJ17" s="53" t="str">
        <f t="shared" si="46"/>
        <v/>
      </c>
      <c r="GK17" s="53" t="str">
        <f t="shared" si="47"/>
        <v/>
      </c>
      <c r="GL17" s="53" t="str">
        <f t="shared" si="48"/>
        <v/>
      </c>
      <c r="GM17" s="53" t="str">
        <f t="shared" si="49"/>
        <v/>
      </c>
      <c r="GN17" s="9"/>
      <c r="GO17" s="9"/>
      <c r="GP17" s="21" t="str">
        <f t="shared" si="50"/>
        <v/>
      </c>
      <c r="GQ17" s="21" t="str">
        <f t="shared" si="51"/>
        <v/>
      </c>
      <c r="GR17" s="21" t="str">
        <f t="shared" si="52"/>
        <v/>
      </c>
      <c r="GS17" s="21" t="str">
        <f t="shared" si="53"/>
        <v/>
      </c>
      <c r="GT17" s="23"/>
      <c r="GU17" s="23"/>
      <c r="GV17" s="23"/>
      <c r="GW17" s="21" t="str">
        <f>IF(BZ8="","",BZ8)</f>
        <v/>
      </c>
      <c r="GX17" s="21" t="str">
        <f t="shared" si="54"/>
        <v/>
      </c>
      <c r="GY17" s="21" t="str">
        <f t="shared" si="55"/>
        <v/>
      </c>
      <c r="GZ17" s="21" t="str">
        <f t="shared" si="56"/>
        <v/>
      </c>
      <c r="HA17" s="21" t="str">
        <f t="shared" si="57"/>
        <v/>
      </c>
      <c r="HB17" s="9"/>
      <c r="HC17" s="9"/>
      <c r="HD17" s="28"/>
      <c r="HE17" s="59" t="str">
        <f>IF(FC8="","",FC8)</f>
        <v/>
      </c>
      <c r="HF17" s="28"/>
      <c r="HG17" s="60"/>
      <c r="HH17" s="63"/>
      <c r="HI17" s="66"/>
      <c r="HJ17" s="28"/>
      <c r="HK17" s="9"/>
      <c r="HL17" s="28"/>
      <c r="HM17" s="28"/>
    </row>
    <row r="18" spans="1:221" ht="25.5" customHeight="1" x14ac:dyDescent="0.25">
      <c r="A18" s="10">
        <v>8</v>
      </c>
      <c r="B18" s="10">
        <v>6033</v>
      </c>
      <c r="C18" s="10" t="s">
        <v>185</v>
      </c>
      <c r="D18" s="9"/>
      <c r="E18" s="21" t="str">
        <f t="shared" si="0"/>
        <v/>
      </c>
      <c r="F18" s="21" t="str">
        <f t="shared" si="1"/>
        <v/>
      </c>
      <c r="G18" s="21" t="str">
        <f t="shared" si="2"/>
        <v/>
      </c>
      <c r="H18" s="21" t="str">
        <f t="shared" si="3"/>
        <v/>
      </c>
      <c r="I18" s="23"/>
      <c r="J18" s="24" t="str">
        <f t="shared" si="4"/>
        <v/>
      </c>
      <c r="K18" s="21" t="str">
        <f t="shared" si="5"/>
        <v/>
      </c>
      <c r="L18" s="21" t="str">
        <f t="shared" si="6"/>
        <v/>
      </c>
      <c r="M18" s="21" t="str">
        <f t="shared" si="7"/>
        <v/>
      </c>
      <c r="N18" s="21" t="str">
        <f t="shared" si="8"/>
        <v/>
      </c>
      <c r="O18" s="23"/>
      <c r="P18" s="24" t="str">
        <f t="shared" si="9"/>
        <v/>
      </c>
      <c r="Q18" s="28"/>
      <c r="R18" s="28"/>
      <c r="S18" s="28"/>
      <c r="T18" s="28"/>
      <c r="U18" s="28"/>
      <c r="V18" s="2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9"/>
      <c r="AL18" s="9"/>
      <c r="AM18" s="9"/>
      <c r="AN18" s="70"/>
      <c r="AO18" s="70"/>
      <c r="AP18" s="70"/>
      <c r="AQ18" s="35"/>
      <c r="AR18" s="35"/>
      <c r="AS18" s="38" t="str">
        <f t="shared" si="10"/>
        <v/>
      </c>
      <c r="AT18" s="70"/>
      <c r="AU18" s="70"/>
      <c r="AV18" s="70"/>
      <c r="AW18" s="35"/>
      <c r="AX18" s="35"/>
      <c r="AY18" s="38" t="str">
        <f t="shared" si="11"/>
        <v/>
      </c>
      <c r="AZ18" s="70"/>
      <c r="BA18" s="70"/>
      <c r="BB18" s="70"/>
      <c r="BC18" s="35"/>
      <c r="BD18" s="35"/>
      <c r="BE18" s="38" t="str">
        <f t="shared" si="12"/>
        <v/>
      </c>
      <c r="BF18" s="70"/>
      <c r="BG18" s="70"/>
      <c r="BH18" s="70"/>
      <c r="BI18" s="35"/>
      <c r="BJ18" s="35"/>
      <c r="BK18" s="38" t="str">
        <f t="shared" si="13"/>
        <v/>
      </c>
      <c r="BL18" s="70"/>
      <c r="BM18" s="70"/>
      <c r="BN18" s="70"/>
      <c r="BO18" s="35"/>
      <c r="BP18" s="35"/>
      <c r="BQ18" s="38" t="str">
        <f t="shared" si="14"/>
        <v/>
      </c>
      <c r="BR18" s="35"/>
      <c r="BS18" s="70"/>
      <c r="BT18" s="70"/>
      <c r="BU18" s="70"/>
      <c r="BV18" s="35"/>
      <c r="BW18" s="35"/>
      <c r="BX18" s="38" t="str">
        <f t="shared" si="15"/>
        <v/>
      </c>
      <c r="BY18" s="70"/>
      <c r="BZ18" s="70"/>
      <c r="CA18" s="70"/>
      <c r="CB18" s="35"/>
      <c r="CC18" s="35"/>
      <c r="CD18" s="38" t="str">
        <f t="shared" si="16"/>
        <v/>
      </c>
      <c r="CE18" s="70"/>
      <c r="CF18" s="70"/>
      <c r="CG18" s="70"/>
      <c r="CH18" s="35"/>
      <c r="CI18" s="35"/>
      <c r="CJ18" s="38" t="str">
        <f t="shared" si="17"/>
        <v/>
      </c>
      <c r="CK18" s="70"/>
      <c r="CL18" s="70"/>
      <c r="CM18" s="70"/>
      <c r="CN18" s="35"/>
      <c r="CO18" s="35"/>
      <c r="CP18" s="38" t="str">
        <f t="shared" si="18"/>
        <v/>
      </c>
      <c r="CQ18" s="70"/>
      <c r="CR18" s="70"/>
      <c r="CS18" s="70"/>
      <c r="CT18" s="35"/>
      <c r="CU18" s="35"/>
      <c r="CV18" s="38" t="str">
        <f t="shared" si="19"/>
        <v/>
      </c>
      <c r="CW18" s="44" t="str">
        <f t="shared" si="20"/>
        <v/>
      </c>
      <c r="CX18" s="44" t="str">
        <f t="shared" si="21"/>
        <v/>
      </c>
      <c r="CY18" s="44" t="str">
        <f t="shared" si="22"/>
        <v/>
      </c>
      <c r="CZ18" s="44" t="str">
        <f t="shared" si="23"/>
        <v/>
      </c>
      <c r="DA18" s="44" t="str">
        <f t="shared" si="24"/>
        <v/>
      </c>
      <c r="DB18" s="44" t="str">
        <f t="shared" si="25"/>
        <v/>
      </c>
      <c r="DC18" s="44" t="str">
        <f t="shared" si="26"/>
        <v/>
      </c>
      <c r="DD18" s="44" t="str">
        <f t="shared" si="27"/>
        <v/>
      </c>
      <c r="DE18" s="44" t="str">
        <f t="shared" si="28"/>
        <v/>
      </c>
      <c r="DF18" s="44" t="str">
        <f t="shared" si="29"/>
        <v/>
      </c>
      <c r="DG18" s="9"/>
      <c r="DH18" s="113"/>
      <c r="DI18" s="9"/>
      <c r="DJ18" s="9"/>
      <c r="DK18" s="70"/>
      <c r="DL18" s="70"/>
      <c r="DM18" s="70"/>
      <c r="DN18" s="70"/>
      <c r="DO18" s="35"/>
      <c r="DP18" s="35"/>
      <c r="DQ18" s="48" t="str">
        <f t="shared" si="30"/>
        <v/>
      </c>
      <c r="DR18" s="70"/>
      <c r="DS18" s="70"/>
      <c r="DT18" s="70"/>
      <c r="DU18" s="70"/>
      <c r="DV18" s="35"/>
      <c r="DW18" s="35"/>
      <c r="DX18" s="48" t="str">
        <f t="shared" si="31"/>
        <v/>
      </c>
      <c r="DY18" s="70"/>
      <c r="DZ18" s="70"/>
      <c r="EA18" s="70"/>
      <c r="EB18" s="70"/>
      <c r="EC18" s="35"/>
      <c r="ED18" s="35"/>
      <c r="EE18" s="48" t="str">
        <f t="shared" si="32"/>
        <v/>
      </c>
      <c r="EF18" s="70"/>
      <c r="EG18" s="70"/>
      <c r="EH18" s="70"/>
      <c r="EI18" s="70"/>
      <c r="EJ18" s="35"/>
      <c r="EK18" s="35"/>
      <c r="EL18" s="48" t="str">
        <f t="shared" si="33"/>
        <v/>
      </c>
      <c r="EM18" s="70"/>
      <c r="EN18" s="70"/>
      <c r="EO18" s="70"/>
      <c r="EP18" s="70"/>
      <c r="EQ18" s="35"/>
      <c r="ER18" s="35"/>
      <c r="ES18" s="48" t="str">
        <f t="shared" si="34"/>
        <v/>
      </c>
      <c r="ET18" s="35"/>
      <c r="EU18" s="70"/>
      <c r="EV18" s="70"/>
      <c r="EW18" s="70"/>
      <c r="EX18" s="70"/>
      <c r="EY18" s="35"/>
      <c r="EZ18" s="35"/>
      <c r="FA18" s="48" t="str">
        <f t="shared" si="35"/>
        <v/>
      </c>
      <c r="FB18" s="70"/>
      <c r="FC18" s="70"/>
      <c r="FD18" s="70"/>
      <c r="FE18" s="70"/>
      <c r="FF18" s="35"/>
      <c r="FG18" s="35"/>
      <c r="FH18" s="48" t="str">
        <f t="shared" si="36"/>
        <v/>
      </c>
      <c r="FI18" s="70"/>
      <c r="FJ18" s="70"/>
      <c r="FK18" s="70"/>
      <c r="FL18" s="70"/>
      <c r="FM18" s="35"/>
      <c r="FN18" s="35"/>
      <c r="FO18" s="48" t="str">
        <f t="shared" si="37"/>
        <v/>
      </c>
      <c r="FP18" s="70"/>
      <c r="FQ18" s="70"/>
      <c r="FR18" s="70"/>
      <c r="FS18" s="70"/>
      <c r="FT18" s="35"/>
      <c r="FU18" s="35"/>
      <c r="FV18" s="48" t="str">
        <f t="shared" si="38"/>
        <v/>
      </c>
      <c r="FW18" s="70"/>
      <c r="FX18" s="70"/>
      <c r="FY18" s="70"/>
      <c r="FZ18" s="70"/>
      <c r="GA18" s="35"/>
      <c r="GB18" s="35"/>
      <c r="GC18" s="48" t="str">
        <f t="shared" si="39"/>
        <v/>
      </c>
      <c r="GD18" s="53" t="str">
        <f t="shared" si="40"/>
        <v/>
      </c>
      <c r="GE18" s="53" t="str">
        <f t="shared" si="41"/>
        <v/>
      </c>
      <c r="GF18" s="53" t="str">
        <f t="shared" si="42"/>
        <v/>
      </c>
      <c r="GG18" s="53" t="str">
        <f t="shared" si="43"/>
        <v/>
      </c>
      <c r="GH18" s="53" t="str">
        <f t="shared" si="44"/>
        <v/>
      </c>
      <c r="GI18" s="53" t="str">
        <f t="shared" si="45"/>
        <v/>
      </c>
      <c r="GJ18" s="53" t="str">
        <f t="shared" si="46"/>
        <v/>
      </c>
      <c r="GK18" s="53" t="str">
        <f t="shared" si="47"/>
        <v/>
      </c>
      <c r="GL18" s="53" t="str">
        <f t="shared" si="48"/>
        <v/>
      </c>
      <c r="GM18" s="53" t="str">
        <f t="shared" si="49"/>
        <v/>
      </c>
      <c r="GN18" s="9"/>
      <c r="GO18" s="9"/>
      <c r="GP18" s="21" t="str">
        <f t="shared" si="50"/>
        <v/>
      </c>
      <c r="GQ18" s="21" t="str">
        <f t="shared" si="51"/>
        <v/>
      </c>
      <c r="GR18" s="21" t="str">
        <f t="shared" si="52"/>
        <v/>
      </c>
      <c r="GS18" s="21" t="str">
        <f t="shared" si="53"/>
        <v/>
      </c>
      <c r="GT18" s="23"/>
      <c r="GU18" s="23"/>
      <c r="GV18" s="23"/>
      <c r="GW18" s="21" t="str">
        <f>IF(CF8="","",CF8)</f>
        <v/>
      </c>
      <c r="GX18" s="21" t="str">
        <f t="shared" si="54"/>
        <v/>
      </c>
      <c r="GY18" s="21" t="str">
        <f t="shared" si="55"/>
        <v/>
      </c>
      <c r="GZ18" s="21" t="str">
        <f t="shared" si="56"/>
        <v/>
      </c>
      <c r="HA18" s="21" t="str">
        <f t="shared" si="57"/>
        <v/>
      </c>
      <c r="HB18" s="9"/>
      <c r="HC18" s="9"/>
      <c r="HD18" s="28"/>
      <c r="HE18" s="59" t="str">
        <f>IF(FJ8="","",FJ8)</f>
        <v/>
      </c>
      <c r="HF18" s="28"/>
      <c r="HG18" s="60"/>
      <c r="HH18" s="63"/>
      <c r="HI18" s="66"/>
      <c r="HJ18" s="28"/>
      <c r="HK18" s="9"/>
      <c r="HL18" s="28"/>
      <c r="HM18" s="28"/>
    </row>
    <row r="19" spans="1:221" ht="25.5" customHeight="1" x14ac:dyDescent="0.25">
      <c r="A19" s="10">
        <v>9</v>
      </c>
      <c r="B19" s="10">
        <v>6054</v>
      </c>
      <c r="C19" s="10" t="s">
        <v>186</v>
      </c>
      <c r="D19" s="9"/>
      <c r="E19" s="21" t="str">
        <f t="shared" si="0"/>
        <v/>
      </c>
      <c r="F19" s="21" t="str">
        <f t="shared" si="1"/>
        <v/>
      </c>
      <c r="G19" s="21" t="str">
        <f t="shared" si="2"/>
        <v/>
      </c>
      <c r="H19" s="21" t="str">
        <f t="shared" si="3"/>
        <v/>
      </c>
      <c r="I19" s="23"/>
      <c r="J19" s="24" t="str">
        <f t="shared" si="4"/>
        <v/>
      </c>
      <c r="K19" s="21" t="str">
        <f t="shared" si="5"/>
        <v/>
      </c>
      <c r="L19" s="21" t="str">
        <f t="shared" si="6"/>
        <v/>
      </c>
      <c r="M19" s="21" t="str">
        <f t="shared" si="7"/>
        <v/>
      </c>
      <c r="N19" s="21" t="str">
        <f t="shared" si="8"/>
        <v/>
      </c>
      <c r="O19" s="23"/>
      <c r="P19" s="24" t="str">
        <f t="shared" si="9"/>
        <v/>
      </c>
      <c r="Q19" s="28"/>
      <c r="R19" s="28"/>
      <c r="S19" s="28"/>
      <c r="T19" s="28"/>
      <c r="U19" s="28"/>
      <c r="V19" s="2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9"/>
      <c r="AL19" s="9"/>
      <c r="AM19" s="9"/>
      <c r="AN19" s="70"/>
      <c r="AO19" s="70"/>
      <c r="AP19" s="70"/>
      <c r="AQ19" s="35"/>
      <c r="AR19" s="35"/>
      <c r="AS19" s="38" t="str">
        <f t="shared" si="10"/>
        <v/>
      </c>
      <c r="AT19" s="70"/>
      <c r="AU19" s="70"/>
      <c r="AV19" s="70"/>
      <c r="AW19" s="35"/>
      <c r="AX19" s="35"/>
      <c r="AY19" s="38" t="str">
        <f t="shared" si="11"/>
        <v/>
      </c>
      <c r="AZ19" s="70"/>
      <c r="BA19" s="70"/>
      <c r="BB19" s="70"/>
      <c r="BC19" s="35"/>
      <c r="BD19" s="35"/>
      <c r="BE19" s="38" t="str">
        <f t="shared" si="12"/>
        <v/>
      </c>
      <c r="BF19" s="70"/>
      <c r="BG19" s="70"/>
      <c r="BH19" s="70"/>
      <c r="BI19" s="35"/>
      <c r="BJ19" s="35"/>
      <c r="BK19" s="38" t="str">
        <f t="shared" si="13"/>
        <v/>
      </c>
      <c r="BL19" s="70"/>
      <c r="BM19" s="70"/>
      <c r="BN19" s="70"/>
      <c r="BO19" s="35"/>
      <c r="BP19" s="35"/>
      <c r="BQ19" s="38" t="str">
        <f t="shared" si="14"/>
        <v/>
      </c>
      <c r="BR19" s="35"/>
      <c r="BS19" s="70"/>
      <c r="BT19" s="70"/>
      <c r="BU19" s="70"/>
      <c r="BV19" s="35"/>
      <c r="BW19" s="35"/>
      <c r="BX19" s="38" t="str">
        <f t="shared" si="15"/>
        <v/>
      </c>
      <c r="BY19" s="70"/>
      <c r="BZ19" s="70"/>
      <c r="CA19" s="70"/>
      <c r="CB19" s="35"/>
      <c r="CC19" s="35"/>
      <c r="CD19" s="38" t="str">
        <f t="shared" si="16"/>
        <v/>
      </c>
      <c r="CE19" s="70"/>
      <c r="CF19" s="70"/>
      <c r="CG19" s="70"/>
      <c r="CH19" s="35"/>
      <c r="CI19" s="35"/>
      <c r="CJ19" s="38" t="str">
        <f t="shared" si="17"/>
        <v/>
      </c>
      <c r="CK19" s="70"/>
      <c r="CL19" s="70"/>
      <c r="CM19" s="70"/>
      <c r="CN19" s="35"/>
      <c r="CO19" s="35"/>
      <c r="CP19" s="38" t="str">
        <f t="shared" si="18"/>
        <v/>
      </c>
      <c r="CQ19" s="70"/>
      <c r="CR19" s="70"/>
      <c r="CS19" s="70"/>
      <c r="CT19" s="35"/>
      <c r="CU19" s="35"/>
      <c r="CV19" s="38" t="str">
        <f t="shared" si="19"/>
        <v/>
      </c>
      <c r="CW19" s="44" t="str">
        <f t="shared" si="20"/>
        <v/>
      </c>
      <c r="CX19" s="44" t="str">
        <f t="shared" si="21"/>
        <v/>
      </c>
      <c r="CY19" s="44" t="str">
        <f t="shared" si="22"/>
        <v/>
      </c>
      <c r="CZ19" s="44" t="str">
        <f t="shared" si="23"/>
        <v/>
      </c>
      <c r="DA19" s="44" t="str">
        <f t="shared" si="24"/>
        <v/>
      </c>
      <c r="DB19" s="44" t="str">
        <f t="shared" si="25"/>
        <v/>
      </c>
      <c r="DC19" s="44" t="str">
        <f t="shared" si="26"/>
        <v/>
      </c>
      <c r="DD19" s="44" t="str">
        <f t="shared" si="27"/>
        <v/>
      </c>
      <c r="DE19" s="44" t="str">
        <f t="shared" si="28"/>
        <v/>
      </c>
      <c r="DF19" s="44" t="str">
        <f t="shared" si="29"/>
        <v/>
      </c>
      <c r="DG19" s="9"/>
      <c r="DH19" s="113"/>
      <c r="DI19" s="9"/>
      <c r="DJ19" s="9"/>
      <c r="DK19" s="70"/>
      <c r="DL19" s="70"/>
      <c r="DM19" s="70"/>
      <c r="DN19" s="70"/>
      <c r="DO19" s="35"/>
      <c r="DP19" s="35"/>
      <c r="DQ19" s="48" t="str">
        <f t="shared" si="30"/>
        <v/>
      </c>
      <c r="DR19" s="70"/>
      <c r="DS19" s="70"/>
      <c r="DT19" s="70"/>
      <c r="DU19" s="70"/>
      <c r="DV19" s="35"/>
      <c r="DW19" s="35"/>
      <c r="DX19" s="48" t="str">
        <f t="shared" si="31"/>
        <v/>
      </c>
      <c r="DY19" s="70"/>
      <c r="DZ19" s="70"/>
      <c r="EA19" s="70"/>
      <c r="EB19" s="70"/>
      <c r="EC19" s="35"/>
      <c r="ED19" s="35"/>
      <c r="EE19" s="48" t="str">
        <f t="shared" si="32"/>
        <v/>
      </c>
      <c r="EF19" s="70"/>
      <c r="EG19" s="70"/>
      <c r="EH19" s="70"/>
      <c r="EI19" s="70"/>
      <c r="EJ19" s="35"/>
      <c r="EK19" s="35"/>
      <c r="EL19" s="48" t="str">
        <f t="shared" si="33"/>
        <v/>
      </c>
      <c r="EM19" s="70"/>
      <c r="EN19" s="70"/>
      <c r="EO19" s="70"/>
      <c r="EP19" s="70"/>
      <c r="EQ19" s="35"/>
      <c r="ER19" s="35"/>
      <c r="ES19" s="48" t="str">
        <f t="shared" si="34"/>
        <v/>
      </c>
      <c r="ET19" s="35"/>
      <c r="EU19" s="70"/>
      <c r="EV19" s="70"/>
      <c r="EW19" s="70"/>
      <c r="EX19" s="70"/>
      <c r="EY19" s="35"/>
      <c r="EZ19" s="35"/>
      <c r="FA19" s="48" t="str">
        <f t="shared" si="35"/>
        <v/>
      </c>
      <c r="FB19" s="70"/>
      <c r="FC19" s="70"/>
      <c r="FD19" s="70"/>
      <c r="FE19" s="70"/>
      <c r="FF19" s="35"/>
      <c r="FG19" s="35"/>
      <c r="FH19" s="48" t="str">
        <f t="shared" si="36"/>
        <v/>
      </c>
      <c r="FI19" s="70"/>
      <c r="FJ19" s="70"/>
      <c r="FK19" s="70"/>
      <c r="FL19" s="70"/>
      <c r="FM19" s="35"/>
      <c r="FN19" s="35"/>
      <c r="FO19" s="48" t="str">
        <f t="shared" si="37"/>
        <v/>
      </c>
      <c r="FP19" s="70"/>
      <c r="FQ19" s="70"/>
      <c r="FR19" s="70"/>
      <c r="FS19" s="70"/>
      <c r="FT19" s="35"/>
      <c r="FU19" s="35"/>
      <c r="FV19" s="48" t="str">
        <f t="shared" si="38"/>
        <v/>
      </c>
      <c r="FW19" s="70"/>
      <c r="FX19" s="70"/>
      <c r="FY19" s="70"/>
      <c r="FZ19" s="70"/>
      <c r="GA19" s="35"/>
      <c r="GB19" s="35"/>
      <c r="GC19" s="48" t="str">
        <f t="shared" si="39"/>
        <v/>
      </c>
      <c r="GD19" s="53" t="str">
        <f t="shared" si="40"/>
        <v/>
      </c>
      <c r="GE19" s="53" t="str">
        <f t="shared" si="41"/>
        <v/>
      </c>
      <c r="GF19" s="53" t="str">
        <f t="shared" si="42"/>
        <v/>
      </c>
      <c r="GG19" s="53" t="str">
        <f t="shared" si="43"/>
        <v/>
      </c>
      <c r="GH19" s="53" t="str">
        <f t="shared" si="44"/>
        <v/>
      </c>
      <c r="GI19" s="53" t="str">
        <f t="shared" si="45"/>
        <v/>
      </c>
      <c r="GJ19" s="53" t="str">
        <f t="shared" si="46"/>
        <v/>
      </c>
      <c r="GK19" s="53" t="str">
        <f t="shared" si="47"/>
        <v/>
      </c>
      <c r="GL19" s="53" t="str">
        <f t="shared" si="48"/>
        <v/>
      </c>
      <c r="GM19" s="53" t="str">
        <f t="shared" si="49"/>
        <v/>
      </c>
      <c r="GN19" s="9"/>
      <c r="GO19" s="9"/>
      <c r="GP19" s="21" t="str">
        <f t="shared" si="50"/>
        <v/>
      </c>
      <c r="GQ19" s="21" t="str">
        <f t="shared" si="51"/>
        <v/>
      </c>
      <c r="GR19" s="21" t="str">
        <f t="shared" si="52"/>
        <v/>
      </c>
      <c r="GS19" s="21" t="str">
        <f t="shared" si="53"/>
        <v/>
      </c>
      <c r="GT19" s="23"/>
      <c r="GU19" s="23"/>
      <c r="GV19" s="23"/>
      <c r="GW19" s="21" t="str">
        <f>IF(CL8="","",CL8)</f>
        <v/>
      </c>
      <c r="GX19" s="21" t="str">
        <f t="shared" si="54"/>
        <v/>
      </c>
      <c r="GY19" s="21" t="str">
        <f t="shared" si="55"/>
        <v/>
      </c>
      <c r="GZ19" s="21" t="str">
        <f t="shared" si="56"/>
        <v/>
      </c>
      <c r="HA19" s="21" t="str">
        <f t="shared" si="57"/>
        <v/>
      </c>
      <c r="HB19" s="9"/>
      <c r="HC19" s="9"/>
      <c r="HD19" s="28"/>
      <c r="HE19" s="59" t="str">
        <f>IF(FQ8="","",FQ8)</f>
        <v/>
      </c>
      <c r="HF19" s="28"/>
      <c r="HG19" s="60"/>
      <c r="HH19" s="105" t="s">
        <v>73</v>
      </c>
      <c r="HI19" s="105"/>
      <c r="HJ19" s="105"/>
      <c r="HK19" s="9"/>
      <c r="HL19" s="28"/>
      <c r="HM19" s="28"/>
    </row>
    <row r="20" spans="1:221" ht="25.5" customHeight="1" x14ac:dyDescent="0.25">
      <c r="A20" s="10">
        <v>10</v>
      </c>
      <c r="B20" s="10">
        <v>6075</v>
      </c>
      <c r="C20" s="10" t="s">
        <v>187</v>
      </c>
      <c r="D20" s="9"/>
      <c r="E20" s="21" t="str">
        <f t="shared" si="0"/>
        <v/>
      </c>
      <c r="F20" s="21" t="str">
        <f t="shared" si="1"/>
        <v/>
      </c>
      <c r="G20" s="21" t="str">
        <f t="shared" si="2"/>
        <v/>
      </c>
      <c r="H20" s="21" t="str">
        <f t="shared" si="3"/>
        <v/>
      </c>
      <c r="I20" s="23"/>
      <c r="J20" s="24" t="str">
        <f t="shared" si="4"/>
        <v/>
      </c>
      <c r="K20" s="21" t="str">
        <f t="shared" si="5"/>
        <v/>
      </c>
      <c r="L20" s="21" t="str">
        <f t="shared" si="6"/>
        <v/>
      </c>
      <c r="M20" s="21" t="str">
        <f t="shared" si="7"/>
        <v/>
      </c>
      <c r="N20" s="21" t="str">
        <f t="shared" si="8"/>
        <v/>
      </c>
      <c r="O20" s="23"/>
      <c r="P20" s="24" t="str">
        <f t="shared" si="9"/>
        <v/>
      </c>
      <c r="Q20" s="28"/>
      <c r="R20" s="28"/>
      <c r="S20" s="28"/>
      <c r="T20" s="28"/>
      <c r="U20" s="28"/>
      <c r="V20" s="2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9"/>
      <c r="AL20" s="9"/>
      <c r="AM20" s="9"/>
      <c r="AN20" s="70"/>
      <c r="AO20" s="70"/>
      <c r="AP20" s="70"/>
      <c r="AQ20" s="35"/>
      <c r="AR20" s="35"/>
      <c r="AS20" s="38" t="str">
        <f t="shared" si="10"/>
        <v/>
      </c>
      <c r="AT20" s="70"/>
      <c r="AU20" s="70"/>
      <c r="AV20" s="70"/>
      <c r="AW20" s="35"/>
      <c r="AX20" s="35"/>
      <c r="AY20" s="38" t="str">
        <f t="shared" si="11"/>
        <v/>
      </c>
      <c r="AZ20" s="70"/>
      <c r="BA20" s="70"/>
      <c r="BB20" s="70"/>
      <c r="BC20" s="35"/>
      <c r="BD20" s="35"/>
      <c r="BE20" s="38" t="str">
        <f t="shared" si="12"/>
        <v/>
      </c>
      <c r="BF20" s="70"/>
      <c r="BG20" s="70"/>
      <c r="BH20" s="70"/>
      <c r="BI20" s="35"/>
      <c r="BJ20" s="35"/>
      <c r="BK20" s="38" t="str">
        <f t="shared" si="13"/>
        <v/>
      </c>
      <c r="BL20" s="70"/>
      <c r="BM20" s="70"/>
      <c r="BN20" s="70"/>
      <c r="BO20" s="35"/>
      <c r="BP20" s="35"/>
      <c r="BQ20" s="38" t="str">
        <f t="shared" si="14"/>
        <v/>
      </c>
      <c r="BR20" s="35"/>
      <c r="BS20" s="70"/>
      <c r="BT20" s="70"/>
      <c r="BU20" s="70"/>
      <c r="BV20" s="35"/>
      <c r="BW20" s="35"/>
      <c r="BX20" s="38" t="str">
        <f t="shared" si="15"/>
        <v/>
      </c>
      <c r="BY20" s="70"/>
      <c r="BZ20" s="70"/>
      <c r="CA20" s="70"/>
      <c r="CB20" s="35"/>
      <c r="CC20" s="35"/>
      <c r="CD20" s="38" t="str">
        <f t="shared" si="16"/>
        <v/>
      </c>
      <c r="CE20" s="70"/>
      <c r="CF20" s="70"/>
      <c r="CG20" s="70"/>
      <c r="CH20" s="35"/>
      <c r="CI20" s="35"/>
      <c r="CJ20" s="38" t="str">
        <f t="shared" si="17"/>
        <v/>
      </c>
      <c r="CK20" s="70"/>
      <c r="CL20" s="70"/>
      <c r="CM20" s="70"/>
      <c r="CN20" s="35"/>
      <c r="CO20" s="35"/>
      <c r="CP20" s="38" t="str">
        <f t="shared" si="18"/>
        <v/>
      </c>
      <c r="CQ20" s="70"/>
      <c r="CR20" s="70"/>
      <c r="CS20" s="70"/>
      <c r="CT20" s="35"/>
      <c r="CU20" s="35"/>
      <c r="CV20" s="38" t="str">
        <f t="shared" si="19"/>
        <v/>
      </c>
      <c r="CW20" s="44" t="str">
        <f t="shared" si="20"/>
        <v/>
      </c>
      <c r="CX20" s="44" t="str">
        <f t="shared" si="21"/>
        <v/>
      </c>
      <c r="CY20" s="44" t="str">
        <f t="shared" si="22"/>
        <v/>
      </c>
      <c r="CZ20" s="44" t="str">
        <f t="shared" si="23"/>
        <v/>
      </c>
      <c r="DA20" s="44" t="str">
        <f t="shared" si="24"/>
        <v/>
      </c>
      <c r="DB20" s="44" t="str">
        <f t="shared" si="25"/>
        <v/>
      </c>
      <c r="DC20" s="44" t="str">
        <f t="shared" si="26"/>
        <v/>
      </c>
      <c r="DD20" s="44" t="str">
        <f t="shared" si="27"/>
        <v/>
      </c>
      <c r="DE20" s="44" t="str">
        <f t="shared" si="28"/>
        <v/>
      </c>
      <c r="DF20" s="44" t="str">
        <f t="shared" si="29"/>
        <v/>
      </c>
      <c r="DG20" s="9"/>
      <c r="DH20" s="113"/>
      <c r="DI20" s="9"/>
      <c r="DJ20" s="9"/>
      <c r="DK20" s="70"/>
      <c r="DL20" s="70"/>
      <c r="DM20" s="70"/>
      <c r="DN20" s="70"/>
      <c r="DO20" s="35"/>
      <c r="DP20" s="35"/>
      <c r="DQ20" s="48" t="str">
        <f t="shared" si="30"/>
        <v/>
      </c>
      <c r="DR20" s="70"/>
      <c r="DS20" s="70"/>
      <c r="DT20" s="70"/>
      <c r="DU20" s="70"/>
      <c r="DV20" s="35"/>
      <c r="DW20" s="35"/>
      <c r="DX20" s="48" t="str">
        <f t="shared" si="31"/>
        <v/>
      </c>
      <c r="DY20" s="70"/>
      <c r="DZ20" s="70"/>
      <c r="EA20" s="70"/>
      <c r="EB20" s="70"/>
      <c r="EC20" s="35"/>
      <c r="ED20" s="35"/>
      <c r="EE20" s="48" t="str">
        <f t="shared" si="32"/>
        <v/>
      </c>
      <c r="EF20" s="70"/>
      <c r="EG20" s="70"/>
      <c r="EH20" s="70"/>
      <c r="EI20" s="70"/>
      <c r="EJ20" s="35"/>
      <c r="EK20" s="35"/>
      <c r="EL20" s="48" t="str">
        <f t="shared" si="33"/>
        <v/>
      </c>
      <c r="EM20" s="70"/>
      <c r="EN20" s="70"/>
      <c r="EO20" s="70"/>
      <c r="EP20" s="70"/>
      <c r="EQ20" s="35"/>
      <c r="ER20" s="35"/>
      <c r="ES20" s="48" t="str">
        <f t="shared" si="34"/>
        <v/>
      </c>
      <c r="ET20" s="35"/>
      <c r="EU20" s="70"/>
      <c r="EV20" s="70"/>
      <c r="EW20" s="70"/>
      <c r="EX20" s="70"/>
      <c r="EY20" s="35"/>
      <c r="EZ20" s="35"/>
      <c r="FA20" s="48" t="str">
        <f t="shared" si="35"/>
        <v/>
      </c>
      <c r="FB20" s="70"/>
      <c r="FC20" s="70"/>
      <c r="FD20" s="70"/>
      <c r="FE20" s="70"/>
      <c r="FF20" s="35"/>
      <c r="FG20" s="35"/>
      <c r="FH20" s="48" t="str">
        <f t="shared" si="36"/>
        <v/>
      </c>
      <c r="FI20" s="70"/>
      <c r="FJ20" s="70"/>
      <c r="FK20" s="70"/>
      <c r="FL20" s="70"/>
      <c r="FM20" s="35"/>
      <c r="FN20" s="35"/>
      <c r="FO20" s="48" t="str">
        <f t="shared" si="37"/>
        <v/>
      </c>
      <c r="FP20" s="70"/>
      <c r="FQ20" s="70"/>
      <c r="FR20" s="70"/>
      <c r="FS20" s="70"/>
      <c r="FT20" s="35"/>
      <c r="FU20" s="35"/>
      <c r="FV20" s="48" t="str">
        <f t="shared" si="38"/>
        <v/>
      </c>
      <c r="FW20" s="70"/>
      <c r="FX20" s="70"/>
      <c r="FY20" s="70"/>
      <c r="FZ20" s="70"/>
      <c r="GA20" s="35"/>
      <c r="GB20" s="35"/>
      <c r="GC20" s="48" t="str">
        <f t="shared" si="39"/>
        <v/>
      </c>
      <c r="GD20" s="53" t="str">
        <f t="shared" si="40"/>
        <v/>
      </c>
      <c r="GE20" s="53" t="str">
        <f t="shared" si="41"/>
        <v/>
      </c>
      <c r="GF20" s="53" t="str">
        <f t="shared" si="42"/>
        <v/>
      </c>
      <c r="GG20" s="53" t="str">
        <f t="shared" si="43"/>
        <v/>
      </c>
      <c r="GH20" s="53" t="str">
        <f t="shared" si="44"/>
        <v/>
      </c>
      <c r="GI20" s="53" t="str">
        <f t="shared" si="45"/>
        <v/>
      </c>
      <c r="GJ20" s="53" t="str">
        <f t="shared" si="46"/>
        <v/>
      </c>
      <c r="GK20" s="53" t="str">
        <f t="shared" si="47"/>
        <v/>
      </c>
      <c r="GL20" s="53" t="str">
        <f t="shared" si="48"/>
        <v/>
      </c>
      <c r="GM20" s="53" t="str">
        <f t="shared" si="49"/>
        <v/>
      </c>
      <c r="GN20" s="9"/>
      <c r="GO20" s="9"/>
      <c r="GP20" s="21" t="str">
        <f t="shared" si="50"/>
        <v/>
      </c>
      <c r="GQ20" s="21" t="str">
        <f t="shared" si="51"/>
        <v/>
      </c>
      <c r="GR20" s="21" t="str">
        <f t="shared" si="52"/>
        <v/>
      </c>
      <c r="GS20" s="21" t="str">
        <f t="shared" si="53"/>
        <v/>
      </c>
      <c r="GT20" s="23"/>
      <c r="GU20" s="23"/>
      <c r="GV20" s="23"/>
      <c r="GW20" s="21" t="str">
        <f>IF(CR8="","",CR8)</f>
        <v/>
      </c>
      <c r="GX20" s="21" t="str">
        <f t="shared" si="54"/>
        <v/>
      </c>
      <c r="GY20" s="21" t="str">
        <f t="shared" si="55"/>
        <v/>
      </c>
      <c r="GZ20" s="21" t="str">
        <f t="shared" si="56"/>
        <v/>
      </c>
      <c r="HA20" s="21" t="str">
        <f t="shared" si="57"/>
        <v/>
      </c>
      <c r="HB20" s="9"/>
      <c r="HC20" s="9"/>
      <c r="HD20" s="28"/>
      <c r="HE20" s="59" t="str">
        <f>IF(FX8="","",FX8)</f>
        <v/>
      </c>
      <c r="HF20" s="28"/>
      <c r="HG20" s="60"/>
      <c r="HH20" s="64" t="s">
        <v>55</v>
      </c>
      <c r="HI20" s="64" t="s">
        <v>56</v>
      </c>
      <c r="HJ20" s="64" t="s">
        <v>57</v>
      </c>
      <c r="HK20" s="9"/>
      <c r="HL20" s="28"/>
      <c r="HM20" s="28"/>
    </row>
    <row r="21" spans="1:221" ht="25.5" customHeight="1" x14ac:dyDescent="0.25">
      <c r="A21" s="10">
        <v>11</v>
      </c>
      <c r="B21" s="10">
        <v>6096</v>
      </c>
      <c r="C21" s="10" t="s">
        <v>188</v>
      </c>
      <c r="D21" s="9"/>
      <c r="E21" s="21" t="str">
        <f t="shared" si="0"/>
        <v/>
      </c>
      <c r="F21" s="21" t="str">
        <f t="shared" si="1"/>
        <v/>
      </c>
      <c r="G21" s="21" t="str">
        <f t="shared" si="2"/>
        <v/>
      </c>
      <c r="H21" s="21" t="str">
        <f t="shared" si="3"/>
        <v/>
      </c>
      <c r="I21" s="23"/>
      <c r="J21" s="24" t="str">
        <f t="shared" si="4"/>
        <v/>
      </c>
      <c r="K21" s="21" t="str">
        <f t="shared" si="5"/>
        <v/>
      </c>
      <c r="L21" s="21" t="str">
        <f t="shared" si="6"/>
        <v/>
      </c>
      <c r="M21" s="21" t="str">
        <f t="shared" si="7"/>
        <v/>
      </c>
      <c r="N21" s="21" t="str">
        <f t="shared" si="8"/>
        <v/>
      </c>
      <c r="O21" s="23"/>
      <c r="P21" s="24" t="str">
        <f t="shared" si="9"/>
        <v/>
      </c>
      <c r="Q21" s="28"/>
      <c r="R21" s="28"/>
      <c r="S21" s="28"/>
      <c r="T21" s="28"/>
      <c r="U21" s="28"/>
      <c r="V21" s="2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9"/>
      <c r="AL21" s="9"/>
      <c r="AM21" s="9"/>
      <c r="AN21" s="70"/>
      <c r="AO21" s="70"/>
      <c r="AP21" s="70"/>
      <c r="AQ21" s="35"/>
      <c r="AR21" s="35"/>
      <c r="AS21" s="38" t="str">
        <f t="shared" si="10"/>
        <v/>
      </c>
      <c r="AT21" s="70"/>
      <c r="AU21" s="70"/>
      <c r="AV21" s="70"/>
      <c r="AW21" s="35"/>
      <c r="AX21" s="35"/>
      <c r="AY21" s="38" t="str">
        <f t="shared" si="11"/>
        <v/>
      </c>
      <c r="AZ21" s="70"/>
      <c r="BA21" s="70"/>
      <c r="BB21" s="70"/>
      <c r="BC21" s="35"/>
      <c r="BD21" s="35"/>
      <c r="BE21" s="38" t="str">
        <f t="shared" si="12"/>
        <v/>
      </c>
      <c r="BF21" s="70"/>
      <c r="BG21" s="70"/>
      <c r="BH21" s="70"/>
      <c r="BI21" s="35"/>
      <c r="BJ21" s="35"/>
      <c r="BK21" s="38" t="str">
        <f t="shared" si="13"/>
        <v/>
      </c>
      <c r="BL21" s="70"/>
      <c r="BM21" s="70"/>
      <c r="BN21" s="70"/>
      <c r="BO21" s="35"/>
      <c r="BP21" s="35"/>
      <c r="BQ21" s="38" t="str">
        <f t="shared" si="14"/>
        <v/>
      </c>
      <c r="BR21" s="35"/>
      <c r="BS21" s="70"/>
      <c r="BT21" s="70"/>
      <c r="BU21" s="70"/>
      <c r="BV21" s="35"/>
      <c r="BW21" s="35"/>
      <c r="BX21" s="38" t="str">
        <f t="shared" si="15"/>
        <v/>
      </c>
      <c r="BY21" s="70"/>
      <c r="BZ21" s="70"/>
      <c r="CA21" s="70"/>
      <c r="CB21" s="35"/>
      <c r="CC21" s="35"/>
      <c r="CD21" s="38" t="str">
        <f t="shared" si="16"/>
        <v/>
      </c>
      <c r="CE21" s="70"/>
      <c r="CF21" s="70"/>
      <c r="CG21" s="70"/>
      <c r="CH21" s="35"/>
      <c r="CI21" s="35"/>
      <c r="CJ21" s="38" t="str">
        <f t="shared" si="17"/>
        <v/>
      </c>
      <c r="CK21" s="70"/>
      <c r="CL21" s="70"/>
      <c r="CM21" s="70"/>
      <c r="CN21" s="35"/>
      <c r="CO21" s="35"/>
      <c r="CP21" s="38" t="str">
        <f t="shared" si="18"/>
        <v/>
      </c>
      <c r="CQ21" s="70"/>
      <c r="CR21" s="70"/>
      <c r="CS21" s="70"/>
      <c r="CT21" s="35"/>
      <c r="CU21" s="35"/>
      <c r="CV21" s="38" t="str">
        <f t="shared" si="19"/>
        <v/>
      </c>
      <c r="CW21" s="44" t="str">
        <f t="shared" si="20"/>
        <v/>
      </c>
      <c r="CX21" s="44" t="str">
        <f t="shared" si="21"/>
        <v/>
      </c>
      <c r="CY21" s="44" t="str">
        <f t="shared" si="22"/>
        <v/>
      </c>
      <c r="CZ21" s="44" t="str">
        <f t="shared" si="23"/>
        <v/>
      </c>
      <c r="DA21" s="44" t="str">
        <f t="shared" si="24"/>
        <v/>
      </c>
      <c r="DB21" s="44" t="str">
        <f t="shared" si="25"/>
        <v/>
      </c>
      <c r="DC21" s="44" t="str">
        <f t="shared" si="26"/>
        <v/>
      </c>
      <c r="DD21" s="44" t="str">
        <f t="shared" si="27"/>
        <v/>
      </c>
      <c r="DE21" s="44" t="str">
        <f t="shared" si="28"/>
        <v/>
      </c>
      <c r="DF21" s="44" t="str">
        <f t="shared" si="29"/>
        <v/>
      </c>
      <c r="DG21" s="9"/>
      <c r="DH21" s="113"/>
      <c r="DI21" s="9"/>
      <c r="DJ21" s="9"/>
      <c r="DK21" s="70"/>
      <c r="DL21" s="70"/>
      <c r="DM21" s="70"/>
      <c r="DN21" s="70"/>
      <c r="DO21" s="35"/>
      <c r="DP21" s="35"/>
      <c r="DQ21" s="48" t="str">
        <f t="shared" si="30"/>
        <v/>
      </c>
      <c r="DR21" s="70"/>
      <c r="DS21" s="70"/>
      <c r="DT21" s="70"/>
      <c r="DU21" s="70"/>
      <c r="DV21" s="35"/>
      <c r="DW21" s="35"/>
      <c r="DX21" s="48" t="str">
        <f t="shared" si="31"/>
        <v/>
      </c>
      <c r="DY21" s="70"/>
      <c r="DZ21" s="70"/>
      <c r="EA21" s="70"/>
      <c r="EB21" s="70"/>
      <c r="EC21" s="35"/>
      <c r="ED21" s="35"/>
      <c r="EE21" s="48" t="str">
        <f t="shared" si="32"/>
        <v/>
      </c>
      <c r="EF21" s="70"/>
      <c r="EG21" s="70"/>
      <c r="EH21" s="70"/>
      <c r="EI21" s="70"/>
      <c r="EJ21" s="35"/>
      <c r="EK21" s="35"/>
      <c r="EL21" s="48" t="str">
        <f t="shared" si="33"/>
        <v/>
      </c>
      <c r="EM21" s="70"/>
      <c r="EN21" s="70"/>
      <c r="EO21" s="70"/>
      <c r="EP21" s="70"/>
      <c r="EQ21" s="35"/>
      <c r="ER21" s="35"/>
      <c r="ES21" s="48" t="str">
        <f t="shared" si="34"/>
        <v/>
      </c>
      <c r="ET21" s="35"/>
      <c r="EU21" s="70"/>
      <c r="EV21" s="70"/>
      <c r="EW21" s="70"/>
      <c r="EX21" s="70"/>
      <c r="EY21" s="35"/>
      <c r="EZ21" s="35"/>
      <c r="FA21" s="48" t="str">
        <f t="shared" si="35"/>
        <v/>
      </c>
      <c r="FB21" s="70"/>
      <c r="FC21" s="70"/>
      <c r="FD21" s="70"/>
      <c r="FE21" s="70"/>
      <c r="FF21" s="35"/>
      <c r="FG21" s="35"/>
      <c r="FH21" s="48" t="str">
        <f t="shared" si="36"/>
        <v/>
      </c>
      <c r="FI21" s="70"/>
      <c r="FJ21" s="70"/>
      <c r="FK21" s="70"/>
      <c r="FL21" s="70"/>
      <c r="FM21" s="35"/>
      <c r="FN21" s="35"/>
      <c r="FO21" s="48" t="str">
        <f t="shared" si="37"/>
        <v/>
      </c>
      <c r="FP21" s="70"/>
      <c r="FQ21" s="70"/>
      <c r="FR21" s="70"/>
      <c r="FS21" s="70"/>
      <c r="FT21" s="35"/>
      <c r="FU21" s="35"/>
      <c r="FV21" s="48" t="str">
        <f t="shared" si="38"/>
        <v/>
      </c>
      <c r="FW21" s="70"/>
      <c r="FX21" s="70"/>
      <c r="FY21" s="70"/>
      <c r="FZ21" s="70"/>
      <c r="GA21" s="35"/>
      <c r="GB21" s="35"/>
      <c r="GC21" s="48" t="str">
        <f t="shared" si="39"/>
        <v/>
      </c>
      <c r="GD21" s="53" t="str">
        <f t="shared" si="40"/>
        <v/>
      </c>
      <c r="GE21" s="53" t="str">
        <f t="shared" si="41"/>
        <v/>
      </c>
      <c r="GF21" s="53" t="str">
        <f t="shared" si="42"/>
        <v/>
      </c>
      <c r="GG21" s="53" t="str">
        <f t="shared" si="43"/>
        <v/>
      </c>
      <c r="GH21" s="53" t="str">
        <f t="shared" si="44"/>
        <v/>
      </c>
      <c r="GI21" s="53" t="str">
        <f t="shared" si="45"/>
        <v/>
      </c>
      <c r="GJ21" s="53" t="str">
        <f t="shared" si="46"/>
        <v/>
      </c>
      <c r="GK21" s="53" t="str">
        <f t="shared" si="47"/>
        <v/>
      </c>
      <c r="GL21" s="53" t="str">
        <f t="shared" si="48"/>
        <v/>
      </c>
      <c r="GM21" s="53" t="str">
        <f t="shared" si="49"/>
        <v/>
      </c>
      <c r="GN21" s="9"/>
      <c r="GO21" s="9"/>
      <c r="GP21" s="21" t="str">
        <f t="shared" si="50"/>
        <v/>
      </c>
      <c r="GQ21" s="21" t="str">
        <f t="shared" si="51"/>
        <v/>
      </c>
      <c r="GR21" s="21" t="str">
        <f t="shared" si="52"/>
        <v/>
      </c>
      <c r="GS21" s="21" t="str">
        <f t="shared" si="53"/>
        <v/>
      </c>
      <c r="GT21" s="23"/>
      <c r="GU21" s="23"/>
      <c r="GV21" s="23"/>
      <c r="GW21" s="21"/>
      <c r="GX21" s="21" t="str">
        <f t="shared" si="54"/>
        <v/>
      </c>
      <c r="GY21" s="21" t="str">
        <f t="shared" si="55"/>
        <v/>
      </c>
      <c r="GZ21" s="21" t="str">
        <f t="shared" si="56"/>
        <v/>
      </c>
      <c r="HA21" s="21" t="str">
        <f t="shared" si="57"/>
        <v/>
      </c>
      <c r="HB21" s="9"/>
      <c r="HC21" s="9"/>
      <c r="HD21" s="28"/>
      <c r="HE21" s="9"/>
      <c r="HF21" s="28"/>
      <c r="HG21" s="60"/>
      <c r="HH21" s="62">
        <v>0</v>
      </c>
      <c r="HI21" s="65" t="s">
        <v>59</v>
      </c>
      <c r="HJ21" s="67" t="s">
        <v>60</v>
      </c>
      <c r="HK21" s="9"/>
      <c r="HL21" s="28"/>
      <c r="HM21" s="28"/>
    </row>
    <row r="22" spans="1:221" ht="25.5" customHeight="1" x14ac:dyDescent="0.25">
      <c r="A22" s="10">
        <v>12</v>
      </c>
      <c r="B22" s="10">
        <v>6117</v>
      </c>
      <c r="C22" s="10" t="s">
        <v>189</v>
      </c>
      <c r="D22" s="9"/>
      <c r="E22" s="21" t="str">
        <f t="shared" si="0"/>
        <v/>
      </c>
      <c r="F22" s="21" t="str">
        <f t="shared" si="1"/>
        <v/>
      </c>
      <c r="G22" s="21" t="str">
        <f t="shared" si="2"/>
        <v/>
      </c>
      <c r="H22" s="21" t="str">
        <f t="shared" si="3"/>
        <v/>
      </c>
      <c r="I22" s="23"/>
      <c r="J22" s="24" t="str">
        <f t="shared" si="4"/>
        <v/>
      </c>
      <c r="K22" s="21" t="str">
        <f t="shared" si="5"/>
        <v/>
      </c>
      <c r="L22" s="21" t="str">
        <f t="shared" si="6"/>
        <v/>
      </c>
      <c r="M22" s="21" t="str">
        <f t="shared" si="7"/>
        <v/>
      </c>
      <c r="N22" s="21" t="str">
        <f t="shared" si="8"/>
        <v/>
      </c>
      <c r="O22" s="23"/>
      <c r="P22" s="24" t="str">
        <f t="shared" si="9"/>
        <v/>
      </c>
      <c r="Q22" s="28"/>
      <c r="R22" s="28"/>
      <c r="S22" s="28"/>
      <c r="T22" s="28"/>
      <c r="U22" s="28"/>
      <c r="V22" s="2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9"/>
      <c r="AL22" s="9"/>
      <c r="AM22" s="9"/>
      <c r="AN22" s="70"/>
      <c r="AO22" s="70"/>
      <c r="AP22" s="70"/>
      <c r="AQ22" s="35"/>
      <c r="AR22" s="35"/>
      <c r="AS22" s="38" t="str">
        <f t="shared" si="10"/>
        <v/>
      </c>
      <c r="AT22" s="70"/>
      <c r="AU22" s="70"/>
      <c r="AV22" s="70"/>
      <c r="AW22" s="35"/>
      <c r="AX22" s="35"/>
      <c r="AY22" s="38" t="str">
        <f t="shared" si="11"/>
        <v/>
      </c>
      <c r="AZ22" s="70"/>
      <c r="BA22" s="70"/>
      <c r="BB22" s="70"/>
      <c r="BC22" s="35"/>
      <c r="BD22" s="35"/>
      <c r="BE22" s="38" t="str">
        <f t="shared" si="12"/>
        <v/>
      </c>
      <c r="BF22" s="70"/>
      <c r="BG22" s="70"/>
      <c r="BH22" s="70"/>
      <c r="BI22" s="35"/>
      <c r="BJ22" s="35"/>
      <c r="BK22" s="38" t="str">
        <f t="shared" si="13"/>
        <v/>
      </c>
      <c r="BL22" s="70"/>
      <c r="BM22" s="70"/>
      <c r="BN22" s="70"/>
      <c r="BO22" s="35"/>
      <c r="BP22" s="35"/>
      <c r="BQ22" s="38" t="str">
        <f t="shared" si="14"/>
        <v/>
      </c>
      <c r="BR22" s="35"/>
      <c r="BS22" s="70"/>
      <c r="BT22" s="70"/>
      <c r="BU22" s="70"/>
      <c r="BV22" s="35"/>
      <c r="BW22" s="35"/>
      <c r="BX22" s="38" t="str">
        <f t="shared" si="15"/>
        <v/>
      </c>
      <c r="BY22" s="70"/>
      <c r="BZ22" s="70"/>
      <c r="CA22" s="70"/>
      <c r="CB22" s="35"/>
      <c r="CC22" s="35"/>
      <c r="CD22" s="38" t="str">
        <f t="shared" si="16"/>
        <v/>
      </c>
      <c r="CE22" s="70"/>
      <c r="CF22" s="70"/>
      <c r="CG22" s="70"/>
      <c r="CH22" s="35"/>
      <c r="CI22" s="35"/>
      <c r="CJ22" s="38" t="str">
        <f t="shared" si="17"/>
        <v/>
      </c>
      <c r="CK22" s="70"/>
      <c r="CL22" s="70"/>
      <c r="CM22" s="70"/>
      <c r="CN22" s="35"/>
      <c r="CO22" s="35"/>
      <c r="CP22" s="38" t="str">
        <f t="shared" si="18"/>
        <v/>
      </c>
      <c r="CQ22" s="70"/>
      <c r="CR22" s="70"/>
      <c r="CS22" s="70"/>
      <c r="CT22" s="35"/>
      <c r="CU22" s="35"/>
      <c r="CV22" s="38" t="str">
        <f t="shared" si="19"/>
        <v/>
      </c>
      <c r="CW22" s="44" t="str">
        <f t="shared" si="20"/>
        <v/>
      </c>
      <c r="CX22" s="44" t="str">
        <f t="shared" si="21"/>
        <v/>
      </c>
      <c r="CY22" s="44" t="str">
        <f t="shared" si="22"/>
        <v/>
      </c>
      <c r="CZ22" s="44" t="str">
        <f t="shared" si="23"/>
        <v/>
      </c>
      <c r="DA22" s="44" t="str">
        <f t="shared" si="24"/>
        <v/>
      </c>
      <c r="DB22" s="44" t="str">
        <f t="shared" si="25"/>
        <v/>
      </c>
      <c r="DC22" s="44" t="str">
        <f t="shared" si="26"/>
        <v/>
      </c>
      <c r="DD22" s="44" t="str">
        <f t="shared" si="27"/>
        <v/>
      </c>
      <c r="DE22" s="44" t="str">
        <f t="shared" si="28"/>
        <v/>
      </c>
      <c r="DF22" s="44" t="str">
        <f t="shared" si="29"/>
        <v/>
      </c>
      <c r="DG22" s="9"/>
      <c r="DH22" s="113"/>
      <c r="DI22" s="9"/>
      <c r="DJ22" s="9"/>
      <c r="DK22" s="70"/>
      <c r="DL22" s="70"/>
      <c r="DM22" s="70"/>
      <c r="DN22" s="70"/>
      <c r="DO22" s="35"/>
      <c r="DP22" s="35"/>
      <c r="DQ22" s="48" t="str">
        <f t="shared" si="30"/>
        <v/>
      </c>
      <c r="DR22" s="70"/>
      <c r="DS22" s="70"/>
      <c r="DT22" s="70"/>
      <c r="DU22" s="70"/>
      <c r="DV22" s="35"/>
      <c r="DW22" s="35"/>
      <c r="DX22" s="48" t="str">
        <f t="shared" si="31"/>
        <v/>
      </c>
      <c r="DY22" s="70"/>
      <c r="DZ22" s="70"/>
      <c r="EA22" s="70"/>
      <c r="EB22" s="70"/>
      <c r="EC22" s="35"/>
      <c r="ED22" s="35"/>
      <c r="EE22" s="48" t="str">
        <f t="shared" si="32"/>
        <v/>
      </c>
      <c r="EF22" s="70"/>
      <c r="EG22" s="70"/>
      <c r="EH22" s="70"/>
      <c r="EI22" s="70"/>
      <c r="EJ22" s="35"/>
      <c r="EK22" s="35"/>
      <c r="EL22" s="48" t="str">
        <f t="shared" si="33"/>
        <v/>
      </c>
      <c r="EM22" s="70"/>
      <c r="EN22" s="70"/>
      <c r="EO22" s="70"/>
      <c r="EP22" s="70"/>
      <c r="EQ22" s="35"/>
      <c r="ER22" s="35"/>
      <c r="ES22" s="48" t="str">
        <f t="shared" si="34"/>
        <v/>
      </c>
      <c r="ET22" s="35"/>
      <c r="EU22" s="70"/>
      <c r="EV22" s="70"/>
      <c r="EW22" s="70"/>
      <c r="EX22" s="70"/>
      <c r="EY22" s="35"/>
      <c r="EZ22" s="35"/>
      <c r="FA22" s="48" t="str">
        <f t="shared" si="35"/>
        <v/>
      </c>
      <c r="FB22" s="70"/>
      <c r="FC22" s="70"/>
      <c r="FD22" s="70"/>
      <c r="FE22" s="70"/>
      <c r="FF22" s="35"/>
      <c r="FG22" s="35"/>
      <c r="FH22" s="48" t="str">
        <f t="shared" si="36"/>
        <v/>
      </c>
      <c r="FI22" s="70"/>
      <c r="FJ22" s="70"/>
      <c r="FK22" s="70"/>
      <c r="FL22" s="70"/>
      <c r="FM22" s="35"/>
      <c r="FN22" s="35"/>
      <c r="FO22" s="48" t="str">
        <f t="shared" si="37"/>
        <v/>
      </c>
      <c r="FP22" s="70"/>
      <c r="FQ22" s="70"/>
      <c r="FR22" s="70"/>
      <c r="FS22" s="70"/>
      <c r="FT22" s="35"/>
      <c r="FU22" s="35"/>
      <c r="FV22" s="48" t="str">
        <f t="shared" si="38"/>
        <v/>
      </c>
      <c r="FW22" s="70"/>
      <c r="FX22" s="70"/>
      <c r="FY22" s="70"/>
      <c r="FZ22" s="70"/>
      <c r="GA22" s="35"/>
      <c r="GB22" s="35"/>
      <c r="GC22" s="48" t="str">
        <f t="shared" si="39"/>
        <v/>
      </c>
      <c r="GD22" s="53" t="str">
        <f t="shared" si="40"/>
        <v/>
      </c>
      <c r="GE22" s="53" t="str">
        <f t="shared" si="41"/>
        <v/>
      </c>
      <c r="GF22" s="53" t="str">
        <f t="shared" si="42"/>
        <v/>
      </c>
      <c r="GG22" s="53" t="str">
        <f t="shared" si="43"/>
        <v/>
      </c>
      <c r="GH22" s="53" t="str">
        <f t="shared" si="44"/>
        <v/>
      </c>
      <c r="GI22" s="53" t="str">
        <f t="shared" si="45"/>
        <v/>
      </c>
      <c r="GJ22" s="53" t="str">
        <f t="shared" si="46"/>
        <v/>
      </c>
      <c r="GK22" s="53" t="str">
        <f t="shared" si="47"/>
        <v/>
      </c>
      <c r="GL22" s="53" t="str">
        <f t="shared" si="48"/>
        <v/>
      </c>
      <c r="GM22" s="53" t="str">
        <f t="shared" si="49"/>
        <v/>
      </c>
      <c r="GN22" s="9"/>
      <c r="GO22" s="9"/>
      <c r="GP22" s="21" t="str">
        <f t="shared" si="50"/>
        <v/>
      </c>
      <c r="GQ22" s="21" t="str">
        <f t="shared" si="51"/>
        <v/>
      </c>
      <c r="GR22" s="21" t="str">
        <f t="shared" si="52"/>
        <v/>
      </c>
      <c r="GS22" s="21" t="str">
        <f t="shared" si="53"/>
        <v/>
      </c>
      <c r="GT22" s="23"/>
      <c r="GU22" s="23"/>
      <c r="GV22" s="23"/>
      <c r="GW22" s="21"/>
      <c r="GX22" s="21" t="str">
        <f t="shared" si="54"/>
        <v/>
      </c>
      <c r="GY22" s="21" t="str">
        <f t="shared" si="55"/>
        <v/>
      </c>
      <c r="GZ22" s="21" t="str">
        <f t="shared" si="56"/>
        <v/>
      </c>
      <c r="HA22" s="21" t="str">
        <f t="shared" si="57"/>
        <v/>
      </c>
      <c r="HB22" s="9"/>
      <c r="HC22" s="9"/>
      <c r="HD22" s="28"/>
      <c r="HE22" s="9"/>
      <c r="HF22" s="28"/>
      <c r="HG22" s="60"/>
      <c r="HH22" s="62">
        <v>65</v>
      </c>
      <c r="HI22" s="65" t="s">
        <v>62</v>
      </c>
      <c r="HJ22" s="67" t="s">
        <v>63</v>
      </c>
      <c r="HK22" s="9"/>
      <c r="HL22" s="28"/>
      <c r="HM22" s="28"/>
    </row>
    <row r="23" spans="1:221" ht="25.5" customHeight="1" x14ac:dyDescent="0.25">
      <c r="A23" s="10">
        <v>13</v>
      </c>
      <c r="B23" s="10">
        <v>6138</v>
      </c>
      <c r="C23" s="10" t="s">
        <v>190</v>
      </c>
      <c r="D23" s="9"/>
      <c r="E23" s="21" t="str">
        <f t="shared" si="0"/>
        <v/>
      </c>
      <c r="F23" s="21" t="str">
        <f t="shared" si="1"/>
        <v/>
      </c>
      <c r="G23" s="21" t="str">
        <f t="shared" si="2"/>
        <v/>
      </c>
      <c r="H23" s="21" t="str">
        <f t="shared" si="3"/>
        <v/>
      </c>
      <c r="I23" s="23"/>
      <c r="J23" s="24" t="str">
        <f t="shared" si="4"/>
        <v/>
      </c>
      <c r="K23" s="21" t="str">
        <f t="shared" si="5"/>
        <v/>
      </c>
      <c r="L23" s="21" t="str">
        <f t="shared" si="6"/>
        <v/>
      </c>
      <c r="M23" s="21" t="str">
        <f t="shared" si="7"/>
        <v/>
      </c>
      <c r="N23" s="21" t="str">
        <f t="shared" si="8"/>
        <v/>
      </c>
      <c r="O23" s="23"/>
      <c r="P23" s="24" t="str">
        <f t="shared" si="9"/>
        <v/>
      </c>
      <c r="Q23" s="28"/>
      <c r="R23" s="28"/>
      <c r="S23" s="28"/>
      <c r="T23" s="28"/>
      <c r="U23" s="28"/>
      <c r="V23" s="2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9"/>
      <c r="AL23" s="9"/>
      <c r="AM23" s="9"/>
      <c r="AN23" s="70"/>
      <c r="AO23" s="70"/>
      <c r="AP23" s="70"/>
      <c r="AQ23" s="35"/>
      <c r="AR23" s="35"/>
      <c r="AS23" s="38" t="str">
        <f t="shared" si="10"/>
        <v/>
      </c>
      <c r="AT23" s="70"/>
      <c r="AU23" s="70"/>
      <c r="AV23" s="70"/>
      <c r="AW23" s="35"/>
      <c r="AX23" s="35"/>
      <c r="AY23" s="38" t="str">
        <f t="shared" si="11"/>
        <v/>
      </c>
      <c r="AZ23" s="70"/>
      <c r="BA23" s="70"/>
      <c r="BB23" s="70"/>
      <c r="BC23" s="35"/>
      <c r="BD23" s="35"/>
      <c r="BE23" s="38" t="str">
        <f t="shared" si="12"/>
        <v/>
      </c>
      <c r="BF23" s="70"/>
      <c r="BG23" s="70"/>
      <c r="BH23" s="70"/>
      <c r="BI23" s="35"/>
      <c r="BJ23" s="35"/>
      <c r="BK23" s="38" t="str">
        <f t="shared" si="13"/>
        <v/>
      </c>
      <c r="BL23" s="70"/>
      <c r="BM23" s="70"/>
      <c r="BN23" s="70"/>
      <c r="BO23" s="35"/>
      <c r="BP23" s="35"/>
      <c r="BQ23" s="38" t="str">
        <f t="shared" si="14"/>
        <v/>
      </c>
      <c r="BR23" s="35"/>
      <c r="BS23" s="70"/>
      <c r="BT23" s="70"/>
      <c r="BU23" s="70"/>
      <c r="BV23" s="35"/>
      <c r="BW23" s="35"/>
      <c r="BX23" s="38" t="str">
        <f t="shared" si="15"/>
        <v/>
      </c>
      <c r="BY23" s="70"/>
      <c r="BZ23" s="70"/>
      <c r="CA23" s="70"/>
      <c r="CB23" s="35"/>
      <c r="CC23" s="35"/>
      <c r="CD23" s="38" t="str">
        <f t="shared" si="16"/>
        <v/>
      </c>
      <c r="CE23" s="70"/>
      <c r="CF23" s="70"/>
      <c r="CG23" s="70"/>
      <c r="CH23" s="35"/>
      <c r="CI23" s="35"/>
      <c r="CJ23" s="38" t="str">
        <f t="shared" si="17"/>
        <v/>
      </c>
      <c r="CK23" s="70"/>
      <c r="CL23" s="70"/>
      <c r="CM23" s="70"/>
      <c r="CN23" s="35"/>
      <c r="CO23" s="35"/>
      <c r="CP23" s="38" t="str">
        <f t="shared" si="18"/>
        <v/>
      </c>
      <c r="CQ23" s="70"/>
      <c r="CR23" s="70"/>
      <c r="CS23" s="70"/>
      <c r="CT23" s="35"/>
      <c r="CU23" s="35"/>
      <c r="CV23" s="38" t="str">
        <f t="shared" si="19"/>
        <v/>
      </c>
      <c r="CW23" s="44" t="str">
        <f t="shared" si="20"/>
        <v/>
      </c>
      <c r="CX23" s="44" t="str">
        <f t="shared" si="21"/>
        <v/>
      </c>
      <c r="CY23" s="44" t="str">
        <f t="shared" si="22"/>
        <v/>
      </c>
      <c r="CZ23" s="44" t="str">
        <f t="shared" si="23"/>
        <v/>
      </c>
      <c r="DA23" s="44" t="str">
        <f t="shared" si="24"/>
        <v/>
      </c>
      <c r="DB23" s="44" t="str">
        <f t="shared" si="25"/>
        <v/>
      </c>
      <c r="DC23" s="44" t="str">
        <f t="shared" si="26"/>
        <v/>
      </c>
      <c r="DD23" s="44" t="str">
        <f t="shared" si="27"/>
        <v/>
      </c>
      <c r="DE23" s="44" t="str">
        <f t="shared" si="28"/>
        <v/>
      </c>
      <c r="DF23" s="44" t="str">
        <f t="shared" si="29"/>
        <v/>
      </c>
      <c r="DG23" s="9"/>
      <c r="DH23" s="113"/>
      <c r="DI23" s="9"/>
      <c r="DJ23" s="9"/>
      <c r="DK23" s="70"/>
      <c r="DL23" s="70"/>
      <c r="DM23" s="70"/>
      <c r="DN23" s="70"/>
      <c r="DO23" s="35"/>
      <c r="DP23" s="35"/>
      <c r="DQ23" s="48" t="str">
        <f t="shared" si="30"/>
        <v/>
      </c>
      <c r="DR23" s="70"/>
      <c r="DS23" s="70"/>
      <c r="DT23" s="70"/>
      <c r="DU23" s="70"/>
      <c r="DV23" s="35"/>
      <c r="DW23" s="35"/>
      <c r="DX23" s="48" t="str">
        <f t="shared" si="31"/>
        <v/>
      </c>
      <c r="DY23" s="70"/>
      <c r="DZ23" s="70"/>
      <c r="EA23" s="70"/>
      <c r="EB23" s="70"/>
      <c r="EC23" s="35"/>
      <c r="ED23" s="35"/>
      <c r="EE23" s="48" t="str">
        <f t="shared" si="32"/>
        <v/>
      </c>
      <c r="EF23" s="70"/>
      <c r="EG23" s="70"/>
      <c r="EH23" s="70"/>
      <c r="EI23" s="70"/>
      <c r="EJ23" s="35"/>
      <c r="EK23" s="35"/>
      <c r="EL23" s="48" t="str">
        <f t="shared" si="33"/>
        <v/>
      </c>
      <c r="EM23" s="70"/>
      <c r="EN23" s="70"/>
      <c r="EO23" s="70"/>
      <c r="EP23" s="70"/>
      <c r="EQ23" s="35"/>
      <c r="ER23" s="35"/>
      <c r="ES23" s="48" t="str">
        <f t="shared" si="34"/>
        <v/>
      </c>
      <c r="ET23" s="35"/>
      <c r="EU23" s="70"/>
      <c r="EV23" s="70"/>
      <c r="EW23" s="70"/>
      <c r="EX23" s="70"/>
      <c r="EY23" s="35"/>
      <c r="EZ23" s="35"/>
      <c r="FA23" s="48" t="str">
        <f t="shared" si="35"/>
        <v/>
      </c>
      <c r="FB23" s="70"/>
      <c r="FC23" s="70"/>
      <c r="FD23" s="70"/>
      <c r="FE23" s="70"/>
      <c r="FF23" s="35"/>
      <c r="FG23" s="35"/>
      <c r="FH23" s="48" t="str">
        <f t="shared" si="36"/>
        <v/>
      </c>
      <c r="FI23" s="70"/>
      <c r="FJ23" s="70"/>
      <c r="FK23" s="70"/>
      <c r="FL23" s="70"/>
      <c r="FM23" s="35"/>
      <c r="FN23" s="35"/>
      <c r="FO23" s="48" t="str">
        <f t="shared" si="37"/>
        <v/>
      </c>
      <c r="FP23" s="70"/>
      <c r="FQ23" s="70"/>
      <c r="FR23" s="70"/>
      <c r="FS23" s="70"/>
      <c r="FT23" s="35"/>
      <c r="FU23" s="35"/>
      <c r="FV23" s="48" t="str">
        <f t="shared" si="38"/>
        <v/>
      </c>
      <c r="FW23" s="70"/>
      <c r="FX23" s="70"/>
      <c r="FY23" s="70"/>
      <c r="FZ23" s="70"/>
      <c r="GA23" s="35"/>
      <c r="GB23" s="35"/>
      <c r="GC23" s="48" t="str">
        <f t="shared" si="39"/>
        <v/>
      </c>
      <c r="GD23" s="53" t="str">
        <f t="shared" si="40"/>
        <v/>
      </c>
      <c r="GE23" s="53" t="str">
        <f t="shared" si="41"/>
        <v/>
      </c>
      <c r="GF23" s="53" t="str">
        <f t="shared" si="42"/>
        <v/>
      </c>
      <c r="GG23" s="53" t="str">
        <f t="shared" si="43"/>
        <v/>
      </c>
      <c r="GH23" s="53" t="str">
        <f t="shared" si="44"/>
        <v/>
      </c>
      <c r="GI23" s="53" t="str">
        <f t="shared" si="45"/>
        <v/>
      </c>
      <c r="GJ23" s="53" t="str">
        <f t="shared" si="46"/>
        <v/>
      </c>
      <c r="GK23" s="53" t="str">
        <f t="shared" si="47"/>
        <v/>
      </c>
      <c r="GL23" s="53" t="str">
        <f t="shared" si="48"/>
        <v/>
      </c>
      <c r="GM23" s="53" t="str">
        <f t="shared" si="49"/>
        <v/>
      </c>
      <c r="GN23" s="9"/>
      <c r="GO23" s="9"/>
      <c r="GP23" s="21" t="str">
        <f t="shared" si="50"/>
        <v/>
      </c>
      <c r="GQ23" s="21" t="str">
        <f t="shared" si="51"/>
        <v/>
      </c>
      <c r="GR23" s="21" t="str">
        <f t="shared" si="52"/>
        <v/>
      </c>
      <c r="GS23" s="21" t="str">
        <f t="shared" si="53"/>
        <v/>
      </c>
      <c r="GT23" s="23"/>
      <c r="GU23" s="23"/>
      <c r="GV23" s="23"/>
      <c r="GW23" s="21"/>
      <c r="GX23" s="21" t="str">
        <f t="shared" si="54"/>
        <v/>
      </c>
      <c r="GY23" s="21" t="str">
        <f t="shared" si="55"/>
        <v/>
      </c>
      <c r="GZ23" s="21" t="str">
        <f t="shared" si="56"/>
        <v/>
      </c>
      <c r="HA23" s="21" t="str">
        <f t="shared" si="57"/>
        <v/>
      </c>
      <c r="HB23" s="9"/>
      <c r="HC23" s="9"/>
      <c r="HD23" s="28"/>
      <c r="HE23" s="9"/>
      <c r="HF23" s="28"/>
      <c r="HG23" s="60"/>
      <c r="HH23" s="62">
        <v>77</v>
      </c>
      <c r="HI23" s="65" t="s">
        <v>65</v>
      </c>
      <c r="HJ23" s="67" t="s">
        <v>66</v>
      </c>
      <c r="HK23" s="9"/>
      <c r="HL23" s="28"/>
      <c r="HM23" s="28"/>
    </row>
    <row r="24" spans="1:221" ht="25.5" customHeight="1" x14ac:dyDescent="0.25">
      <c r="A24" s="10">
        <v>14</v>
      </c>
      <c r="B24" s="10">
        <v>6159</v>
      </c>
      <c r="C24" s="10" t="s">
        <v>191</v>
      </c>
      <c r="D24" s="9"/>
      <c r="E24" s="21" t="str">
        <f t="shared" si="0"/>
        <v/>
      </c>
      <c r="F24" s="21" t="str">
        <f t="shared" si="1"/>
        <v/>
      </c>
      <c r="G24" s="21" t="str">
        <f t="shared" si="2"/>
        <v/>
      </c>
      <c r="H24" s="21" t="str">
        <f t="shared" si="3"/>
        <v/>
      </c>
      <c r="I24" s="23"/>
      <c r="J24" s="24" t="str">
        <f t="shared" si="4"/>
        <v/>
      </c>
      <c r="K24" s="21" t="str">
        <f t="shared" si="5"/>
        <v/>
      </c>
      <c r="L24" s="21" t="str">
        <f t="shared" si="6"/>
        <v/>
      </c>
      <c r="M24" s="21" t="str">
        <f t="shared" si="7"/>
        <v/>
      </c>
      <c r="N24" s="21" t="str">
        <f t="shared" si="8"/>
        <v/>
      </c>
      <c r="O24" s="23"/>
      <c r="P24" s="24" t="str">
        <f t="shared" si="9"/>
        <v/>
      </c>
      <c r="Q24" s="28"/>
      <c r="R24" s="28"/>
      <c r="S24" s="28"/>
      <c r="T24" s="28"/>
      <c r="U24" s="28"/>
      <c r="V24" s="2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9"/>
      <c r="AL24" s="9"/>
      <c r="AM24" s="9"/>
      <c r="AN24" s="70"/>
      <c r="AO24" s="70"/>
      <c r="AP24" s="70"/>
      <c r="AQ24" s="35"/>
      <c r="AR24" s="35"/>
      <c r="AS24" s="38" t="str">
        <f t="shared" si="10"/>
        <v/>
      </c>
      <c r="AT24" s="70"/>
      <c r="AU24" s="70"/>
      <c r="AV24" s="70"/>
      <c r="AW24" s="35"/>
      <c r="AX24" s="35"/>
      <c r="AY24" s="38" t="str">
        <f t="shared" si="11"/>
        <v/>
      </c>
      <c r="AZ24" s="70"/>
      <c r="BA24" s="70"/>
      <c r="BB24" s="70"/>
      <c r="BC24" s="35"/>
      <c r="BD24" s="35"/>
      <c r="BE24" s="38" t="str">
        <f t="shared" si="12"/>
        <v/>
      </c>
      <c r="BF24" s="70"/>
      <c r="BG24" s="70"/>
      <c r="BH24" s="70"/>
      <c r="BI24" s="35"/>
      <c r="BJ24" s="35"/>
      <c r="BK24" s="38" t="str">
        <f t="shared" si="13"/>
        <v/>
      </c>
      <c r="BL24" s="70"/>
      <c r="BM24" s="70"/>
      <c r="BN24" s="70"/>
      <c r="BO24" s="35"/>
      <c r="BP24" s="35"/>
      <c r="BQ24" s="38" t="str">
        <f t="shared" si="14"/>
        <v/>
      </c>
      <c r="BR24" s="35"/>
      <c r="BS24" s="70"/>
      <c r="BT24" s="70"/>
      <c r="BU24" s="70"/>
      <c r="BV24" s="35"/>
      <c r="BW24" s="35"/>
      <c r="BX24" s="38" t="str">
        <f t="shared" si="15"/>
        <v/>
      </c>
      <c r="BY24" s="70"/>
      <c r="BZ24" s="70"/>
      <c r="CA24" s="70"/>
      <c r="CB24" s="35"/>
      <c r="CC24" s="35"/>
      <c r="CD24" s="38" t="str">
        <f t="shared" si="16"/>
        <v/>
      </c>
      <c r="CE24" s="70"/>
      <c r="CF24" s="70"/>
      <c r="CG24" s="70"/>
      <c r="CH24" s="35"/>
      <c r="CI24" s="35"/>
      <c r="CJ24" s="38" t="str">
        <f t="shared" si="17"/>
        <v/>
      </c>
      <c r="CK24" s="70"/>
      <c r="CL24" s="70"/>
      <c r="CM24" s="70"/>
      <c r="CN24" s="35"/>
      <c r="CO24" s="35"/>
      <c r="CP24" s="38" t="str">
        <f t="shared" si="18"/>
        <v/>
      </c>
      <c r="CQ24" s="70"/>
      <c r="CR24" s="70"/>
      <c r="CS24" s="70"/>
      <c r="CT24" s="35"/>
      <c r="CU24" s="35"/>
      <c r="CV24" s="38" t="str">
        <f t="shared" si="19"/>
        <v/>
      </c>
      <c r="CW24" s="44" t="str">
        <f t="shared" si="20"/>
        <v/>
      </c>
      <c r="CX24" s="44" t="str">
        <f t="shared" si="21"/>
        <v/>
      </c>
      <c r="CY24" s="44" t="str">
        <f t="shared" si="22"/>
        <v/>
      </c>
      <c r="CZ24" s="44" t="str">
        <f t="shared" si="23"/>
        <v/>
      </c>
      <c r="DA24" s="44" t="str">
        <f t="shared" si="24"/>
        <v/>
      </c>
      <c r="DB24" s="44" t="str">
        <f t="shared" si="25"/>
        <v/>
      </c>
      <c r="DC24" s="44" t="str">
        <f t="shared" si="26"/>
        <v/>
      </c>
      <c r="DD24" s="44" t="str">
        <f t="shared" si="27"/>
        <v/>
      </c>
      <c r="DE24" s="44" t="str">
        <f t="shared" si="28"/>
        <v/>
      </c>
      <c r="DF24" s="44" t="str">
        <f t="shared" si="29"/>
        <v/>
      </c>
      <c r="DG24" s="9"/>
      <c r="DH24" s="113"/>
      <c r="DI24" s="9"/>
      <c r="DJ24" s="9"/>
      <c r="DK24" s="70"/>
      <c r="DL24" s="70"/>
      <c r="DM24" s="70"/>
      <c r="DN24" s="70"/>
      <c r="DO24" s="35"/>
      <c r="DP24" s="35"/>
      <c r="DQ24" s="48" t="str">
        <f t="shared" si="30"/>
        <v/>
      </c>
      <c r="DR24" s="70"/>
      <c r="DS24" s="70"/>
      <c r="DT24" s="70"/>
      <c r="DU24" s="70"/>
      <c r="DV24" s="35"/>
      <c r="DW24" s="35"/>
      <c r="DX24" s="48" t="str">
        <f t="shared" si="31"/>
        <v/>
      </c>
      <c r="DY24" s="70"/>
      <c r="DZ24" s="70"/>
      <c r="EA24" s="70"/>
      <c r="EB24" s="70"/>
      <c r="EC24" s="35"/>
      <c r="ED24" s="35"/>
      <c r="EE24" s="48" t="str">
        <f t="shared" si="32"/>
        <v/>
      </c>
      <c r="EF24" s="70"/>
      <c r="EG24" s="70"/>
      <c r="EH24" s="70"/>
      <c r="EI24" s="70"/>
      <c r="EJ24" s="35"/>
      <c r="EK24" s="35"/>
      <c r="EL24" s="48" t="str">
        <f t="shared" si="33"/>
        <v/>
      </c>
      <c r="EM24" s="70"/>
      <c r="EN24" s="70"/>
      <c r="EO24" s="70"/>
      <c r="EP24" s="70"/>
      <c r="EQ24" s="35"/>
      <c r="ER24" s="35"/>
      <c r="ES24" s="48" t="str">
        <f t="shared" si="34"/>
        <v/>
      </c>
      <c r="ET24" s="35"/>
      <c r="EU24" s="70"/>
      <c r="EV24" s="70"/>
      <c r="EW24" s="70"/>
      <c r="EX24" s="70"/>
      <c r="EY24" s="35"/>
      <c r="EZ24" s="35"/>
      <c r="FA24" s="48" t="str">
        <f t="shared" si="35"/>
        <v/>
      </c>
      <c r="FB24" s="70"/>
      <c r="FC24" s="70"/>
      <c r="FD24" s="70"/>
      <c r="FE24" s="70"/>
      <c r="FF24" s="35"/>
      <c r="FG24" s="35"/>
      <c r="FH24" s="48" t="str">
        <f t="shared" si="36"/>
        <v/>
      </c>
      <c r="FI24" s="70"/>
      <c r="FJ24" s="70"/>
      <c r="FK24" s="70"/>
      <c r="FL24" s="70"/>
      <c r="FM24" s="35"/>
      <c r="FN24" s="35"/>
      <c r="FO24" s="48" t="str">
        <f t="shared" si="37"/>
        <v/>
      </c>
      <c r="FP24" s="70"/>
      <c r="FQ24" s="70"/>
      <c r="FR24" s="70"/>
      <c r="FS24" s="70"/>
      <c r="FT24" s="35"/>
      <c r="FU24" s="35"/>
      <c r="FV24" s="48" t="str">
        <f t="shared" si="38"/>
        <v/>
      </c>
      <c r="FW24" s="70"/>
      <c r="FX24" s="70"/>
      <c r="FY24" s="70"/>
      <c r="FZ24" s="70"/>
      <c r="GA24" s="35"/>
      <c r="GB24" s="35"/>
      <c r="GC24" s="48" t="str">
        <f t="shared" si="39"/>
        <v/>
      </c>
      <c r="GD24" s="53" t="str">
        <f t="shared" si="40"/>
        <v/>
      </c>
      <c r="GE24" s="53" t="str">
        <f t="shared" si="41"/>
        <v/>
      </c>
      <c r="GF24" s="53" t="str">
        <f t="shared" si="42"/>
        <v/>
      </c>
      <c r="GG24" s="53" t="str">
        <f t="shared" si="43"/>
        <v/>
      </c>
      <c r="GH24" s="53" t="str">
        <f t="shared" si="44"/>
        <v/>
      </c>
      <c r="GI24" s="53" t="str">
        <f t="shared" si="45"/>
        <v/>
      </c>
      <c r="GJ24" s="53" t="str">
        <f t="shared" si="46"/>
        <v/>
      </c>
      <c r="GK24" s="53" t="str">
        <f t="shared" si="47"/>
        <v/>
      </c>
      <c r="GL24" s="53" t="str">
        <f t="shared" si="48"/>
        <v/>
      </c>
      <c r="GM24" s="53" t="str">
        <f t="shared" si="49"/>
        <v/>
      </c>
      <c r="GN24" s="9"/>
      <c r="GO24" s="9"/>
      <c r="GP24" s="21" t="str">
        <f t="shared" si="50"/>
        <v/>
      </c>
      <c r="GQ24" s="21" t="str">
        <f t="shared" si="51"/>
        <v/>
      </c>
      <c r="GR24" s="21" t="str">
        <f t="shared" si="52"/>
        <v/>
      </c>
      <c r="GS24" s="21" t="str">
        <f t="shared" si="53"/>
        <v/>
      </c>
      <c r="GT24" s="23"/>
      <c r="GU24" s="23"/>
      <c r="GV24" s="23"/>
      <c r="GW24" s="21"/>
      <c r="GX24" s="21" t="str">
        <f t="shared" si="54"/>
        <v/>
      </c>
      <c r="GY24" s="21" t="str">
        <f t="shared" si="55"/>
        <v/>
      </c>
      <c r="GZ24" s="21" t="str">
        <f t="shared" si="56"/>
        <v/>
      </c>
      <c r="HA24" s="21" t="str">
        <f t="shared" si="57"/>
        <v/>
      </c>
      <c r="HB24" s="9"/>
      <c r="HC24" s="9"/>
      <c r="HD24" s="28"/>
      <c r="HE24" s="9"/>
      <c r="HF24" s="28"/>
      <c r="HG24" s="60"/>
      <c r="HH24" s="62">
        <v>89</v>
      </c>
      <c r="HI24" s="35" t="s">
        <v>68</v>
      </c>
      <c r="HJ24" s="68" t="s">
        <v>69</v>
      </c>
      <c r="HK24" s="9"/>
      <c r="HL24" s="28"/>
      <c r="HM24" s="28"/>
    </row>
    <row r="25" spans="1:221" ht="25.5" customHeight="1" x14ac:dyDescent="0.25">
      <c r="A25" s="10">
        <v>15</v>
      </c>
      <c r="B25" s="10">
        <v>6180</v>
      </c>
      <c r="C25" s="10" t="s">
        <v>192</v>
      </c>
      <c r="D25" s="9"/>
      <c r="E25" s="21" t="str">
        <f t="shared" si="0"/>
        <v/>
      </c>
      <c r="F25" s="21" t="str">
        <f t="shared" si="1"/>
        <v/>
      </c>
      <c r="G25" s="21" t="str">
        <f t="shared" si="2"/>
        <v/>
      </c>
      <c r="H25" s="21" t="str">
        <f t="shared" si="3"/>
        <v/>
      </c>
      <c r="I25" s="23"/>
      <c r="J25" s="24" t="str">
        <f t="shared" si="4"/>
        <v/>
      </c>
      <c r="K25" s="21" t="str">
        <f t="shared" si="5"/>
        <v/>
      </c>
      <c r="L25" s="21" t="str">
        <f t="shared" si="6"/>
        <v/>
      </c>
      <c r="M25" s="21" t="str">
        <f t="shared" si="7"/>
        <v/>
      </c>
      <c r="N25" s="21" t="str">
        <f t="shared" si="8"/>
        <v/>
      </c>
      <c r="O25" s="23"/>
      <c r="P25" s="24" t="str">
        <f t="shared" si="9"/>
        <v/>
      </c>
      <c r="Q25" s="28"/>
      <c r="R25" s="28"/>
      <c r="S25" s="28"/>
      <c r="T25" s="28"/>
      <c r="U25" s="28"/>
      <c r="V25" s="2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9"/>
      <c r="AL25" s="9"/>
      <c r="AM25" s="9"/>
      <c r="AN25" s="70"/>
      <c r="AO25" s="70"/>
      <c r="AP25" s="70"/>
      <c r="AQ25" s="35"/>
      <c r="AR25" s="35"/>
      <c r="AS25" s="38" t="str">
        <f t="shared" si="10"/>
        <v/>
      </c>
      <c r="AT25" s="70"/>
      <c r="AU25" s="70"/>
      <c r="AV25" s="70"/>
      <c r="AW25" s="35"/>
      <c r="AX25" s="35"/>
      <c r="AY25" s="38" t="str">
        <f t="shared" si="11"/>
        <v/>
      </c>
      <c r="AZ25" s="70"/>
      <c r="BA25" s="70"/>
      <c r="BB25" s="70"/>
      <c r="BC25" s="35"/>
      <c r="BD25" s="35"/>
      <c r="BE25" s="38" t="str">
        <f t="shared" si="12"/>
        <v/>
      </c>
      <c r="BF25" s="70"/>
      <c r="BG25" s="70"/>
      <c r="BH25" s="70"/>
      <c r="BI25" s="35"/>
      <c r="BJ25" s="35"/>
      <c r="BK25" s="38" t="str">
        <f t="shared" si="13"/>
        <v/>
      </c>
      <c r="BL25" s="70"/>
      <c r="BM25" s="70"/>
      <c r="BN25" s="70"/>
      <c r="BO25" s="35"/>
      <c r="BP25" s="35"/>
      <c r="BQ25" s="38" t="str">
        <f t="shared" si="14"/>
        <v/>
      </c>
      <c r="BR25" s="35"/>
      <c r="BS25" s="70"/>
      <c r="BT25" s="70"/>
      <c r="BU25" s="70"/>
      <c r="BV25" s="35"/>
      <c r="BW25" s="35"/>
      <c r="BX25" s="38" t="str">
        <f t="shared" si="15"/>
        <v/>
      </c>
      <c r="BY25" s="70"/>
      <c r="BZ25" s="70"/>
      <c r="CA25" s="70"/>
      <c r="CB25" s="35"/>
      <c r="CC25" s="35"/>
      <c r="CD25" s="38" t="str">
        <f t="shared" si="16"/>
        <v/>
      </c>
      <c r="CE25" s="70"/>
      <c r="CF25" s="70"/>
      <c r="CG25" s="70"/>
      <c r="CH25" s="35"/>
      <c r="CI25" s="35"/>
      <c r="CJ25" s="38" t="str">
        <f t="shared" si="17"/>
        <v/>
      </c>
      <c r="CK25" s="70"/>
      <c r="CL25" s="70"/>
      <c r="CM25" s="70"/>
      <c r="CN25" s="35"/>
      <c r="CO25" s="35"/>
      <c r="CP25" s="38" t="str">
        <f t="shared" si="18"/>
        <v/>
      </c>
      <c r="CQ25" s="70"/>
      <c r="CR25" s="70"/>
      <c r="CS25" s="70"/>
      <c r="CT25" s="35"/>
      <c r="CU25" s="35"/>
      <c r="CV25" s="38" t="str">
        <f t="shared" si="19"/>
        <v/>
      </c>
      <c r="CW25" s="44" t="str">
        <f t="shared" si="20"/>
        <v/>
      </c>
      <c r="CX25" s="44" t="str">
        <f t="shared" si="21"/>
        <v/>
      </c>
      <c r="CY25" s="44" t="str">
        <f t="shared" si="22"/>
        <v/>
      </c>
      <c r="CZ25" s="44" t="str">
        <f t="shared" si="23"/>
        <v/>
      </c>
      <c r="DA25" s="44" t="str">
        <f t="shared" si="24"/>
        <v/>
      </c>
      <c r="DB25" s="44" t="str">
        <f t="shared" si="25"/>
        <v/>
      </c>
      <c r="DC25" s="44" t="str">
        <f t="shared" si="26"/>
        <v/>
      </c>
      <c r="DD25" s="44" t="str">
        <f t="shared" si="27"/>
        <v/>
      </c>
      <c r="DE25" s="44" t="str">
        <f t="shared" si="28"/>
        <v/>
      </c>
      <c r="DF25" s="44" t="str">
        <f t="shared" si="29"/>
        <v/>
      </c>
      <c r="DG25" s="9"/>
      <c r="DH25" s="113"/>
      <c r="DI25" s="9"/>
      <c r="DJ25" s="9"/>
      <c r="DK25" s="70"/>
      <c r="DL25" s="70"/>
      <c r="DM25" s="70"/>
      <c r="DN25" s="70"/>
      <c r="DO25" s="35"/>
      <c r="DP25" s="35"/>
      <c r="DQ25" s="48" t="str">
        <f t="shared" si="30"/>
        <v/>
      </c>
      <c r="DR25" s="70"/>
      <c r="DS25" s="70"/>
      <c r="DT25" s="70"/>
      <c r="DU25" s="70"/>
      <c r="DV25" s="35"/>
      <c r="DW25" s="35"/>
      <c r="DX25" s="48" t="str">
        <f t="shared" si="31"/>
        <v/>
      </c>
      <c r="DY25" s="70"/>
      <c r="DZ25" s="70"/>
      <c r="EA25" s="70"/>
      <c r="EB25" s="70"/>
      <c r="EC25" s="35"/>
      <c r="ED25" s="35"/>
      <c r="EE25" s="48" t="str">
        <f t="shared" si="32"/>
        <v/>
      </c>
      <c r="EF25" s="70"/>
      <c r="EG25" s="70"/>
      <c r="EH25" s="70"/>
      <c r="EI25" s="70"/>
      <c r="EJ25" s="35"/>
      <c r="EK25" s="35"/>
      <c r="EL25" s="48" t="str">
        <f t="shared" si="33"/>
        <v/>
      </c>
      <c r="EM25" s="70"/>
      <c r="EN25" s="70"/>
      <c r="EO25" s="70"/>
      <c r="EP25" s="70"/>
      <c r="EQ25" s="35"/>
      <c r="ER25" s="35"/>
      <c r="ES25" s="48" t="str">
        <f t="shared" si="34"/>
        <v/>
      </c>
      <c r="ET25" s="35"/>
      <c r="EU25" s="70"/>
      <c r="EV25" s="70"/>
      <c r="EW25" s="70"/>
      <c r="EX25" s="70"/>
      <c r="EY25" s="35"/>
      <c r="EZ25" s="35"/>
      <c r="FA25" s="48" t="str">
        <f t="shared" si="35"/>
        <v/>
      </c>
      <c r="FB25" s="70"/>
      <c r="FC25" s="70"/>
      <c r="FD25" s="70"/>
      <c r="FE25" s="70"/>
      <c r="FF25" s="35"/>
      <c r="FG25" s="35"/>
      <c r="FH25" s="48" t="str">
        <f t="shared" si="36"/>
        <v/>
      </c>
      <c r="FI25" s="70"/>
      <c r="FJ25" s="70"/>
      <c r="FK25" s="70"/>
      <c r="FL25" s="70"/>
      <c r="FM25" s="35"/>
      <c r="FN25" s="35"/>
      <c r="FO25" s="48" t="str">
        <f t="shared" si="37"/>
        <v/>
      </c>
      <c r="FP25" s="70"/>
      <c r="FQ25" s="70"/>
      <c r="FR25" s="70"/>
      <c r="FS25" s="70"/>
      <c r="FT25" s="35"/>
      <c r="FU25" s="35"/>
      <c r="FV25" s="48" t="str">
        <f t="shared" si="38"/>
        <v/>
      </c>
      <c r="FW25" s="70"/>
      <c r="FX25" s="70"/>
      <c r="FY25" s="70"/>
      <c r="FZ25" s="70"/>
      <c r="GA25" s="35"/>
      <c r="GB25" s="35"/>
      <c r="GC25" s="48" t="str">
        <f t="shared" si="39"/>
        <v/>
      </c>
      <c r="GD25" s="53" t="str">
        <f t="shared" si="40"/>
        <v/>
      </c>
      <c r="GE25" s="53" t="str">
        <f t="shared" si="41"/>
        <v/>
      </c>
      <c r="GF25" s="53" t="str">
        <f t="shared" si="42"/>
        <v/>
      </c>
      <c r="GG25" s="53" t="str">
        <f t="shared" si="43"/>
        <v/>
      </c>
      <c r="GH25" s="53" t="str">
        <f t="shared" si="44"/>
        <v/>
      </c>
      <c r="GI25" s="53" t="str">
        <f t="shared" si="45"/>
        <v/>
      </c>
      <c r="GJ25" s="53" t="str">
        <f t="shared" si="46"/>
        <v/>
      </c>
      <c r="GK25" s="53" t="str">
        <f t="shared" si="47"/>
        <v/>
      </c>
      <c r="GL25" s="53" t="str">
        <f t="shared" si="48"/>
        <v/>
      </c>
      <c r="GM25" s="53" t="str">
        <f t="shared" si="49"/>
        <v/>
      </c>
      <c r="GN25" s="9"/>
      <c r="GO25" s="9"/>
      <c r="GP25" s="21" t="str">
        <f t="shared" si="50"/>
        <v/>
      </c>
      <c r="GQ25" s="21" t="str">
        <f t="shared" si="51"/>
        <v/>
      </c>
      <c r="GR25" s="21" t="str">
        <f t="shared" si="52"/>
        <v/>
      </c>
      <c r="GS25" s="21" t="str">
        <f t="shared" si="53"/>
        <v/>
      </c>
      <c r="GT25" s="23"/>
      <c r="GU25" s="23"/>
      <c r="GV25" s="23"/>
      <c r="GW25" s="21"/>
      <c r="GX25" s="21" t="str">
        <f t="shared" si="54"/>
        <v/>
      </c>
      <c r="GY25" s="21" t="str">
        <f t="shared" si="55"/>
        <v/>
      </c>
      <c r="GZ25" s="21" t="str">
        <f t="shared" si="56"/>
        <v/>
      </c>
      <c r="HA25" s="21" t="str">
        <f t="shared" si="57"/>
        <v/>
      </c>
      <c r="HB25" s="9"/>
      <c r="HC25" s="9"/>
      <c r="HD25" s="28"/>
      <c r="HE25" s="9"/>
      <c r="HF25" s="28"/>
      <c r="HG25" s="60"/>
      <c r="HH25" s="60"/>
      <c r="HI25" s="60"/>
      <c r="HJ25" s="60"/>
      <c r="HK25" s="9"/>
      <c r="HL25" s="28"/>
      <c r="HM25" s="28"/>
    </row>
    <row r="26" spans="1:221" ht="25.5" customHeight="1" x14ac:dyDescent="0.25">
      <c r="A26" s="10">
        <v>16</v>
      </c>
      <c r="B26" s="10">
        <v>6201</v>
      </c>
      <c r="C26" s="10" t="s">
        <v>193</v>
      </c>
      <c r="D26" s="9"/>
      <c r="E26" s="21" t="str">
        <f t="shared" si="0"/>
        <v/>
      </c>
      <c r="F26" s="21" t="str">
        <f t="shared" si="1"/>
        <v/>
      </c>
      <c r="G26" s="21" t="str">
        <f t="shared" si="2"/>
        <v/>
      </c>
      <c r="H26" s="21" t="str">
        <f t="shared" si="3"/>
        <v/>
      </c>
      <c r="I26" s="23"/>
      <c r="J26" s="24" t="str">
        <f t="shared" si="4"/>
        <v/>
      </c>
      <c r="K26" s="21" t="str">
        <f t="shared" si="5"/>
        <v/>
      </c>
      <c r="L26" s="21" t="str">
        <f t="shared" si="6"/>
        <v/>
      </c>
      <c r="M26" s="21" t="str">
        <f t="shared" si="7"/>
        <v/>
      </c>
      <c r="N26" s="21" t="str">
        <f t="shared" si="8"/>
        <v/>
      </c>
      <c r="O26" s="23"/>
      <c r="P26" s="24" t="str">
        <f t="shared" si="9"/>
        <v/>
      </c>
      <c r="Q26" s="28"/>
      <c r="R26" s="28"/>
      <c r="S26" s="28"/>
      <c r="T26" s="28"/>
      <c r="U26" s="28"/>
      <c r="V26" s="2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9"/>
      <c r="AL26" s="9"/>
      <c r="AM26" s="9"/>
      <c r="AN26" s="70"/>
      <c r="AO26" s="70"/>
      <c r="AP26" s="70"/>
      <c r="AQ26" s="35"/>
      <c r="AR26" s="35"/>
      <c r="AS26" s="38" t="str">
        <f t="shared" si="10"/>
        <v/>
      </c>
      <c r="AT26" s="70"/>
      <c r="AU26" s="70"/>
      <c r="AV26" s="70"/>
      <c r="AW26" s="35"/>
      <c r="AX26" s="35"/>
      <c r="AY26" s="38" t="str">
        <f t="shared" si="11"/>
        <v/>
      </c>
      <c r="AZ26" s="70"/>
      <c r="BA26" s="70"/>
      <c r="BB26" s="70"/>
      <c r="BC26" s="35"/>
      <c r="BD26" s="35"/>
      <c r="BE26" s="38" t="str">
        <f t="shared" si="12"/>
        <v/>
      </c>
      <c r="BF26" s="70"/>
      <c r="BG26" s="70"/>
      <c r="BH26" s="70"/>
      <c r="BI26" s="35"/>
      <c r="BJ26" s="35"/>
      <c r="BK26" s="38" t="str">
        <f t="shared" si="13"/>
        <v/>
      </c>
      <c r="BL26" s="70"/>
      <c r="BM26" s="70"/>
      <c r="BN26" s="70"/>
      <c r="BO26" s="35"/>
      <c r="BP26" s="35"/>
      <c r="BQ26" s="38" t="str">
        <f t="shared" si="14"/>
        <v/>
      </c>
      <c r="BR26" s="35"/>
      <c r="BS26" s="70"/>
      <c r="BT26" s="70"/>
      <c r="BU26" s="70"/>
      <c r="BV26" s="35"/>
      <c r="BW26" s="35"/>
      <c r="BX26" s="38" t="str">
        <f t="shared" si="15"/>
        <v/>
      </c>
      <c r="BY26" s="70"/>
      <c r="BZ26" s="70"/>
      <c r="CA26" s="70"/>
      <c r="CB26" s="35"/>
      <c r="CC26" s="35"/>
      <c r="CD26" s="38" t="str">
        <f t="shared" si="16"/>
        <v/>
      </c>
      <c r="CE26" s="70"/>
      <c r="CF26" s="70"/>
      <c r="CG26" s="70"/>
      <c r="CH26" s="35"/>
      <c r="CI26" s="35"/>
      <c r="CJ26" s="38" t="str">
        <f t="shared" si="17"/>
        <v/>
      </c>
      <c r="CK26" s="70"/>
      <c r="CL26" s="70"/>
      <c r="CM26" s="70"/>
      <c r="CN26" s="35"/>
      <c r="CO26" s="35"/>
      <c r="CP26" s="38" t="str">
        <f t="shared" si="18"/>
        <v/>
      </c>
      <c r="CQ26" s="70"/>
      <c r="CR26" s="70"/>
      <c r="CS26" s="70"/>
      <c r="CT26" s="35"/>
      <c r="CU26" s="35"/>
      <c r="CV26" s="38" t="str">
        <f t="shared" si="19"/>
        <v/>
      </c>
      <c r="CW26" s="44" t="str">
        <f t="shared" si="20"/>
        <v/>
      </c>
      <c r="CX26" s="44" t="str">
        <f t="shared" si="21"/>
        <v/>
      </c>
      <c r="CY26" s="44" t="str">
        <f t="shared" si="22"/>
        <v/>
      </c>
      <c r="CZ26" s="44" t="str">
        <f t="shared" si="23"/>
        <v/>
      </c>
      <c r="DA26" s="44" t="str">
        <f t="shared" si="24"/>
        <v/>
      </c>
      <c r="DB26" s="44" t="str">
        <f t="shared" si="25"/>
        <v/>
      </c>
      <c r="DC26" s="44" t="str">
        <f t="shared" si="26"/>
        <v/>
      </c>
      <c r="DD26" s="44" t="str">
        <f t="shared" si="27"/>
        <v/>
      </c>
      <c r="DE26" s="44" t="str">
        <f t="shared" si="28"/>
        <v/>
      </c>
      <c r="DF26" s="44" t="str">
        <f t="shared" si="29"/>
        <v/>
      </c>
      <c r="DG26" s="9"/>
      <c r="DH26" s="113"/>
      <c r="DI26" s="9"/>
      <c r="DJ26" s="9"/>
      <c r="DK26" s="70"/>
      <c r="DL26" s="70"/>
      <c r="DM26" s="70"/>
      <c r="DN26" s="70"/>
      <c r="DO26" s="35"/>
      <c r="DP26" s="35"/>
      <c r="DQ26" s="48" t="str">
        <f t="shared" si="30"/>
        <v/>
      </c>
      <c r="DR26" s="70"/>
      <c r="DS26" s="70"/>
      <c r="DT26" s="70"/>
      <c r="DU26" s="70"/>
      <c r="DV26" s="35"/>
      <c r="DW26" s="35"/>
      <c r="DX26" s="48" t="str">
        <f t="shared" si="31"/>
        <v/>
      </c>
      <c r="DY26" s="70"/>
      <c r="DZ26" s="70"/>
      <c r="EA26" s="70"/>
      <c r="EB26" s="70"/>
      <c r="EC26" s="35"/>
      <c r="ED26" s="35"/>
      <c r="EE26" s="48" t="str">
        <f t="shared" si="32"/>
        <v/>
      </c>
      <c r="EF26" s="70"/>
      <c r="EG26" s="70"/>
      <c r="EH26" s="70"/>
      <c r="EI26" s="70"/>
      <c r="EJ26" s="35"/>
      <c r="EK26" s="35"/>
      <c r="EL26" s="48" t="str">
        <f t="shared" si="33"/>
        <v/>
      </c>
      <c r="EM26" s="70"/>
      <c r="EN26" s="70"/>
      <c r="EO26" s="70"/>
      <c r="EP26" s="70"/>
      <c r="EQ26" s="35"/>
      <c r="ER26" s="35"/>
      <c r="ES26" s="48" t="str">
        <f t="shared" si="34"/>
        <v/>
      </c>
      <c r="ET26" s="35"/>
      <c r="EU26" s="70"/>
      <c r="EV26" s="70"/>
      <c r="EW26" s="70"/>
      <c r="EX26" s="70"/>
      <c r="EY26" s="35"/>
      <c r="EZ26" s="35"/>
      <c r="FA26" s="48" t="str">
        <f t="shared" si="35"/>
        <v/>
      </c>
      <c r="FB26" s="70"/>
      <c r="FC26" s="70"/>
      <c r="FD26" s="70"/>
      <c r="FE26" s="70"/>
      <c r="FF26" s="35"/>
      <c r="FG26" s="35"/>
      <c r="FH26" s="48" t="str">
        <f t="shared" si="36"/>
        <v/>
      </c>
      <c r="FI26" s="70"/>
      <c r="FJ26" s="70"/>
      <c r="FK26" s="70"/>
      <c r="FL26" s="70"/>
      <c r="FM26" s="35"/>
      <c r="FN26" s="35"/>
      <c r="FO26" s="48" t="str">
        <f t="shared" si="37"/>
        <v/>
      </c>
      <c r="FP26" s="70"/>
      <c r="FQ26" s="70"/>
      <c r="FR26" s="70"/>
      <c r="FS26" s="70"/>
      <c r="FT26" s="35"/>
      <c r="FU26" s="35"/>
      <c r="FV26" s="48" t="str">
        <f t="shared" si="38"/>
        <v/>
      </c>
      <c r="FW26" s="70"/>
      <c r="FX26" s="70"/>
      <c r="FY26" s="70"/>
      <c r="FZ26" s="70"/>
      <c r="GA26" s="35"/>
      <c r="GB26" s="35"/>
      <c r="GC26" s="48" t="str">
        <f t="shared" si="39"/>
        <v/>
      </c>
      <c r="GD26" s="53" t="str">
        <f t="shared" si="40"/>
        <v/>
      </c>
      <c r="GE26" s="53" t="str">
        <f t="shared" si="41"/>
        <v/>
      </c>
      <c r="GF26" s="53" t="str">
        <f t="shared" si="42"/>
        <v/>
      </c>
      <c r="GG26" s="53" t="str">
        <f t="shared" si="43"/>
        <v/>
      </c>
      <c r="GH26" s="53" t="str">
        <f t="shared" si="44"/>
        <v/>
      </c>
      <c r="GI26" s="53" t="str">
        <f t="shared" si="45"/>
        <v/>
      </c>
      <c r="GJ26" s="53" t="str">
        <f t="shared" si="46"/>
        <v/>
      </c>
      <c r="GK26" s="53" t="str">
        <f t="shared" si="47"/>
        <v/>
      </c>
      <c r="GL26" s="53" t="str">
        <f t="shared" si="48"/>
        <v/>
      </c>
      <c r="GM26" s="53" t="str">
        <f t="shared" si="49"/>
        <v/>
      </c>
      <c r="GN26" s="9"/>
      <c r="GO26" s="9"/>
      <c r="GP26" s="21" t="str">
        <f t="shared" si="50"/>
        <v/>
      </c>
      <c r="GQ26" s="21" t="str">
        <f t="shared" si="51"/>
        <v/>
      </c>
      <c r="GR26" s="21" t="str">
        <f t="shared" si="52"/>
        <v/>
      </c>
      <c r="GS26" s="21" t="str">
        <f t="shared" si="53"/>
        <v/>
      </c>
      <c r="GT26" s="23"/>
      <c r="GU26" s="23"/>
      <c r="GV26" s="23"/>
      <c r="GW26" s="21"/>
      <c r="GX26" s="21" t="str">
        <f t="shared" si="54"/>
        <v/>
      </c>
      <c r="GY26" s="21" t="str">
        <f t="shared" si="55"/>
        <v/>
      </c>
      <c r="GZ26" s="21" t="str">
        <f t="shared" si="56"/>
        <v/>
      </c>
      <c r="HA26" s="21" t="str">
        <f t="shared" si="57"/>
        <v/>
      </c>
      <c r="HB26" s="9"/>
      <c r="HC26" s="9"/>
      <c r="HD26" s="28"/>
      <c r="HE26" s="9"/>
      <c r="HF26" s="28"/>
      <c r="HG26" s="60"/>
      <c r="HH26" s="9"/>
      <c r="HI26" s="9"/>
      <c r="HJ26" s="9"/>
      <c r="HK26" s="9"/>
      <c r="HL26" s="28"/>
      <c r="HM26" s="28"/>
    </row>
    <row r="27" spans="1:221" ht="25.5" customHeight="1" x14ac:dyDescent="0.25">
      <c r="A27" s="10">
        <v>17</v>
      </c>
      <c r="B27" s="10">
        <v>6222</v>
      </c>
      <c r="C27" s="10" t="s">
        <v>194</v>
      </c>
      <c r="D27" s="9"/>
      <c r="E27" s="21" t="str">
        <f t="shared" si="0"/>
        <v/>
      </c>
      <c r="F27" s="21" t="str">
        <f t="shared" si="1"/>
        <v/>
      </c>
      <c r="G27" s="21" t="str">
        <f t="shared" si="2"/>
        <v/>
      </c>
      <c r="H27" s="21" t="str">
        <f t="shared" si="3"/>
        <v/>
      </c>
      <c r="I27" s="23"/>
      <c r="J27" s="24" t="str">
        <f t="shared" si="4"/>
        <v/>
      </c>
      <c r="K27" s="21" t="str">
        <f t="shared" si="5"/>
        <v/>
      </c>
      <c r="L27" s="21" t="str">
        <f t="shared" si="6"/>
        <v/>
      </c>
      <c r="M27" s="21" t="str">
        <f t="shared" si="7"/>
        <v/>
      </c>
      <c r="N27" s="21" t="str">
        <f t="shared" si="8"/>
        <v/>
      </c>
      <c r="O27" s="23"/>
      <c r="P27" s="24" t="str">
        <f t="shared" si="9"/>
        <v/>
      </c>
      <c r="Q27" s="28"/>
      <c r="R27" s="28"/>
      <c r="S27" s="28"/>
      <c r="T27" s="28"/>
      <c r="U27" s="28"/>
      <c r="V27" s="2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9"/>
      <c r="AL27" s="9"/>
      <c r="AM27" s="9"/>
      <c r="AN27" s="70"/>
      <c r="AO27" s="70"/>
      <c r="AP27" s="70"/>
      <c r="AQ27" s="35"/>
      <c r="AR27" s="35"/>
      <c r="AS27" s="38" t="str">
        <f t="shared" si="10"/>
        <v/>
      </c>
      <c r="AT27" s="70"/>
      <c r="AU27" s="70"/>
      <c r="AV27" s="70"/>
      <c r="AW27" s="35"/>
      <c r="AX27" s="35"/>
      <c r="AY27" s="38" t="str">
        <f t="shared" si="11"/>
        <v/>
      </c>
      <c r="AZ27" s="70"/>
      <c r="BA27" s="70"/>
      <c r="BB27" s="70"/>
      <c r="BC27" s="35"/>
      <c r="BD27" s="35"/>
      <c r="BE27" s="38" t="str">
        <f t="shared" si="12"/>
        <v/>
      </c>
      <c r="BF27" s="70"/>
      <c r="BG27" s="70"/>
      <c r="BH27" s="70"/>
      <c r="BI27" s="35"/>
      <c r="BJ27" s="35"/>
      <c r="BK27" s="38" t="str">
        <f t="shared" si="13"/>
        <v/>
      </c>
      <c r="BL27" s="70"/>
      <c r="BM27" s="70"/>
      <c r="BN27" s="70"/>
      <c r="BO27" s="35"/>
      <c r="BP27" s="35"/>
      <c r="BQ27" s="38" t="str">
        <f t="shared" si="14"/>
        <v/>
      </c>
      <c r="BR27" s="35"/>
      <c r="BS27" s="70"/>
      <c r="BT27" s="70"/>
      <c r="BU27" s="70"/>
      <c r="BV27" s="35"/>
      <c r="BW27" s="35"/>
      <c r="BX27" s="38" t="str">
        <f t="shared" si="15"/>
        <v/>
      </c>
      <c r="BY27" s="70"/>
      <c r="BZ27" s="70"/>
      <c r="CA27" s="70"/>
      <c r="CB27" s="35"/>
      <c r="CC27" s="35"/>
      <c r="CD27" s="38" t="str">
        <f t="shared" si="16"/>
        <v/>
      </c>
      <c r="CE27" s="70"/>
      <c r="CF27" s="70"/>
      <c r="CG27" s="70"/>
      <c r="CH27" s="35"/>
      <c r="CI27" s="35"/>
      <c r="CJ27" s="38" t="str">
        <f t="shared" si="17"/>
        <v/>
      </c>
      <c r="CK27" s="70"/>
      <c r="CL27" s="70"/>
      <c r="CM27" s="70"/>
      <c r="CN27" s="35"/>
      <c r="CO27" s="35"/>
      <c r="CP27" s="38" t="str">
        <f t="shared" si="18"/>
        <v/>
      </c>
      <c r="CQ27" s="70"/>
      <c r="CR27" s="70"/>
      <c r="CS27" s="70"/>
      <c r="CT27" s="35"/>
      <c r="CU27" s="35"/>
      <c r="CV27" s="38" t="str">
        <f t="shared" si="19"/>
        <v/>
      </c>
      <c r="CW27" s="44" t="str">
        <f t="shared" si="20"/>
        <v/>
      </c>
      <c r="CX27" s="44" t="str">
        <f t="shared" si="21"/>
        <v/>
      </c>
      <c r="CY27" s="44" t="str">
        <f t="shared" si="22"/>
        <v/>
      </c>
      <c r="CZ27" s="44" t="str">
        <f t="shared" si="23"/>
        <v/>
      </c>
      <c r="DA27" s="44" t="str">
        <f t="shared" si="24"/>
        <v/>
      </c>
      <c r="DB27" s="44" t="str">
        <f t="shared" si="25"/>
        <v/>
      </c>
      <c r="DC27" s="44" t="str">
        <f t="shared" si="26"/>
        <v/>
      </c>
      <c r="DD27" s="44" t="str">
        <f t="shared" si="27"/>
        <v/>
      </c>
      <c r="DE27" s="44" t="str">
        <f t="shared" si="28"/>
        <v/>
      </c>
      <c r="DF27" s="44" t="str">
        <f t="shared" si="29"/>
        <v/>
      </c>
      <c r="DG27" s="9"/>
      <c r="DH27" s="113"/>
      <c r="DI27" s="9"/>
      <c r="DJ27" s="9"/>
      <c r="DK27" s="70"/>
      <c r="DL27" s="70"/>
      <c r="DM27" s="70"/>
      <c r="DN27" s="70"/>
      <c r="DO27" s="35"/>
      <c r="DP27" s="35"/>
      <c r="DQ27" s="48" t="str">
        <f t="shared" si="30"/>
        <v/>
      </c>
      <c r="DR27" s="70"/>
      <c r="DS27" s="70"/>
      <c r="DT27" s="70"/>
      <c r="DU27" s="70"/>
      <c r="DV27" s="35"/>
      <c r="DW27" s="35"/>
      <c r="DX27" s="48" t="str">
        <f t="shared" si="31"/>
        <v/>
      </c>
      <c r="DY27" s="70"/>
      <c r="DZ27" s="70"/>
      <c r="EA27" s="70"/>
      <c r="EB27" s="70"/>
      <c r="EC27" s="35"/>
      <c r="ED27" s="35"/>
      <c r="EE27" s="48" t="str">
        <f t="shared" si="32"/>
        <v/>
      </c>
      <c r="EF27" s="70"/>
      <c r="EG27" s="70"/>
      <c r="EH27" s="70"/>
      <c r="EI27" s="70"/>
      <c r="EJ27" s="35"/>
      <c r="EK27" s="35"/>
      <c r="EL27" s="48" t="str">
        <f t="shared" si="33"/>
        <v/>
      </c>
      <c r="EM27" s="70"/>
      <c r="EN27" s="70"/>
      <c r="EO27" s="70"/>
      <c r="EP27" s="70"/>
      <c r="EQ27" s="35"/>
      <c r="ER27" s="35"/>
      <c r="ES27" s="48" t="str">
        <f t="shared" si="34"/>
        <v/>
      </c>
      <c r="ET27" s="35"/>
      <c r="EU27" s="70"/>
      <c r="EV27" s="70"/>
      <c r="EW27" s="70"/>
      <c r="EX27" s="70"/>
      <c r="EY27" s="35"/>
      <c r="EZ27" s="35"/>
      <c r="FA27" s="48" t="str">
        <f t="shared" si="35"/>
        <v/>
      </c>
      <c r="FB27" s="70"/>
      <c r="FC27" s="70"/>
      <c r="FD27" s="70"/>
      <c r="FE27" s="70"/>
      <c r="FF27" s="35"/>
      <c r="FG27" s="35"/>
      <c r="FH27" s="48" t="str">
        <f t="shared" si="36"/>
        <v/>
      </c>
      <c r="FI27" s="70"/>
      <c r="FJ27" s="70"/>
      <c r="FK27" s="70"/>
      <c r="FL27" s="70"/>
      <c r="FM27" s="35"/>
      <c r="FN27" s="35"/>
      <c r="FO27" s="48" t="str">
        <f t="shared" si="37"/>
        <v/>
      </c>
      <c r="FP27" s="70"/>
      <c r="FQ27" s="70"/>
      <c r="FR27" s="70"/>
      <c r="FS27" s="70"/>
      <c r="FT27" s="35"/>
      <c r="FU27" s="35"/>
      <c r="FV27" s="48" t="str">
        <f t="shared" si="38"/>
        <v/>
      </c>
      <c r="FW27" s="70"/>
      <c r="FX27" s="70"/>
      <c r="FY27" s="70"/>
      <c r="FZ27" s="70"/>
      <c r="GA27" s="35"/>
      <c r="GB27" s="35"/>
      <c r="GC27" s="48" t="str">
        <f t="shared" si="39"/>
        <v/>
      </c>
      <c r="GD27" s="53" t="str">
        <f t="shared" si="40"/>
        <v/>
      </c>
      <c r="GE27" s="53" t="str">
        <f t="shared" si="41"/>
        <v/>
      </c>
      <c r="GF27" s="53" t="str">
        <f t="shared" si="42"/>
        <v/>
      </c>
      <c r="GG27" s="53" t="str">
        <f t="shared" si="43"/>
        <v/>
      </c>
      <c r="GH27" s="53" t="str">
        <f t="shared" si="44"/>
        <v/>
      </c>
      <c r="GI27" s="53" t="str">
        <f t="shared" si="45"/>
        <v/>
      </c>
      <c r="GJ27" s="53" t="str">
        <f t="shared" si="46"/>
        <v/>
      </c>
      <c r="GK27" s="53" t="str">
        <f t="shared" si="47"/>
        <v/>
      </c>
      <c r="GL27" s="53" t="str">
        <f t="shared" si="48"/>
        <v/>
      </c>
      <c r="GM27" s="53" t="str">
        <f t="shared" si="49"/>
        <v/>
      </c>
      <c r="GN27" s="9"/>
      <c r="GO27" s="9"/>
      <c r="GP27" s="21" t="str">
        <f t="shared" si="50"/>
        <v/>
      </c>
      <c r="GQ27" s="21" t="str">
        <f t="shared" si="51"/>
        <v/>
      </c>
      <c r="GR27" s="21" t="str">
        <f t="shared" si="52"/>
        <v/>
      </c>
      <c r="GS27" s="21" t="str">
        <f t="shared" si="53"/>
        <v/>
      </c>
      <c r="GT27" s="23"/>
      <c r="GU27" s="23"/>
      <c r="GV27" s="23"/>
      <c r="GW27" s="21"/>
      <c r="GX27" s="21" t="str">
        <f t="shared" si="54"/>
        <v/>
      </c>
      <c r="GY27" s="21" t="str">
        <f t="shared" si="55"/>
        <v/>
      </c>
      <c r="GZ27" s="21" t="str">
        <f t="shared" si="56"/>
        <v/>
      </c>
      <c r="HA27" s="21" t="str">
        <f t="shared" si="57"/>
        <v/>
      </c>
      <c r="HB27" s="9"/>
      <c r="HC27" s="9"/>
      <c r="HD27" s="28"/>
      <c r="HE27" s="9"/>
      <c r="HF27" s="28"/>
      <c r="HG27" s="60"/>
      <c r="HH27" s="9"/>
      <c r="HI27" s="9"/>
      <c r="HJ27" s="9"/>
      <c r="HK27" s="9"/>
      <c r="HL27" s="28"/>
      <c r="HM27" s="28"/>
    </row>
    <row r="28" spans="1:221" ht="25.5" customHeight="1" x14ac:dyDescent="0.25">
      <c r="A28" s="10">
        <v>18</v>
      </c>
      <c r="B28" s="10">
        <v>6243</v>
      </c>
      <c r="C28" s="10" t="s">
        <v>195</v>
      </c>
      <c r="D28" s="9"/>
      <c r="E28" s="21" t="str">
        <f t="shared" si="0"/>
        <v/>
      </c>
      <c r="F28" s="21" t="str">
        <f t="shared" si="1"/>
        <v/>
      </c>
      <c r="G28" s="21" t="str">
        <f t="shared" si="2"/>
        <v/>
      </c>
      <c r="H28" s="21" t="str">
        <f t="shared" si="3"/>
        <v/>
      </c>
      <c r="I28" s="23"/>
      <c r="J28" s="24" t="str">
        <f t="shared" si="4"/>
        <v/>
      </c>
      <c r="K28" s="21" t="str">
        <f t="shared" si="5"/>
        <v/>
      </c>
      <c r="L28" s="21" t="str">
        <f t="shared" si="6"/>
        <v/>
      </c>
      <c r="M28" s="21" t="str">
        <f t="shared" si="7"/>
        <v/>
      </c>
      <c r="N28" s="21" t="str">
        <f t="shared" si="8"/>
        <v/>
      </c>
      <c r="O28" s="23"/>
      <c r="P28" s="24" t="str">
        <f t="shared" si="9"/>
        <v/>
      </c>
      <c r="Q28" s="28"/>
      <c r="R28" s="28"/>
      <c r="S28" s="28"/>
      <c r="T28" s="28"/>
      <c r="U28" s="28"/>
      <c r="V28" s="2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9"/>
      <c r="AL28" s="9"/>
      <c r="AM28" s="9"/>
      <c r="AN28" s="70"/>
      <c r="AO28" s="70"/>
      <c r="AP28" s="70"/>
      <c r="AQ28" s="35"/>
      <c r="AR28" s="35"/>
      <c r="AS28" s="38" t="str">
        <f t="shared" si="10"/>
        <v/>
      </c>
      <c r="AT28" s="70"/>
      <c r="AU28" s="70"/>
      <c r="AV28" s="70"/>
      <c r="AW28" s="35"/>
      <c r="AX28" s="35"/>
      <c r="AY28" s="38" t="str">
        <f t="shared" si="11"/>
        <v/>
      </c>
      <c r="AZ28" s="70"/>
      <c r="BA28" s="70"/>
      <c r="BB28" s="70"/>
      <c r="BC28" s="35"/>
      <c r="BD28" s="35"/>
      <c r="BE28" s="38" t="str">
        <f t="shared" si="12"/>
        <v/>
      </c>
      <c r="BF28" s="70"/>
      <c r="BG28" s="70"/>
      <c r="BH28" s="70"/>
      <c r="BI28" s="35"/>
      <c r="BJ28" s="35"/>
      <c r="BK28" s="38" t="str">
        <f t="shared" si="13"/>
        <v/>
      </c>
      <c r="BL28" s="70"/>
      <c r="BM28" s="70"/>
      <c r="BN28" s="70"/>
      <c r="BO28" s="35"/>
      <c r="BP28" s="35"/>
      <c r="BQ28" s="38" t="str">
        <f t="shared" si="14"/>
        <v/>
      </c>
      <c r="BR28" s="35"/>
      <c r="BS28" s="70"/>
      <c r="BT28" s="70"/>
      <c r="BU28" s="70"/>
      <c r="BV28" s="35"/>
      <c r="BW28" s="35"/>
      <c r="BX28" s="38" t="str">
        <f t="shared" si="15"/>
        <v/>
      </c>
      <c r="BY28" s="70"/>
      <c r="BZ28" s="70"/>
      <c r="CA28" s="70"/>
      <c r="CB28" s="35"/>
      <c r="CC28" s="35"/>
      <c r="CD28" s="38" t="str">
        <f t="shared" si="16"/>
        <v/>
      </c>
      <c r="CE28" s="70"/>
      <c r="CF28" s="70"/>
      <c r="CG28" s="70"/>
      <c r="CH28" s="35"/>
      <c r="CI28" s="35"/>
      <c r="CJ28" s="38" t="str">
        <f t="shared" si="17"/>
        <v/>
      </c>
      <c r="CK28" s="70"/>
      <c r="CL28" s="70"/>
      <c r="CM28" s="70"/>
      <c r="CN28" s="35"/>
      <c r="CO28" s="35"/>
      <c r="CP28" s="38" t="str">
        <f t="shared" si="18"/>
        <v/>
      </c>
      <c r="CQ28" s="70"/>
      <c r="CR28" s="70"/>
      <c r="CS28" s="70"/>
      <c r="CT28" s="35"/>
      <c r="CU28" s="35"/>
      <c r="CV28" s="38" t="str">
        <f t="shared" si="19"/>
        <v/>
      </c>
      <c r="CW28" s="44" t="str">
        <f t="shared" si="20"/>
        <v/>
      </c>
      <c r="CX28" s="44" t="str">
        <f t="shared" si="21"/>
        <v/>
      </c>
      <c r="CY28" s="44" t="str">
        <f t="shared" si="22"/>
        <v/>
      </c>
      <c r="CZ28" s="44" t="str">
        <f t="shared" si="23"/>
        <v/>
      </c>
      <c r="DA28" s="44" t="str">
        <f t="shared" si="24"/>
        <v/>
      </c>
      <c r="DB28" s="44" t="str">
        <f t="shared" si="25"/>
        <v/>
      </c>
      <c r="DC28" s="44" t="str">
        <f t="shared" si="26"/>
        <v/>
      </c>
      <c r="DD28" s="44" t="str">
        <f t="shared" si="27"/>
        <v/>
      </c>
      <c r="DE28" s="44" t="str">
        <f t="shared" si="28"/>
        <v/>
      </c>
      <c r="DF28" s="44" t="str">
        <f t="shared" si="29"/>
        <v/>
      </c>
      <c r="DG28" s="9"/>
      <c r="DH28" s="113"/>
      <c r="DI28" s="9"/>
      <c r="DJ28" s="9"/>
      <c r="DK28" s="70"/>
      <c r="DL28" s="70"/>
      <c r="DM28" s="70"/>
      <c r="DN28" s="70"/>
      <c r="DO28" s="35"/>
      <c r="DP28" s="35"/>
      <c r="DQ28" s="48" t="str">
        <f t="shared" si="30"/>
        <v/>
      </c>
      <c r="DR28" s="70"/>
      <c r="DS28" s="70"/>
      <c r="DT28" s="70"/>
      <c r="DU28" s="70"/>
      <c r="DV28" s="35"/>
      <c r="DW28" s="35"/>
      <c r="DX28" s="48" t="str">
        <f t="shared" si="31"/>
        <v/>
      </c>
      <c r="DY28" s="70"/>
      <c r="DZ28" s="70"/>
      <c r="EA28" s="70"/>
      <c r="EB28" s="70"/>
      <c r="EC28" s="35"/>
      <c r="ED28" s="35"/>
      <c r="EE28" s="48" t="str">
        <f t="shared" si="32"/>
        <v/>
      </c>
      <c r="EF28" s="70"/>
      <c r="EG28" s="70"/>
      <c r="EH28" s="70"/>
      <c r="EI28" s="70"/>
      <c r="EJ28" s="35"/>
      <c r="EK28" s="35"/>
      <c r="EL28" s="48" t="str">
        <f t="shared" si="33"/>
        <v/>
      </c>
      <c r="EM28" s="70"/>
      <c r="EN28" s="70"/>
      <c r="EO28" s="70"/>
      <c r="EP28" s="70"/>
      <c r="EQ28" s="35"/>
      <c r="ER28" s="35"/>
      <c r="ES28" s="48" t="str">
        <f t="shared" si="34"/>
        <v/>
      </c>
      <c r="ET28" s="35"/>
      <c r="EU28" s="70"/>
      <c r="EV28" s="70"/>
      <c r="EW28" s="70"/>
      <c r="EX28" s="70"/>
      <c r="EY28" s="35"/>
      <c r="EZ28" s="35"/>
      <c r="FA28" s="48" t="str">
        <f t="shared" si="35"/>
        <v/>
      </c>
      <c r="FB28" s="70"/>
      <c r="FC28" s="70"/>
      <c r="FD28" s="70"/>
      <c r="FE28" s="70"/>
      <c r="FF28" s="35"/>
      <c r="FG28" s="35"/>
      <c r="FH28" s="48" t="str">
        <f t="shared" si="36"/>
        <v/>
      </c>
      <c r="FI28" s="70"/>
      <c r="FJ28" s="70"/>
      <c r="FK28" s="70"/>
      <c r="FL28" s="70"/>
      <c r="FM28" s="35"/>
      <c r="FN28" s="35"/>
      <c r="FO28" s="48" t="str">
        <f t="shared" si="37"/>
        <v/>
      </c>
      <c r="FP28" s="70"/>
      <c r="FQ28" s="70"/>
      <c r="FR28" s="70"/>
      <c r="FS28" s="70"/>
      <c r="FT28" s="35"/>
      <c r="FU28" s="35"/>
      <c r="FV28" s="48" t="str">
        <f t="shared" si="38"/>
        <v/>
      </c>
      <c r="FW28" s="70"/>
      <c r="FX28" s="70"/>
      <c r="FY28" s="70"/>
      <c r="FZ28" s="70"/>
      <c r="GA28" s="35"/>
      <c r="GB28" s="35"/>
      <c r="GC28" s="48" t="str">
        <f t="shared" si="39"/>
        <v/>
      </c>
      <c r="GD28" s="53" t="str">
        <f t="shared" si="40"/>
        <v/>
      </c>
      <c r="GE28" s="53" t="str">
        <f t="shared" si="41"/>
        <v/>
      </c>
      <c r="GF28" s="53" t="str">
        <f t="shared" si="42"/>
        <v/>
      </c>
      <c r="GG28" s="53" t="str">
        <f t="shared" si="43"/>
        <v/>
      </c>
      <c r="GH28" s="53" t="str">
        <f t="shared" si="44"/>
        <v/>
      </c>
      <c r="GI28" s="53" t="str">
        <f t="shared" si="45"/>
        <v/>
      </c>
      <c r="GJ28" s="53" t="str">
        <f t="shared" si="46"/>
        <v/>
      </c>
      <c r="GK28" s="53" t="str">
        <f t="shared" si="47"/>
        <v/>
      </c>
      <c r="GL28" s="53" t="str">
        <f t="shared" si="48"/>
        <v/>
      </c>
      <c r="GM28" s="53" t="str">
        <f t="shared" si="49"/>
        <v/>
      </c>
      <c r="GN28" s="9"/>
      <c r="GO28" s="9"/>
      <c r="GP28" s="21" t="str">
        <f t="shared" si="50"/>
        <v/>
      </c>
      <c r="GQ28" s="21" t="str">
        <f t="shared" si="51"/>
        <v/>
      </c>
      <c r="GR28" s="21" t="str">
        <f t="shared" si="52"/>
        <v/>
      </c>
      <c r="GS28" s="21" t="str">
        <f t="shared" si="53"/>
        <v/>
      </c>
      <c r="GT28" s="23"/>
      <c r="GU28" s="23"/>
      <c r="GV28" s="23"/>
      <c r="GW28" s="21"/>
      <c r="GX28" s="21" t="str">
        <f t="shared" si="54"/>
        <v/>
      </c>
      <c r="GY28" s="21" t="str">
        <f t="shared" si="55"/>
        <v/>
      </c>
      <c r="GZ28" s="21" t="str">
        <f t="shared" si="56"/>
        <v/>
      </c>
      <c r="HA28" s="21" t="str">
        <f t="shared" si="57"/>
        <v/>
      </c>
      <c r="HB28" s="9"/>
      <c r="HC28" s="9"/>
      <c r="HD28" s="28"/>
      <c r="HE28" s="9"/>
      <c r="HF28" s="28"/>
      <c r="HG28" s="60"/>
      <c r="HH28" s="9"/>
      <c r="HI28" s="9"/>
      <c r="HJ28" s="9"/>
      <c r="HK28" s="9"/>
      <c r="HL28" s="28"/>
      <c r="HM28" s="28"/>
    </row>
    <row r="29" spans="1:221" ht="25.5" customHeight="1" x14ac:dyDescent="0.25">
      <c r="A29" s="10">
        <v>19</v>
      </c>
      <c r="B29" s="10">
        <v>6264</v>
      </c>
      <c r="C29" s="10" t="s">
        <v>196</v>
      </c>
      <c r="D29" s="9"/>
      <c r="E29" s="21" t="str">
        <f t="shared" si="0"/>
        <v/>
      </c>
      <c r="F29" s="21" t="str">
        <f t="shared" si="1"/>
        <v/>
      </c>
      <c r="G29" s="21" t="str">
        <f t="shared" si="2"/>
        <v/>
      </c>
      <c r="H29" s="21" t="str">
        <f t="shared" si="3"/>
        <v/>
      </c>
      <c r="I29" s="23"/>
      <c r="J29" s="24" t="str">
        <f t="shared" si="4"/>
        <v/>
      </c>
      <c r="K29" s="21" t="str">
        <f t="shared" si="5"/>
        <v/>
      </c>
      <c r="L29" s="21" t="str">
        <f t="shared" si="6"/>
        <v/>
      </c>
      <c r="M29" s="21" t="str">
        <f t="shared" si="7"/>
        <v/>
      </c>
      <c r="N29" s="21" t="str">
        <f t="shared" si="8"/>
        <v/>
      </c>
      <c r="O29" s="23"/>
      <c r="P29" s="24" t="str">
        <f t="shared" si="9"/>
        <v/>
      </c>
      <c r="Q29" s="28"/>
      <c r="R29" s="28"/>
      <c r="S29" s="28"/>
      <c r="T29" s="28"/>
      <c r="U29" s="28"/>
      <c r="V29" s="2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9"/>
      <c r="AL29" s="9"/>
      <c r="AM29" s="9"/>
      <c r="AN29" s="70"/>
      <c r="AO29" s="70"/>
      <c r="AP29" s="70"/>
      <c r="AQ29" s="35"/>
      <c r="AR29" s="35"/>
      <c r="AS29" s="38" t="str">
        <f t="shared" si="10"/>
        <v/>
      </c>
      <c r="AT29" s="70"/>
      <c r="AU29" s="70"/>
      <c r="AV29" s="70"/>
      <c r="AW29" s="35"/>
      <c r="AX29" s="35"/>
      <c r="AY29" s="38" t="str">
        <f t="shared" si="11"/>
        <v/>
      </c>
      <c r="AZ29" s="70"/>
      <c r="BA29" s="70"/>
      <c r="BB29" s="70"/>
      <c r="BC29" s="35"/>
      <c r="BD29" s="35"/>
      <c r="BE29" s="38" t="str">
        <f t="shared" si="12"/>
        <v/>
      </c>
      <c r="BF29" s="70"/>
      <c r="BG29" s="70"/>
      <c r="BH29" s="70"/>
      <c r="BI29" s="35"/>
      <c r="BJ29" s="35"/>
      <c r="BK29" s="38" t="str">
        <f t="shared" si="13"/>
        <v/>
      </c>
      <c r="BL29" s="70"/>
      <c r="BM29" s="70"/>
      <c r="BN29" s="70"/>
      <c r="BO29" s="35"/>
      <c r="BP29" s="35"/>
      <c r="BQ29" s="38" t="str">
        <f t="shared" si="14"/>
        <v/>
      </c>
      <c r="BR29" s="35"/>
      <c r="BS29" s="70"/>
      <c r="BT29" s="70"/>
      <c r="BU29" s="70"/>
      <c r="BV29" s="35"/>
      <c r="BW29" s="35"/>
      <c r="BX29" s="38" t="str">
        <f t="shared" si="15"/>
        <v/>
      </c>
      <c r="BY29" s="70"/>
      <c r="BZ29" s="70"/>
      <c r="CA29" s="70"/>
      <c r="CB29" s="35"/>
      <c r="CC29" s="35"/>
      <c r="CD29" s="38" t="str">
        <f t="shared" si="16"/>
        <v/>
      </c>
      <c r="CE29" s="70"/>
      <c r="CF29" s="70"/>
      <c r="CG29" s="70"/>
      <c r="CH29" s="35"/>
      <c r="CI29" s="35"/>
      <c r="CJ29" s="38" t="str">
        <f t="shared" si="17"/>
        <v/>
      </c>
      <c r="CK29" s="70"/>
      <c r="CL29" s="70"/>
      <c r="CM29" s="70"/>
      <c r="CN29" s="35"/>
      <c r="CO29" s="35"/>
      <c r="CP29" s="38" t="str">
        <f t="shared" si="18"/>
        <v/>
      </c>
      <c r="CQ29" s="70"/>
      <c r="CR29" s="70"/>
      <c r="CS29" s="70"/>
      <c r="CT29" s="35"/>
      <c r="CU29" s="35"/>
      <c r="CV29" s="38" t="str">
        <f t="shared" si="19"/>
        <v/>
      </c>
      <c r="CW29" s="44" t="str">
        <f t="shared" si="20"/>
        <v/>
      </c>
      <c r="CX29" s="44" t="str">
        <f t="shared" si="21"/>
        <v/>
      </c>
      <c r="CY29" s="44" t="str">
        <f t="shared" si="22"/>
        <v/>
      </c>
      <c r="CZ29" s="44" t="str">
        <f t="shared" si="23"/>
        <v/>
      </c>
      <c r="DA29" s="44" t="str">
        <f t="shared" si="24"/>
        <v/>
      </c>
      <c r="DB29" s="44" t="str">
        <f t="shared" si="25"/>
        <v/>
      </c>
      <c r="DC29" s="44" t="str">
        <f t="shared" si="26"/>
        <v/>
      </c>
      <c r="DD29" s="44" t="str">
        <f t="shared" si="27"/>
        <v/>
      </c>
      <c r="DE29" s="44" t="str">
        <f t="shared" si="28"/>
        <v/>
      </c>
      <c r="DF29" s="44" t="str">
        <f t="shared" si="29"/>
        <v/>
      </c>
      <c r="DG29" s="9"/>
      <c r="DH29" s="113"/>
      <c r="DI29" s="9"/>
      <c r="DJ29" s="9"/>
      <c r="DK29" s="70"/>
      <c r="DL29" s="70"/>
      <c r="DM29" s="70"/>
      <c r="DN29" s="70"/>
      <c r="DO29" s="35"/>
      <c r="DP29" s="35"/>
      <c r="DQ29" s="48" t="str">
        <f t="shared" si="30"/>
        <v/>
      </c>
      <c r="DR29" s="70"/>
      <c r="DS29" s="70"/>
      <c r="DT29" s="70"/>
      <c r="DU29" s="70"/>
      <c r="DV29" s="35"/>
      <c r="DW29" s="35"/>
      <c r="DX29" s="48" t="str">
        <f t="shared" si="31"/>
        <v/>
      </c>
      <c r="DY29" s="70"/>
      <c r="DZ29" s="70"/>
      <c r="EA29" s="70"/>
      <c r="EB29" s="70"/>
      <c r="EC29" s="35"/>
      <c r="ED29" s="35"/>
      <c r="EE29" s="48" t="str">
        <f t="shared" si="32"/>
        <v/>
      </c>
      <c r="EF29" s="70"/>
      <c r="EG29" s="70"/>
      <c r="EH29" s="70"/>
      <c r="EI29" s="70"/>
      <c r="EJ29" s="35"/>
      <c r="EK29" s="35"/>
      <c r="EL29" s="48" t="str">
        <f t="shared" si="33"/>
        <v/>
      </c>
      <c r="EM29" s="70"/>
      <c r="EN29" s="70"/>
      <c r="EO29" s="70"/>
      <c r="EP29" s="70"/>
      <c r="EQ29" s="35"/>
      <c r="ER29" s="35"/>
      <c r="ES29" s="48" t="str">
        <f t="shared" si="34"/>
        <v/>
      </c>
      <c r="ET29" s="35"/>
      <c r="EU29" s="70"/>
      <c r="EV29" s="70"/>
      <c r="EW29" s="70"/>
      <c r="EX29" s="70"/>
      <c r="EY29" s="35"/>
      <c r="EZ29" s="35"/>
      <c r="FA29" s="48" t="str">
        <f t="shared" si="35"/>
        <v/>
      </c>
      <c r="FB29" s="70"/>
      <c r="FC29" s="70"/>
      <c r="FD29" s="70"/>
      <c r="FE29" s="70"/>
      <c r="FF29" s="35"/>
      <c r="FG29" s="35"/>
      <c r="FH29" s="48" t="str">
        <f t="shared" si="36"/>
        <v/>
      </c>
      <c r="FI29" s="70"/>
      <c r="FJ29" s="70"/>
      <c r="FK29" s="70"/>
      <c r="FL29" s="70"/>
      <c r="FM29" s="35"/>
      <c r="FN29" s="35"/>
      <c r="FO29" s="48" t="str">
        <f t="shared" si="37"/>
        <v/>
      </c>
      <c r="FP29" s="70"/>
      <c r="FQ29" s="70"/>
      <c r="FR29" s="70"/>
      <c r="FS29" s="70"/>
      <c r="FT29" s="35"/>
      <c r="FU29" s="35"/>
      <c r="FV29" s="48" t="str">
        <f t="shared" si="38"/>
        <v/>
      </c>
      <c r="FW29" s="70"/>
      <c r="FX29" s="70"/>
      <c r="FY29" s="70"/>
      <c r="FZ29" s="70"/>
      <c r="GA29" s="35"/>
      <c r="GB29" s="35"/>
      <c r="GC29" s="48" t="str">
        <f t="shared" si="39"/>
        <v/>
      </c>
      <c r="GD29" s="53" t="str">
        <f t="shared" si="40"/>
        <v/>
      </c>
      <c r="GE29" s="53" t="str">
        <f t="shared" si="41"/>
        <v/>
      </c>
      <c r="GF29" s="53" t="str">
        <f t="shared" si="42"/>
        <v/>
      </c>
      <c r="GG29" s="53" t="str">
        <f t="shared" si="43"/>
        <v/>
      </c>
      <c r="GH29" s="53" t="str">
        <f t="shared" si="44"/>
        <v/>
      </c>
      <c r="GI29" s="53" t="str">
        <f t="shared" si="45"/>
        <v/>
      </c>
      <c r="GJ29" s="53" t="str">
        <f t="shared" si="46"/>
        <v/>
      </c>
      <c r="GK29" s="53" t="str">
        <f t="shared" si="47"/>
        <v/>
      </c>
      <c r="GL29" s="53" t="str">
        <f t="shared" si="48"/>
        <v/>
      </c>
      <c r="GM29" s="53" t="str">
        <f t="shared" si="49"/>
        <v/>
      </c>
      <c r="GN29" s="9"/>
      <c r="GO29" s="9"/>
      <c r="GP29" s="21" t="str">
        <f t="shared" si="50"/>
        <v/>
      </c>
      <c r="GQ29" s="21" t="str">
        <f t="shared" si="51"/>
        <v/>
      </c>
      <c r="GR29" s="21" t="str">
        <f t="shared" si="52"/>
        <v/>
      </c>
      <c r="GS29" s="21" t="str">
        <f t="shared" si="53"/>
        <v/>
      </c>
      <c r="GT29" s="23"/>
      <c r="GU29" s="23"/>
      <c r="GV29" s="23"/>
      <c r="GW29" s="21"/>
      <c r="GX29" s="21" t="str">
        <f t="shared" si="54"/>
        <v/>
      </c>
      <c r="GY29" s="21" t="str">
        <f t="shared" si="55"/>
        <v/>
      </c>
      <c r="GZ29" s="21" t="str">
        <f t="shared" si="56"/>
        <v/>
      </c>
      <c r="HA29" s="21" t="str">
        <f t="shared" si="57"/>
        <v/>
      </c>
      <c r="HB29" s="9"/>
      <c r="HC29" s="9"/>
      <c r="HD29" s="28"/>
      <c r="HE29" s="9"/>
      <c r="HF29" s="28"/>
      <c r="HG29" s="60"/>
      <c r="HH29" s="9"/>
      <c r="HI29" s="9"/>
      <c r="HJ29" s="9"/>
      <c r="HK29" s="9"/>
      <c r="HL29" s="28"/>
      <c r="HM29" s="28"/>
    </row>
    <row r="30" spans="1:221" ht="25.5" customHeight="1" x14ac:dyDescent="0.25">
      <c r="A30" s="10">
        <v>20</v>
      </c>
      <c r="B30" s="10">
        <v>6285</v>
      </c>
      <c r="C30" s="10" t="s">
        <v>197</v>
      </c>
      <c r="D30" s="9"/>
      <c r="E30" s="21" t="str">
        <f t="shared" si="0"/>
        <v/>
      </c>
      <c r="F30" s="21" t="str">
        <f t="shared" si="1"/>
        <v/>
      </c>
      <c r="G30" s="21" t="str">
        <f t="shared" si="2"/>
        <v/>
      </c>
      <c r="H30" s="21" t="str">
        <f t="shared" si="3"/>
        <v/>
      </c>
      <c r="I30" s="23"/>
      <c r="J30" s="24" t="str">
        <f t="shared" si="4"/>
        <v/>
      </c>
      <c r="K30" s="21" t="str">
        <f t="shared" si="5"/>
        <v/>
      </c>
      <c r="L30" s="21" t="str">
        <f t="shared" si="6"/>
        <v/>
      </c>
      <c r="M30" s="21" t="str">
        <f t="shared" si="7"/>
        <v/>
      </c>
      <c r="N30" s="21" t="str">
        <f t="shared" si="8"/>
        <v/>
      </c>
      <c r="O30" s="23"/>
      <c r="P30" s="24" t="str">
        <f t="shared" si="9"/>
        <v/>
      </c>
      <c r="Q30" s="28"/>
      <c r="R30" s="28"/>
      <c r="S30" s="28"/>
      <c r="T30" s="28"/>
      <c r="U30" s="28"/>
      <c r="V30" s="2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9"/>
      <c r="AL30" s="9"/>
      <c r="AM30" s="9"/>
      <c r="AN30" s="70"/>
      <c r="AO30" s="70"/>
      <c r="AP30" s="70"/>
      <c r="AQ30" s="35"/>
      <c r="AR30" s="35"/>
      <c r="AS30" s="38" t="str">
        <f t="shared" si="10"/>
        <v/>
      </c>
      <c r="AT30" s="70"/>
      <c r="AU30" s="70"/>
      <c r="AV30" s="70"/>
      <c r="AW30" s="35"/>
      <c r="AX30" s="35"/>
      <c r="AY30" s="38" t="str">
        <f t="shared" si="11"/>
        <v/>
      </c>
      <c r="AZ30" s="70"/>
      <c r="BA30" s="70"/>
      <c r="BB30" s="70"/>
      <c r="BC30" s="35"/>
      <c r="BD30" s="35"/>
      <c r="BE30" s="38" t="str">
        <f t="shared" si="12"/>
        <v/>
      </c>
      <c r="BF30" s="70"/>
      <c r="BG30" s="70"/>
      <c r="BH30" s="70"/>
      <c r="BI30" s="35"/>
      <c r="BJ30" s="35"/>
      <c r="BK30" s="38" t="str">
        <f t="shared" si="13"/>
        <v/>
      </c>
      <c r="BL30" s="70"/>
      <c r="BM30" s="70"/>
      <c r="BN30" s="70"/>
      <c r="BO30" s="35"/>
      <c r="BP30" s="35"/>
      <c r="BQ30" s="38" t="str">
        <f t="shared" si="14"/>
        <v/>
      </c>
      <c r="BR30" s="35"/>
      <c r="BS30" s="70"/>
      <c r="BT30" s="70"/>
      <c r="BU30" s="70"/>
      <c r="BV30" s="35"/>
      <c r="BW30" s="35"/>
      <c r="BX30" s="38" t="str">
        <f t="shared" si="15"/>
        <v/>
      </c>
      <c r="BY30" s="70"/>
      <c r="BZ30" s="70"/>
      <c r="CA30" s="70"/>
      <c r="CB30" s="35"/>
      <c r="CC30" s="35"/>
      <c r="CD30" s="38" t="str">
        <f t="shared" si="16"/>
        <v/>
      </c>
      <c r="CE30" s="70"/>
      <c r="CF30" s="70"/>
      <c r="CG30" s="70"/>
      <c r="CH30" s="35"/>
      <c r="CI30" s="35"/>
      <c r="CJ30" s="38" t="str">
        <f t="shared" si="17"/>
        <v/>
      </c>
      <c r="CK30" s="70"/>
      <c r="CL30" s="70"/>
      <c r="CM30" s="70"/>
      <c r="CN30" s="35"/>
      <c r="CO30" s="35"/>
      <c r="CP30" s="38" t="str">
        <f t="shared" si="18"/>
        <v/>
      </c>
      <c r="CQ30" s="70"/>
      <c r="CR30" s="70"/>
      <c r="CS30" s="70"/>
      <c r="CT30" s="35"/>
      <c r="CU30" s="35"/>
      <c r="CV30" s="38" t="str">
        <f t="shared" si="19"/>
        <v/>
      </c>
      <c r="CW30" s="44" t="str">
        <f t="shared" si="20"/>
        <v/>
      </c>
      <c r="CX30" s="44" t="str">
        <f t="shared" si="21"/>
        <v/>
      </c>
      <c r="CY30" s="44" t="str">
        <f t="shared" si="22"/>
        <v/>
      </c>
      <c r="CZ30" s="44" t="str">
        <f t="shared" si="23"/>
        <v/>
      </c>
      <c r="DA30" s="44" t="str">
        <f t="shared" si="24"/>
        <v/>
      </c>
      <c r="DB30" s="44" t="str">
        <f t="shared" si="25"/>
        <v/>
      </c>
      <c r="DC30" s="44" t="str">
        <f t="shared" si="26"/>
        <v/>
      </c>
      <c r="DD30" s="44" t="str">
        <f t="shared" si="27"/>
        <v/>
      </c>
      <c r="DE30" s="44" t="str">
        <f t="shared" si="28"/>
        <v/>
      </c>
      <c r="DF30" s="44" t="str">
        <f t="shared" si="29"/>
        <v/>
      </c>
      <c r="DG30" s="9"/>
      <c r="DH30" s="113"/>
      <c r="DI30" s="9"/>
      <c r="DJ30" s="9"/>
      <c r="DK30" s="70"/>
      <c r="DL30" s="70"/>
      <c r="DM30" s="70"/>
      <c r="DN30" s="70"/>
      <c r="DO30" s="35"/>
      <c r="DP30" s="35"/>
      <c r="DQ30" s="48" t="str">
        <f t="shared" si="30"/>
        <v/>
      </c>
      <c r="DR30" s="70"/>
      <c r="DS30" s="70"/>
      <c r="DT30" s="70"/>
      <c r="DU30" s="70"/>
      <c r="DV30" s="35"/>
      <c r="DW30" s="35"/>
      <c r="DX30" s="48" t="str">
        <f t="shared" si="31"/>
        <v/>
      </c>
      <c r="DY30" s="70"/>
      <c r="DZ30" s="70"/>
      <c r="EA30" s="70"/>
      <c r="EB30" s="70"/>
      <c r="EC30" s="35"/>
      <c r="ED30" s="35"/>
      <c r="EE30" s="48" t="str">
        <f t="shared" si="32"/>
        <v/>
      </c>
      <c r="EF30" s="70"/>
      <c r="EG30" s="70"/>
      <c r="EH30" s="70"/>
      <c r="EI30" s="70"/>
      <c r="EJ30" s="35"/>
      <c r="EK30" s="35"/>
      <c r="EL30" s="48" t="str">
        <f t="shared" si="33"/>
        <v/>
      </c>
      <c r="EM30" s="70"/>
      <c r="EN30" s="70"/>
      <c r="EO30" s="70"/>
      <c r="EP30" s="70"/>
      <c r="EQ30" s="35"/>
      <c r="ER30" s="35"/>
      <c r="ES30" s="48" t="str">
        <f t="shared" si="34"/>
        <v/>
      </c>
      <c r="ET30" s="35"/>
      <c r="EU30" s="70"/>
      <c r="EV30" s="70"/>
      <c r="EW30" s="70"/>
      <c r="EX30" s="70"/>
      <c r="EY30" s="35"/>
      <c r="EZ30" s="35"/>
      <c r="FA30" s="48" t="str">
        <f t="shared" si="35"/>
        <v/>
      </c>
      <c r="FB30" s="70"/>
      <c r="FC30" s="70"/>
      <c r="FD30" s="70"/>
      <c r="FE30" s="70"/>
      <c r="FF30" s="35"/>
      <c r="FG30" s="35"/>
      <c r="FH30" s="48" t="str">
        <f t="shared" si="36"/>
        <v/>
      </c>
      <c r="FI30" s="70"/>
      <c r="FJ30" s="70"/>
      <c r="FK30" s="70"/>
      <c r="FL30" s="70"/>
      <c r="FM30" s="35"/>
      <c r="FN30" s="35"/>
      <c r="FO30" s="48" t="str">
        <f t="shared" si="37"/>
        <v/>
      </c>
      <c r="FP30" s="70"/>
      <c r="FQ30" s="70"/>
      <c r="FR30" s="70"/>
      <c r="FS30" s="70"/>
      <c r="FT30" s="35"/>
      <c r="FU30" s="35"/>
      <c r="FV30" s="48" t="str">
        <f t="shared" si="38"/>
        <v/>
      </c>
      <c r="FW30" s="70"/>
      <c r="FX30" s="70"/>
      <c r="FY30" s="70"/>
      <c r="FZ30" s="70"/>
      <c r="GA30" s="35"/>
      <c r="GB30" s="35"/>
      <c r="GC30" s="48" t="str">
        <f t="shared" si="39"/>
        <v/>
      </c>
      <c r="GD30" s="53" t="str">
        <f t="shared" si="40"/>
        <v/>
      </c>
      <c r="GE30" s="53" t="str">
        <f t="shared" si="41"/>
        <v/>
      </c>
      <c r="GF30" s="53" t="str">
        <f t="shared" si="42"/>
        <v/>
      </c>
      <c r="GG30" s="53" t="str">
        <f t="shared" si="43"/>
        <v/>
      </c>
      <c r="GH30" s="53" t="str">
        <f t="shared" si="44"/>
        <v/>
      </c>
      <c r="GI30" s="53" t="str">
        <f t="shared" si="45"/>
        <v/>
      </c>
      <c r="GJ30" s="53" t="str">
        <f t="shared" si="46"/>
        <v/>
      </c>
      <c r="GK30" s="53" t="str">
        <f t="shared" si="47"/>
        <v/>
      </c>
      <c r="GL30" s="53" t="str">
        <f t="shared" si="48"/>
        <v/>
      </c>
      <c r="GM30" s="53" t="str">
        <f t="shared" si="49"/>
        <v/>
      </c>
      <c r="GN30" s="9"/>
      <c r="GO30" s="9"/>
      <c r="GP30" s="21" t="str">
        <f t="shared" si="50"/>
        <v/>
      </c>
      <c r="GQ30" s="21" t="str">
        <f t="shared" si="51"/>
        <v/>
      </c>
      <c r="GR30" s="21" t="str">
        <f t="shared" si="52"/>
        <v/>
      </c>
      <c r="GS30" s="21" t="str">
        <f t="shared" si="53"/>
        <v/>
      </c>
      <c r="GT30" s="23"/>
      <c r="GU30" s="23"/>
      <c r="GV30" s="23"/>
      <c r="GW30" s="21"/>
      <c r="GX30" s="21" t="str">
        <f t="shared" si="54"/>
        <v/>
      </c>
      <c r="GY30" s="21" t="str">
        <f t="shared" si="55"/>
        <v/>
      </c>
      <c r="GZ30" s="21" t="str">
        <f t="shared" si="56"/>
        <v/>
      </c>
      <c r="HA30" s="21" t="str">
        <f t="shared" si="57"/>
        <v/>
      </c>
      <c r="HB30" s="9"/>
      <c r="HC30" s="9"/>
      <c r="HD30" s="28"/>
      <c r="HE30" s="9"/>
      <c r="HF30" s="28"/>
      <c r="HG30" s="60"/>
      <c r="HH30" s="9"/>
      <c r="HI30" s="9"/>
      <c r="HJ30" s="9"/>
      <c r="HK30" s="9"/>
      <c r="HL30" s="28"/>
      <c r="HM30" s="28"/>
    </row>
    <row r="31" spans="1:221" ht="25.5" customHeight="1" x14ac:dyDescent="0.25">
      <c r="A31" s="10">
        <v>21</v>
      </c>
      <c r="B31" s="10">
        <v>6306</v>
      </c>
      <c r="C31" s="10" t="s">
        <v>198</v>
      </c>
      <c r="D31" s="9"/>
      <c r="E31" s="21" t="str">
        <f t="shared" si="0"/>
        <v/>
      </c>
      <c r="F31" s="21" t="str">
        <f t="shared" si="1"/>
        <v/>
      </c>
      <c r="G31" s="21" t="str">
        <f t="shared" si="2"/>
        <v/>
      </c>
      <c r="H31" s="21" t="str">
        <f t="shared" si="3"/>
        <v/>
      </c>
      <c r="I31" s="23"/>
      <c r="J31" s="24" t="str">
        <f t="shared" si="4"/>
        <v/>
      </c>
      <c r="K31" s="21" t="str">
        <f t="shared" si="5"/>
        <v/>
      </c>
      <c r="L31" s="21" t="str">
        <f t="shared" si="6"/>
        <v/>
      </c>
      <c r="M31" s="21" t="str">
        <f t="shared" si="7"/>
        <v/>
      </c>
      <c r="N31" s="21" t="str">
        <f t="shared" si="8"/>
        <v/>
      </c>
      <c r="O31" s="23"/>
      <c r="P31" s="24" t="str">
        <f t="shared" si="9"/>
        <v/>
      </c>
      <c r="Q31" s="28"/>
      <c r="R31" s="28"/>
      <c r="S31" s="28"/>
      <c r="T31" s="28"/>
      <c r="U31" s="28"/>
      <c r="V31" s="2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9"/>
      <c r="AL31" s="9"/>
      <c r="AM31" s="9"/>
      <c r="AN31" s="70"/>
      <c r="AO31" s="70"/>
      <c r="AP31" s="70"/>
      <c r="AQ31" s="35"/>
      <c r="AR31" s="35"/>
      <c r="AS31" s="38" t="str">
        <f t="shared" si="10"/>
        <v/>
      </c>
      <c r="AT31" s="70"/>
      <c r="AU31" s="70"/>
      <c r="AV31" s="70"/>
      <c r="AW31" s="35"/>
      <c r="AX31" s="35"/>
      <c r="AY31" s="38" t="str">
        <f t="shared" si="11"/>
        <v/>
      </c>
      <c r="AZ31" s="70"/>
      <c r="BA31" s="70"/>
      <c r="BB31" s="70"/>
      <c r="BC31" s="35"/>
      <c r="BD31" s="35"/>
      <c r="BE31" s="38" t="str">
        <f t="shared" si="12"/>
        <v/>
      </c>
      <c r="BF31" s="70"/>
      <c r="BG31" s="70"/>
      <c r="BH31" s="70"/>
      <c r="BI31" s="35"/>
      <c r="BJ31" s="35"/>
      <c r="BK31" s="38" t="str">
        <f t="shared" si="13"/>
        <v/>
      </c>
      <c r="BL31" s="70"/>
      <c r="BM31" s="70"/>
      <c r="BN31" s="70"/>
      <c r="BO31" s="35"/>
      <c r="BP31" s="35"/>
      <c r="BQ31" s="38" t="str">
        <f t="shared" si="14"/>
        <v/>
      </c>
      <c r="BR31" s="35"/>
      <c r="BS31" s="70"/>
      <c r="BT31" s="70"/>
      <c r="BU31" s="70"/>
      <c r="BV31" s="35"/>
      <c r="BW31" s="35"/>
      <c r="BX31" s="38" t="str">
        <f t="shared" si="15"/>
        <v/>
      </c>
      <c r="BY31" s="70"/>
      <c r="BZ31" s="70"/>
      <c r="CA31" s="70"/>
      <c r="CB31" s="35"/>
      <c r="CC31" s="35"/>
      <c r="CD31" s="38" t="str">
        <f t="shared" si="16"/>
        <v/>
      </c>
      <c r="CE31" s="70"/>
      <c r="CF31" s="70"/>
      <c r="CG31" s="70"/>
      <c r="CH31" s="35"/>
      <c r="CI31" s="35"/>
      <c r="CJ31" s="38" t="str">
        <f t="shared" si="17"/>
        <v/>
      </c>
      <c r="CK31" s="70"/>
      <c r="CL31" s="70"/>
      <c r="CM31" s="70"/>
      <c r="CN31" s="35"/>
      <c r="CO31" s="35"/>
      <c r="CP31" s="38" t="str">
        <f t="shared" si="18"/>
        <v/>
      </c>
      <c r="CQ31" s="70"/>
      <c r="CR31" s="70"/>
      <c r="CS31" s="70"/>
      <c r="CT31" s="35"/>
      <c r="CU31" s="35"/>
      <c r="CV31" s="38" t="str">
        <f t="shared" si="19"/>
        <v/>
      </c>
      <c r="CW31" s="44" t="str">
        <f t="shared" si="20"/>
        <v/>
      </c>
      <c r="CX31" s="44" t="str">
        <f t="shared" si="21"/>
        <v/>
      </c>
      <c r="CY31" s="44" t="str">
        <f t="shared" si="22"/>
        <v/>
      </c>
      <c r="CZ31" s="44" t="str">
        <f t="shared" si="23"/>
        <v/>
      </c>
      <c r="DA31" s="44" t="str">
        <f t="shared" si="24"/>
        <v/>
      </c>
      <c r="DB31" s="44" t="str">
        <f t="shared" si="25"/>
        <v/>
      </c>
      <c r="DC31" s="44" t="str">
        <f t="shared" si="26"/>
        <v/>
      </c>
      <c r="DD31" s="44" t="str">
        <f t="shared" si="27"/>
        <v/>
      </c>
      <c r="DE31" s="44" t="str">
        <f t="shared" si="28"/>
        <v/>
      </c>
      <c r="DF31" s="44" t="str">
        <f t="shared" si="29"/>
        <v/>
      </c>
      <c r="DG31" s="9"/>
      <c r="DH31" s="113"/>
      <c r="DI31" s="9"/>
      <c r="DJ31" s="9"/>
      <c r="DK31" s="70"/>
      <c r="DL31" s="70"/>
      <c r="DM31" s="70"/>
      <c r="DN31" s="70"/>
      <c r="DO31" s="35"/>
      <c r="DP31" s="35"/>
      <c r="DQ31" s="48" t="str">
        <f t="shared" si="30"/>
        <v/>
      </c>
      <c r="DR31" s="70"/>
      <c r="DS31" s="70"/>
      <c r="DT31" s="70"/>
      <c r="DU31" s="70"/>
      <c r="DV31" s="35"/>
      <c r="DW31" s="35"/>
      <c r="DX31" s="48" t="str">
        <f t="shared" si="31"/>
        <v/>
      </c>
      <c r="DY31" s="70"/>
      <c r="DZ31" s="70"/>
      <c r="EA31" s="70"/>
      <c r="EB31" s="70"/>
      <c r="EC31" s="35"/>
      <c r="ED31" s="35"/>
      <c r="EE31" s="48" t="str">
        <f t="shared" si="32"/>
        <v/>
      </c>
      <c r="EF31" s="70"/>
      <c r="EG31" s="70"/>
      <c r="EH31" s="70"/>
      <c r="EI31" s="70"/>
      <c r="EJ31" s="35"/>
      <c r="EK31" s="35"/>
      <c r="EL31" s="48" t="str">
        <f t="shared" si="33"/>
        <v/>
      </c>
      <c r="EM31" s="70"/>
      <c r="EN31" s="70"/>
      <c r="EO31" s="70"/>
      <c r="EP31" s="70"/>
      <c r="EQ31" s="35"/>
      <c r="ER31" s="35"/>
      <c r="ES31" s="48" t="str">
        <f t="shared" si="34"/>
        <v/>
      </c>
      <c r="ET31" s="35"/>
      <c r="EU31" s="70"/>
      <c r="EV31" s="70"/>
      <c r="EW31" s="70"/>
      <c r="EX31" s="70"/>
      <c r="EY31" s="35"/>
      <c r="EZ31" s="35"/>
      <c r="FA31" s="48" t="str">
        <f t="shared" si="35"/>
        <v/>
      </c>
      <c r="FB31" s="70"/>
      <c r="FC31" s="70"/>
      <c r="FD31" s="70"/>
      <c r="FE31" s="70"/>
      <c r="FF31" s="35"/>
      <c r="FG31" s="35"/>
      <c r="FH31" s="48" t="str">
        <f t="shared" si="36"/>
        <v/>
      </c>
      <c r="FI31" s="70"/>
      <c r="FJ31" s="70"/>
      <c r="FK31" s="70"/>
      <c r="FL31" s="70"/>
      <c r="FM31" s="35"/>
      <c r="FN31" s="35"/>
      <c r="FO31" s="48" t="str">
        <f t="shared" si="37"/>
        <v/>
      </c>
      <c r="FP31" s="70"/>
      <c r="FQ31" s="70"/>
      <c r="FR31" s="70"/>
      <c r="FS31" s="70"/>
      <c r="FT31" s="35"/>
      <c r="FU31" s="35"/>
      <c r="FV31" s="48" t="str">
        <f t="shared" si="38"/>
        <v/>
      </c>
      <c r="FW31" s="70"/>
      <c r="FX31" s="70"/>
      <c r="FY31" s="70"/>
      <c r="FZ31" s="70"/>
      <c r="GA31" s="35"/>
      <c r="GB31" s="35"/>
      <c r="GC31" s="48" t="str">
        <f t="shared" si="39"/>
        <v/>
      </c>
      <c r="GD31" s="53" t="str">
        <f t="shared" si="40"/>
        <v/>
      </c>
      <c r="GE31" s="53" t="str">
        <f t="shared" si="41"/>
        <v/>
      </c>
      <c r="GF31" s="53" t="str">
        <f t="shared" si="42"/>
        <v/>
      </c>
      <c r="GG31" s="53" t="str">
        <f t="shared" si="43"/>
        <v/>
      </c>
      <c r="GH31" s="53" t="str">
        <f t="shared" si="44"/>
        <v/>
      </c>
      <c r="GI31" s="53" t="str">
        <f t="shared" si="45"/>
        <v/>
      </c>
      <c r="GJ31" s="53" t="str">
        <f t="shared" si="46"/>
        <v/>
      </c>
      <c r="GK31" s="53" t="str">
        <f t="shared" si="47"/>
        <v/>
      </c>
      <c r="GL31" s="53" t="str">
        <f t="shared" si="48"/>
        <v/>
      </c>
      <c r="GM31" s="53" t="str">
        <f t="shared" si="49"/>
        <v/>
      </c>
      <c r="GN31" s="9"/>
      <c r="GO31" s="9"/>
      <c r="GP31" s="21" t="str">
        <f t="shared" si="50"/>
        <v/>
      </c>
      <c r="GQ31" s="21" t="str">
        <f t="shared" si="51"/>
        <v/>
      </c>
      <c r="GR31" s="21" t="str">
        <f t="shared" si="52"/>
        <v/>
      </c>
      <c r="GS31" s="21" t="str">
        <f t="shared" si="53"/>
        <v/>
      </c>
      <c r="GT31" s="23"/>
      <c r="GU31" s="23"/>
      <c r="GV31" s="23"/>
      <c r="GW31" s="21"/>
      <c r="GX31" s="21" t="str">
        <f t="shared" si="54"/>
        <v/>
      </c>
      <c r="GY31" s="21" t="str">
        <f t="shared" si="55"/>
        <v/>
      </c>
      <c r="GZ31" s="21" t="str">
        <f t="shared" si="56"/>
        <v/>
      </c>
      <c r="HA31" s="21" t="str">
        <f t="shared" si="57"/>
        <v/>
      </c>
      <c r="HB31" s="9"/>
      <c r="HC31" s="9"/>
      <c r="HD31" s="28"/>
      <c r="HE31" s="9"/>
      <c r="HF31" s="28"/>
      <c r="HG31" s="60"/>
      <c r="HH31" s="9"/>
      <c r="HI31" s="9"/>
      <c r="HJ31" s="9"/>
      <c r="HK31" s="9"/>
      <c r="HL31" s="28"/>
      <c r="HM31" s="28"/>
    </row>
    <row r="32" spans="1:221" ht="25.5" customHeight="1" x14ac:dyDescent="0.25">
      <c r="A32" s="10">
        <v>22</v>
      </c>
      <c r="B32" s="10">
        <v>6327</v>
      </c>
      <c r="C32" s="10" t="s">
        <v>199</v>
      </c>
      <c r="D32" s="9"/>
      <c r="E32" s="21" t="str">
        <f t="shared" si="0"/>
        <v/>
      </c>
      <c r="F32" s="21" t="str">
        <f t="shared" si="1"/>
        <v/>
      </c>
      <c r="G32" s="21" t="str">
        <f t="shared" si="2"/>
        <v/>
      </c>
      <c r="H32" s="21" t="str">
        <f t="shared" si="3"/>
        <v/>
      </c>
      <c r="I32" s="23"/>
      <c r="J32" s="24" t="str">
        <f t="shared" si="4"/>
        <v/>
      </c>
      <c r="K32" s="21" t="str">
        <f t="shared" si="5"/>
        <v/>
      </c>
      <c r="L32" s="21" t="str">
        <f t="shared" si="6"/>
        <v/>
      </c>
      <c r="M32" s="21" t="str">
        <f t="shared" si="7"/>
        <v/>
      </c>
      <c r="N32" s="21" t="str">
        <f t="shared" si="8"/>
        <v/>
      </c>
      <c r="O32" s="23"/>
      <c r="P32" s="24" t="str">
        <f t="shared" si="9"/>
        <v/>
      </c>
      <c r="Q32" s="28"/>
      <c r="R32" s="28"/>
      <c r="S32" s="28"/>
      <c r="T32" s="28"/>
      <c r="U32" s="28"/>
      <c r="V32" s="2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9"/>
      <c r="AL32" s="9"/>
      <c r="AM32" s="9"/>
      <c r="AN32" s="70"/>
      <c r="AO32" s="70"/>
      <c r="AP32" s="70"/>
      <c r="AQ32" s="35"/>
      <c r="AR32" s="35"/>
      <c r="AS32" s="38" t="str">
        <f t="shared" si="10"/>
        <v/>
      </c>
      <c r="AT32" s="70"/>
      <c r="AU32" s="70"/>
      <c r="AV32" s="70"/>
      <c r="AW32" s="35"/>
      <c r="AX32" s="35"/>
      <c r="AY32" s="38" t="str">
        <f t="shared" si="11"/>
        <v/>
      </c>
      <c r="AZ32" s="70"/>
      <c r="BA32" s="70"/>
      <c r="BB32" s="70"/>
      <c r="BC32" s="35"/>
      <c r="BD32" s="35"/>
      <c r="BE32" s="38" t="str">
        <f t="shared" si="12"/>
        <v/>
      </c>
      <c r="BF32" s="70"/>
      <c r="BG32" s="70"/>
      <c r="BH32" s="70"/>
      <c r="BI32" s="35"/>
      <c r="BJ32" s="35"/>
      <c r="BK32" s="38" t="str">
        <f t="shared" si="13"/>
        <v/>
      </c>
      <c r="BL32" s="70"/>
      <c r="BM32" s="70"/>
      <c r="BN32" s="70"/>
      <c r="BO32" s="35"/>
      <c r="BP32" s="35"/>
      <c r="BQ32" s="38" t="str">
        <f t="shared" si="14"/>
        <v/>
      </c>
      <c r="BR32" s="35"/>
      <c r="BS32" s="70"/>
      <c r="BT32" s="70"/>
      <c r="BU32" s="70"/>
      <c r="BV32" s="35"/>
      <c r="BW32" s="35"/>
      <c r="BX32" s="38" t="str">
        <f t="shared" si="15"/>
        <v/>
      </c>
      <c r="BY32" s="70"/>
      <c r="BZ32" s="70"/>
      <c r="CA32" s="70"/>
      <c r="CB32" s="35"/>
      <c r="CC32" s="35"/>
      <c r="CD32" s="38" t="str">
        <f t="shared" si="16"/>
        <v/>
      </c>
      <c r="CE32" s="70"/>
      <c r="CF32" s="70"/>
      <c r="CG32" s="70"/>
      <c r="CH32" s="35"/>
      <c r="CI32" s="35"/>
      <c r="CJ32" s="38" t="str">
        <f t="shared" si="17"/>
        <v/>
      </c>
      <c r="CK32" s="70"/>
      <c r="CL32" s="70"/>
      <c r="CM32" s="70"/>
      <c r="CN32" s="35"/>
      <c r="CO32" s="35"/>
      <c r="CP32" s="38" t="str">
        <f t="shared" si="18"/>
        <v/>
      </c>
      <c r="CQ32" s="70"/>
      <c r="CR32" s="70"/>
      <c r="CS32" s="70"/>
      <c r="CT32" s="35"/>
      <c r="CU32" s="35"/>
      <c r="CV32" s="38" t="str">
        <f t="shared" si="19"/>
        <v/>
      </c>
      <c r="CW32" s="44" t="str">
        <f t="shared" si="20"/>
        <v/>
      </c>
      <c r="CX32" s="44" t="str">
        <f t="shared" si="21"/>
        <v/>
      </c>
      <c r="CY32" s="44" t="str">
        <f t="shared" si="22"/>
        <v/>
      </c>
      <c r="CZ32" s="44" t="str">
        <f t="shared" si="23"/>
        <v/>
      </c>
      <c r="DA32" s="44" t="str">
        <f t="shared" si="24"/>
        <v/>
      </c>
      <c r="DB32" s="44" t="str">
        <f t="shared" si="25"/>
        <v/>
      </c>
      <c r="DC32" s="44" t="str">
        <f t="shared" si="26"/>
        <v/>
      </c>
      <c r="DD32" s="44" t="str">
        <f t="shared" si="27"/>
        <v/>
      </c>
      <c r="DE32" s="44" t="str">
        <f t="shared" si="28"/>
        <v/>
      </c>
      <c r="DF32" s="44" t="str">
        <f t="shared" si="29"/>
        <v/>
      </c>
      <c r="DG32" s="9"/>
      <c r="DH32" s="113"/>
      <c r="DI32" s="9"/>
      <c r="DJ32" s="9"/>
      <c r="DK32" s="70"/>
      <c r="DL32" s="70"/>
      <c r="DM32" s="70"/>
      <c r="DN32" s="70"/>
      <c r="DO32" s="35"/>
      <c r="DP32" s="35"/>
      <c r="DQ32" s="48" t="str">
        <f t="shared" si="30"/>
        <v/>
      </c>
      <c r="DR32" s="70"/>
      <c r="DS32" s="70"/>
      <c r="DT32" s="70"/>
      <c r="DU32" s="70"/>
      <c r="DV32" s="35"/>
      <c r="DW32" s="35"/>
      <c r="DX32" s="48" t="str">
        <f t="shared" si="31"/>
        <v/>
      </c>
      <c r="DY32" s="70"/>
      <c r="DZ32" s="70"/>
      <c r="EA32" s="70"/>
      <c r="EB32" s="70"/>
      <c r="EC32" s="35"/>
      <c r="ED32" s="35"/>
      <c r="EE32" s="48" t="str">
        <f t="shared" si="32"/>
        <v/>
      </c>
      <c r="EF32" s="70"/>
      <c r="EG32" s="70"/>
      <c r="EH32" s="70"/>
      <c r="EI32" s="70"/>
      <c r="EJ32" s="35"/>
      <c r="EK32" s="35"/>
      <c r="EL32" s="48" t="str">
        <f t="shared" si="33"/>
        <v/>
      </c>
      <c r="EM32" s="70"/>
      <c r="EN32" s="70"/>
      <c r="EO32" s="70"/>
      <c r="EP32" s="70"/>
      <c r="EQ32" s="35"/>
      <c r="ER32" s="35"/>
      <c r="ES32" s="48" t="str">
        <f t="shared" si="34"/>
        <v/>
      </c>
      <c r="ET32" s="35"/>
      <c r="EU32" s="70"/>
      <c r="EV32" s="70"/>
      <c r="EW32" s="70"/>
      <c r="EX32" s="70"/>
      <c r="EY32" s="35"/>
      <c r="EZ32" s="35"/>
      <c r="FA32" s="48" t="str">
        <f t="shared" si="35"/>
        <v/>
      </c>
      <c r="FB32" s="70"/>
      <c r="FC32" s="70"/>
      <c r="FD32" s="70"/>
      <c r="FE32" s="70"/>
      <c r="FF32" s="35"/>
      <c r="FG32" s="35"/>
      <c r="FH32" s="48" t="str">
        <f t="shared" si="36"/>
        <v/>
      </c>
      <c r="FI32" s="70"/>
      <c r="FJ32" s="70"/>
      <c r="FK32" s="70"/>
      <c r="FL32" s="70"/>
      <c r="FM32" s="35"/>
      <c r="FN32" s="35"/>
      <c r="FO32" s="48" t="str">
        <f t="shared" si="37"/>
        <v/>
      </c>
      <c r="FP32" s="70"/>
      <c r="FQ32" s="70"/>
      <c r="FR32" s="70"/>
      <c r="FS32" s="70"/>
      <c r="FT32" s="35"/>
      <c r="FU32" s="35"/>
      <c r="FV32" s="48" t="str">
        <f t="shared" si="38"/>
        <v/>
      </c>
      <c r="FW32" s="70"/>
      <c r="FX32" s="70"/>
      <c r="FY32" s="70"/>
      <c r="FZ32" s="70"/>
      <c r="GA32" s="35"/>
      <c r="GB32" s="35"/>
      <c r="GC32" s="48" t="str">
        <f t="shared" si="39"/>
        <v/>
      </c>
      <c r="GD32" s="53" t="str">
        <f t="shared" si="40"/>
        <v/>
      </c>
      <c r="GE32" s="53" t="str">
        <f t="shared" si="41"/>
        <v/>
      </c>
      <c r="GF32" s="53" t="str">
        <f t="shared" si="42"/>
        <v/>
      </c>
      <c r="GG32" s="53" t="str">
        <f t="shared" si="43"/>
        <v/>
      </c>
      <c r="GH32" s="53" t="str">
        <f t="shared" si="44"/>
        <v/>
      </c>
      <c r="GI32" s="53" t="str">
        <f t="shared" si="45"/>
        <v/>
      </c>
      <c r="GJ32" s="53" t="str">
        <f t="shared" si="46"/>
        <v/>
      </c>
      <c r="GK32" s="53" t="str">
        <f t="shared" si="47"/>
        <v/>
      </c>
      <c r="GL32" s="53" t="str">
        <f t="shared" si="48"/>
        <v/>
      </c>
      <c r="GM32" s="53" t="str">
        <f t="shared" si="49"/>
        <v/>
      </c>
      <c r="GN32" s="9"/>
      <c r="GO32" s="9"/>
      <c r="GP32" s="21" t="str">
        <f t="shared" si="50"/>
        <v/>
      </c>
      <c r="GQ32" s="21" t="str">
        <f t="shared" si="51"/>
        <v/>
      </c>
      <c r="GR32" s="21" t="str">
        <f t="shared" si="52"/>
        <v/>
      </c>
      <c r="GS32" s="21" t="str">
        <f t="shared" si="53"/>
        <v/>
      </c>
      <c r="GT32" s="23"/>
      <c r="GU32" s="23"/>
      <c r="GV32" s="23"/>
      <c r="GW32" s="21"/>
      <c r="GX32" s="21" t="str">
        <f t="shared" si="54"/>
        <v/>
      </c>
      <c r="GY32" s="21" t="str">
        <f t="shared" si="55"/>
        <v/>
      </c>
      <c r="GZ32" s="21" t="str">
        <f t="shared" si="56"/>
        <v/>
      </c>
      <c r="HA32" s="21" t="str">
        <f t="shared" si="57"/>
        <v/>
      </c>
      <c r="HB32" s="9"/>
      <c r="HC32" s="9"/>
      <c r="HD32" s="28"/>
      <c r="HE32" s="9"/>
      <c r="HF32" s="28"/>
      <c r="HG32" s="60"/>
      <c r="HH32" s="9"/>
      <c r="HI32" s="9"/>
      <c r="HJ32" s="9"/>
      <c r="HK32" s="9"/>
      <c r="HL32" s="28"/>
      <c r="HM32" s="28"/>
    </row>
    <row r="33" spans="1:221" ht="25.5" customHeight="1" x14ac:dyDescent="0.25">
      <c r="A33" s="10">
        <v>23</v>
      </c>
      <c r="B33" s="10">
        <v>6348</v>
      </c>
      <c r="C33" s="10" t="s">
        <v>200</v>
      </c>
      <c r="D33" s="9"/>
      <c r="E33" s="21" t="str">
        <f t="shared" si="0"/>
        <v/>
      </c>
      <c r="F33" s="21" t="str">
        <f t="shared" si="1"/>
        <v/>
      </c>
      <c r="G33" s="21" t="str">
        <f t="shared" si="2"/>
        <v/>
      </c>
      <c r="H33" s="21" t="str">
        <f t="shared" si="3"/>
        <v/>
      </c>
      <c r="I33" s="23"/>
      <c r="J33" s="24" t="str">
        <f t="shared" si="4"/>
        <v/>
      </c>
      <c r="K33" s="21" t="str">
        <f t="shared" si="5"/>
        <v/>
      </c>
      <c r="L33" s="21" t="str">
        <f t="shared" si="6"/>
        <v/>
      </c>
      <c r="M33" s="21" t="str">
        <f t="shared" si="7"/>
        <v/>
      </c>
      <c r="N33" s="21" t="str">
        <f t="shared" si="8"/>
        <v/>
      </c>
      <c r="O33" s="23"/>
      <c r="P33" s="24" t="str">
        <f t="shared" si="9"/>
        <v/>
      </c>
      <c r="Q33" s="28"/>
      <c r="R33" s="28"/>
      <c r="S33" s="28"/>
      <c r="T33" s="28"/>
      <c r="U33" s="28"/>
      <c r="V33" s="2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09"/>
      <c r="AL33" s="9"/>
      <c r="AM33" s="9"/>
      <c r="AN33" s="70"/>
      <c r="AO33" s="70"/>
      <c r="AP33" s="70"/>
      <c r="AQ33" s="35"/>
      <c r="AR33" s="35"/>
      <c r="AS33" s="38" t="str">
        <f t="shared" si="10"/>
        <v/>
      </c>
      <c r="AT33" s="70"/>
      <c r="AU33" s="70"/>
      <c r="AV33" s="70"/>
      <c r="AW33" s="35"/>
      <c r="AX33" s="35"/>
      <c r="AY33" s="38" t="str">
        <f t="shared" si="11"/>
        <v/>
      </c>
      <c r="AZ33" s="70"/>
      <c r="BA33" s="70"/>
      <c r="BB33" s="70"/>
      <c r="BC33" s="35"/>
      <c r="BD33" s="35"/>
      <c r="BE33" s="38" t="str">
        <f t="shared" si="12"/>
        <v/>
      </c>
      <c r="BF33" s="70"/>
      <c r="BG33" s="70"/>
      <c r="BH33" s="70"/>
      <c r="BI33" s="35"/>
      <c r="BJ33" s="35"/>
      <c r="BK33" s="38" t="str">
        <f t="shared" si="13"/>
        <v/>
      </c>
      <c r="BL33" s="70"/>
      <c r="BM33" s="70"/>
      <c r="BN33" s="70"/>
      <c r="BO33" s="35"/>
      <c r="BP33" s="35"/>
      <c r="BQ33" s="38" t="str">
        <f t="shared" si="14"/>
        <v/>
      </c>
      <c r="BR33" s="35"/>
      <c r="BS33" s="70"/>
      <c r="BT33" s="70"/>
      <c r="BU33" s="70"/>
      <c r="BV33" s="35"/>
      <c r="BW33" s="35"/>
      <c r="BX33" s="38" t="str">
        <f t="shared" si="15"/>
        <v/>
      </c>
      <c r="BY33" s="70"/>
      <c r="BZ33" s="70"/>
      <c r="CA33" s="70"/>
      <c r="CB33" s="35"/>
      <c r="CC33" s="35"/>
      <c r="CD33" s="38" t="str">
        <f t="shared" si="16"/>
        <v/>
      </c>
      <c r="CE33" s="70"/>
      <c r="CF33" s="70"/>
      <c r="CG33" s="70"/>
      <c r="CH33" s="35"/>
      <c r="CI33" s="35"/>
      <c r="CJ33" s="38" t="str">
        <f t="shared" si="17"/>
        <v/>
      </c>
      <c r="CK33" s="70"/>
      <c r="CL33" s="70"/>
      <c r="CM33" s="70"/>
      <c r="CN33" s="35"/>
      <c r="CO33" s="35"/>
      <c r="CP33" s="38" t="str">
        <f t="shared" si="18"/>
        <v/>
      </c>
      <c r="CQ33" s="70"/>
      <c r="CR33" s="70"/>
      <c r="CS33" s="70"/>
      <c r="CT33" s="35"/>
      <c r="CU33" s="35"/>
      <c r="CV33" s="38" t="str">
        <f t="shared" si="19"/>
        <v/>
      </c>
      <c r="CW33" s="44" t="str">
        <f t="shared" si="20"/>
        <v/>
      </c>
      <c r="CX33" s="44" t="str">
        <f t="shared" si="21"/>
        <v/>
      </c>
      <c r="CY33" s="44" t="str">
        <f t="shared" si="22"/>
        <v/>
      </c>
      <c r="CZ33" s="44" t="str">
        <f t="shared" si="23"/>
        <v/>
      </c>
      <c r="DA33" s="44" t="str">
        <f t="shared" si="24"/>
        <v/>
      </c>
      <c r="DB33" s="44" t="str">
        <f t="shared" si="25"/>
        <v/>
      </c>
      <c r="DC33" s="44" t="str">
        <f t="shared" si="26"/>
        <v/>
      </c>
      <c r="DD33" s="44" t="str">
        <f t="shared" si="27"/>
        <v/>
      </c>
      <c r="DE33" s="44" t="str">
        <f t="shared" si="28"/>
        <v/>
      </c>
      <c r="DF33" s="44" t="str">
        <f t="shared" si="29"/>
        <v/>
      </c>
      <c r="DG33" s="9"/>
      <c r="DH33" s="113"/>
      <c r="DI33" s="9"/>
      <c r="DJ33" s="9"/>
      <c r="DK33" s="70"/>
      <c r="DL33" s="70"/>
      <c r="DM33" s="70"/>
      <c r="DN33" s="70"/>
      <c r="DO33" s="35"/>
      <c r="DP33" s="35"/>
      <c r="DQ33" s="48" t="str">
        <f t="shared" si="30"/>
        <v/>
      </c>
      <c r="DR33" s="70"/>
      <c r="DS33" s="70"/>
      <c r="DT33" s="70"/>
      <c r="DU33" s="70"/>
      <c r="DV33" s="35"/>
      <c r="DW33" s="35"/>
      <c r="DX33" s="48" t="str">
        <f t="shared" si="31"/>
        <v/>
      </c>
      <c r="DY33" s="70"/>
      <c r="DZ33" s="70"/>
      <c r="EA33" s="70"/>
      <c r="EB33" s="70"/>
      <c r="EC33" s="35"/>
      <c r="ED33" s="35"/>
      <c r="EE33" s="48" t="str">
        <f t="shared" si="32"/>
        <v/>
      </c>
      <c r="EF33" s="70"/>
      <c r="EG33" s="70"/>
      <c r="EH33" s="70"/>
      <c r="EI33" s="70"/>
      <c r="EJ33" s="35"/>
      <c r="EK33" s="35"/>
      <c r="EL33" s="48" t="str">
        <f t="shared" si="33"/>
        <v/>
      </c>
      <c r="EM33" s="70"/>
      <c r="EN33" s="70"/>
      <c r="EO33" s="70"/>
      <c r="EP33" s="70"/>
      <c r="EQ33" s="35"/>
      <c r="ER33" s="35"/>
      <c r="ES33" s="48" t="str">
        <f t="shared" si="34"/>
        <v/>
      </c>
      <c r="ET33" s="35"/>
      <c r="EU33" s="70"/>
      <c r="EV33" s="70"/>
      <c r="EW33" s="70"/>
      <c r="EX33" s="70"/>
      <c r="EY33" s="35"/>
      <c r="EZ33" s="35"/>
      <c r="FA33" s="48" t="str">
        <f t="shared" si="35"/>
        <v/>
      </c>
      <c r="FB33" s="70"/>
      <c r="FC33" s="70"/>
      <c r="FD33" s="70"/>
      <c r="FE33" s="70"/>
      <c r="FF33" s="35"/>
      <c r="FG33" s="35"/>
      <c r="FH33" s="48" t="str">
        <f t="shared" si="36"/>
        <v/>
      </c>
      <c r="FI33" s="70"/>
      <c r="FJ33" s="70"/>
      <c r="FK33" s="70"/>
      <c r="FL33" s="70"/>
      <c r="FM33" s="35"/>
      <c r="FN33" s="35"/>
      <c r="FO33" s="48" t="str">
        <f t="shared" si="37"/>
        <v/>
      </c>
      <c r="FP33" s="70"/>
      <c r="FQ33" s="70"/>
      <c r="FR33" s="70"/>
      <c r="FS33" s="70"/>
      <c r="FT33" s="35"/>
      <c r="FU33" s="35"/>
      <c r="FV33" s="48" t="str">
        <f t="shared" si="38"/>
        <v/>
      </c>
      <c r="FW33" s="70"/>
      <c r="FX33" s="70"/>
      <c r="FY33" s="70"/>
      <c r="FZ33" s="70"/>
      <c r="GA33" s="35"/>
      <c r="GB33" s="35"/>
      <c r="GC33" s="48" t="str">
        <f t="shared" si="39"/>
        <v/>
      </c>
      <c r="GD33" s="53" t="str">
        <f t="shared" si="40"/>
        <v/>
      </c>
      <c r="GE33" s="53" t="str">
        <f t="shared" si="41"/>
        <v/>
      </c>
      <c r="GF33" s="53" t="str">
        <f t="shared" si="42"/>
        <v/>
      </c>
      <c r="GG33" s="53" t="str">
        <f t="shared" si="43"/>
        <v/>
      </c>
      <c r="GH33" s="53" t="str">
        <f t="shared" si="44"/>
        <v/>
      </c>
      <c r="GI33" s="53" t="str">
        <f t="shared" si="45"/>
        <v/>
      </c>
      <c r="GJ33" s="53" t="str">
        <f t="shared" si="46"/>
        <v/>
      </c>
      <c r="GK33" s="53" t="str">
        <f t="shared" si="47"/>
        <v/>
      </c>
      <c r="GL33" s="53" t="str">
        <f t="shared" si="48"/>
        <v/>
      </c>
      <c r="GM33" s="53" t="str">
        <f t="shared" si="49"/>
        <v/>
      </c>
      <c r="GN33" s="9"/>
      <c r="GO33" s="9"/>
      <c r="GP33" s="21" t="str">
        <f t="shared" si="50"/>
        <v/>
      </c>
      <c r="GQ33" s="21" t="str">
        <f t="shared" si="51"/>
        <v/>
      </c>
      <c r="GR33" s="21" t="str">
        <f t="shared" si="52"/>
        <v/>
      </c>
      <c r="GS33" s="21" t="str">
        <f t="shared" si="53"/>
        <v/>
      </c>
      <c r="GT33" s="23"/>
      <c r="GU33" s="23"/>
      <c r="GV33" s="23"/>
      <c r="GW33" s="21"/>
      <c r="GX33" s="21" t="str">
        <f t="shared" si="54"/>
        <v/>
      </c>
      <c r="GY33" s="21" t="str">
        <f t="shared" si="55"/>
        <v/>
      </c>
      <c r="GZ33" s="21" t="str">
        <f t="shared" si="56"/>
        <v/>
      </c>
      <c r="HA33" s="21" t="str">
        <f t="shared" si="57"/>
        <v/>
      </c>
      <c r="HB33" s="9"/>
      <c r="HC33" s="9"/>
      <c r="HD33" s="28"/>
      <c r="HE33" s="9"/>
      <c r="HF33" s="28"/>
      <c r="HG33" s="60"/>
      <c r="HH33" s="9"/>
      <c r="HI33" s="9"/>
      <c r="HJ33" s="9"/>
      <c r="HK33" s="9"/>
      <c r="HL33" s="28"/>
      <c r="HM33" s="28"/>
    </row>
    <row r="34" spans="1:221" ht="25.5" customHeight="1" x14ac:dyDescent="0.25">
      <c r="A34" s="10">
        <v>24</v>
      </c>
      <c r="B34" s="10">
        <v>6369</v>
      </c>
      <c r="C34" s="10" t="s">
        <v>201</v>
      </c>
      <c r="D34" s="9"/>
      <c r="E34" s="21" t="str">
        <f t="shared" si="0"/>
        <v/>
      </c>
      <c r="F34" s="21" t="str">
        <f t="shared" si="1"/>
        <v/>
      </c>
      <c r="G34" s="21" t="str">
        <f t="shared" si="2"/>
        <v/>
      </c>
      <c r="H34" s="21" t="str">
        <f t="shared" si="3"/>
        <v/>
      </c>
      <c r="I34" s="23"/>
      <c r="J34" s="24" t="str">
        <f t="shared" si="4"/>
        <v/>
      </c>
      <c r="K34" s="21" t="str">
        <f t="shared" si="5"/>
        <v/>
      </c>
      <c r="L34" s="21" t="str">
        <f t="shared" si="6"/>
        <v/>
      </c>
      <c r="M34" s="21" t="str">
        <f t="shared" si="7"/>
        <v/>
      </c>
      <c r="N34" s="21" t="str">
        <f t="shared" si="8"/>
        <v/>
      </c>
      <c r="O34" s="23"/>
      <c r="P34" s="24" t="str">
        <f t="shared" si="9"/>
        <v/>
      </c>
      <c r="Q34" s="28"/>
      <c r="R34" s="28"/>
      <c r="S34" s="28"/>
      <c r="T34" s="28"/>
      <c r="U34" s="28"/>
      <c r="V34" s="2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09"/>
      <c r="AL34" s="9"/>
      <c r="AM34" s="9"/>
      <c r="AN34" s="70"/>
      <c r="AO34" s="70"/>
      <c r="AP34" s="70"/>
      <c r="AQ34" s="35"/>
      <c r="AR34" s="35"/>
      <c r="AS34" s="38" t="str">
        <f t="shared" si="10"/>
        <v/>
      </c>
      <c r="AT34" s="70"/>
      <c r="AU34" s="70"/>
      <c r="AV34" s="70"/>
      <c r="AW34" s="35"/>
      <c r="AX34" s="35"/>
      <c r="AY34" s="38" t="str">
        <f t="shared" si="11"/>
        <v/>
      </c>
      <c r="AZ34" s="70"/>
      <c r="BA34" s="70"/>
      <c r="BB34" s="70"/>
      <c r="BC34" s="35"/>
      <c r="BD34" s="35"/>
      <c r="BE34" s="38" t="str">
        <f t="shared" si="12"/>
        <v/>
      </c>
      <c r="BF34" s="70"/>
      <c r="BG34" s="70"/>
      <c r="BH34" s="70"/>
      <c r="BI34" s="35"/>
      <c r="BJ34" s="35"/>
      <c r="BK34" s="38" t="str">
        <f t="shared" si="13"/>
        <v/>
      </c>
      <c r="BL34" s="70"/>
      <c r="BM34" s="70"/>
      <c r="BN34" s="70"/>
      <c r="BO34" s="35"/>
      <c r="BP34" s="35"/>
      <c r="BQ34" s="38" t="str">
        <f t="shared" si="14"/>
        <v/>
      </c>
      <c r="BR34" s="35"/>
      <c r="BS34" s="70"/>
      <c r="BT34" s="70"/>
      <c r="BU34" s="70"/>
      <c r="BV34" s="35"/>
      <c r="BW34" s="35"/>
      <c r="BX34" s="38" t="str">
        <f t="shared" si="15"/>
        <v/>
      </c>
      <c r="BY34" s="70"/>
      <c r="BZ34" s="70"/>
      <c r="CA34" s="70"/>
      <c r="CB34" s="35"/>
      <c r="CC34" s="35"/>
      <c r="CD34" s="38" t="str">
        <f t="shared" si="16"/>
        <v/>
      </c>
      <c r="CE34" s="70"/>
      <c r="CF34" s="70"/>
      <c r="CG34" s="70"/>
      <c r="CH34" s="35"/>
      <c r="CI34" s="35"/>
      <c r="CJ34" s="38" t="str">
        <f t="shared" si="17"/>
        <v/>
      </c>
      <c r="CK34" s="70"/>
      <c r="CL34" s="70"/>
      <c r="CM34" s="70"/>
      <c r="CN34" s="35"/>
      <c r="CO34" s="35"/>
      <c r="CP34" s="38" t="str">
        <f t="shared" si="18"/>
        <v/>
      </c>
      <c r="CQ34" s="70"/>
      <c r="CR34" s="70"/>
      <c r="CS34" s="70"/>
      <c r="CT34" s="35"/>
      <c r="CU34" s="35"/>
      <c r="CV34" s="38" t="str">
        <f t="shared" si="19"/>
        <v/>
      </c>
      <c r="CW34" s="44" t="str">
        <f t="shared" si="20"/>
        <v/>
      </c>
      <c r="CX34" s="44" t="str">
        <f t="shared" si="21"/>
        <v/>
      </c>
      <c r="CY34" s="44" t="str">
        <f t="shared" si="22"/>
        <v/>
      </c>
      <c r="CZ34" s="44" t="str">
        <f t="shared" si="23"/>
        <v/>
      </c>
      <c r="DA34" s="44" t="str">
        <f t="shared" si="24"/>
        <v/>
      </c>
      <c r="DB34" s="44" t="str">
        <f t="shared" si="25"/>
        <v/>
      </c>
      <c r="DC34" s="44" t="str">
        <f t="shared" si="26"/>
        <v/>
      </c>
      <c r="DD34" s="44" t="str">
        <f t="shared" si="27"/>
        <v/>
      </c>
      <c r="DE34" s="44" t="str">
        <f t="shared" si="28"/>
        <v/>
      </c>
      <c r="DF34" s="44" t="str">
        <f t="shared" si="29"/>
        <v/>
      </c>
      <c r="DG34" s="9"/>
      <c r="DH34" s="113"/>
      <c r="DI34" s="9"/>
      <c r="DJ34" s="9"/>
      <c r="DK34" s="70"/>
      <c r="DL34" s="70"/>
      <c r="DM34" s="70"/>
      <c r="DN34" s="70"/>
      <c r="DO34" s="35"/>
      <c r="DP34" s="35"/>
      <c r="DQ34" s="48" t="str">
        <f t="shared" si="30"/>
        <v/>
      </c>
      <c r="DR34" s="70"/>
      <c r="DS34" s="70"/>
      <c r="DT34" s="70"/>
      <c r="DU34" s="70"/>
      <c r="DV34" s="35"/>
      <c r="DW34" s="35"/>
      <c r="DX34" s="48" t="str">
        <f t="shared" si="31"/>
        <v/>
      </c>
      <c r="DY34" s="70"/>
      <c r="DZ34" s="70"/>
      <c r="EA34" s="70"/>
      <c r="EB34" s="70"/>
      <c r="EC34" s="35"/>
      <c r="ED34" s="35"/>
      <c r="EE34" s="48" t="str">
        <f t="shared" si="32"/>
        <v/>
      </c>
      <c r="EF34" s="70"/>
      <c r="EG34" s="70"/>
      <c r="EH34" s="70"/>
      <c r="EI34" s="70"/>
      <c r="EJ34" s="35"/>
      <c r="EK34" s="35"/>
      <c r="EL34" s="48" t="str">
        <f t="shared" si="33"/>
        <v/>
      </c>
      <c r="EM34" s="70"/>
      <c r="EN34" s="70"/>
      <c r="EO34" s="70"/>
      <c r="EP34" s="70"/>
      <c r="EQ34" s="35"/>
      <c r="ER34" s="35"/>
      <c r="ES34" s="48" t="str">
        <f t="shared" si="34"/>
        <v/>
      </c>
      <c r="ET34" s="35"/>
      <c r="EU34" s="70"/>
      <c r="EV34" s="70"/>
      <c r="EW34" s="70"/>
      <c r="EX34" s="70"/>
      <c r="EY34" s="35"/>
      <c r="EZ34" s="35"/>
      <c r="FA34" s="48" t="str">
        <f t="shared" si="35"/>
        <v/>
      </c>
      <c r="FB34" s="70"/>
      <c r="FC34" s="70"/>
      <c r="FD34" s="70"/>
      <c r="FE34" s="70"/>
      <c r="FF34" s="35"/>
      <c r="FG34" s="35"/>
      <c r="FH34" s="48" t="str">
        <f t="shared" si="36"/>
        <v/>
      </c>
      <c r="FI34" s="70"/>
      <c r="FJ34" s="70"/>
      <c r="FK34" s="70"/>
      <c r="FL34" s="70"/>
      <c r="FM34" s="35"/>
      <c r="FN34" s="35"/>
      <c r="FO34" s="48" t="str">
        <f t="shared" si="37"/>
        <v/>
      </c>
      <c r="FP34" s="70"/>
      <c r="FQ34" s="70"/>
      <c r="FR34" s="70"/>
      <c r="FS34" s="70"/>
      <c r="FT34" s="35"/>
      <c r="FU34" s="35"/>
      <c r="FV34" s="48" t="str">
        <f t="shared" si="38"/>
        <v/>
      </c>
      <c r="FW34" s="70"/>
      <c r="FX34" s="70"/>
      <c r="FY34" s="70"/>
      <c r="FZ34" s="70"/>
      <c r="GA34" s="35"/>
      <c r="GB34" s="35"/>
      <c r="GC34" s="48" t="str">
        <f t="shared" si="39"/>
        <v/>
      </c>
      <c r="GD34" s="53" t="str">
        <f t="shared" si="40"/>
        <v/>
      </c>
      <c r="GE34" s="53" t="str">
        <f t="shared" si="41"/>
        <v/>
      </c>
      <c r="GF34" s="53" t="str">
        <f t="shared" si="42"/>
        <v/>
      </c>
      <c r="GG34" s="53" t="str">
        <f t="shared" si="43"/>
        <v/>
      </c>
      <c r="GH34" s="53" t="str">
        <f t="shared" si="44"/>
        <v/>
      </c>
      <c r="GI34" s="53" t="str">
        <f t="shared" si="45"/>
        <v/>
      </c>
      <c r="GJ34" s="53" t="str">
        <f t="shared" si="46"/>
        <v/>
      </c>
      <c r="GK34" s="53" t="str">
        <f t="shared" si="47"/>
        <v/>
      </c>
      <c r="GL34" s="53" t="str">
        <f t="shared" si="48"/>
        <v/>
      </c>
      <c r="GM34" s="53" t="str">
        <f t="shared" si="49"/>
        <v/>
      </c>
      <c r="GN34" s="9"/>
      <c r="GO34" s="9"/>
      <c r="GP34" s="21" t="str">
        <f t="shared" si="50"/>
        <v/>
      </c>
      <c r="GQ34" s="21" t="str">
        <f t="shared" si="51"/>
        <v/>
      </c>
      <c r="GR34" s="21" t="str">
        <f t="shared" si="52"/>
        <v/>
      </c>
      <c r="GS34" s="21" t="str">
        <f t="shared" si="53"/>
        <v/>
      </c>
      <c r="GT34" s="23"/>
      <c r="GU34" s="23"/>
      <c r="GV34" s="23"/>
      <c r="GW34" s="21"/>
      <c r="GX34" s="21" t="str">
        <f t="shared" si="54"/>
        <v/>
      </c>
      <c r="GY34" s="21" t="str">
        <f t="shared" si="55"/>
        <v/>
      </c>
      <c r="GZ34" s="21" t="str">
        <f t="shared" si="56"/>
        <v/>
      </c>
      <c r="HA34" s="21" t="str">
        <f t="shared" si="57"/>
        <v/>
      </c>
      <c r="HB34" s="9"/>
      <c r="HC34" s="9"/>
      <c r="HD34" s="28"/>
      <c r="HE34" s="9"/>
      <c r="HF34" s="28"/>
      <c r="HG34" s="60"/>
      <c r="HH34" s="9"/>
      <c r="HI34" s="9"/>
      <c r="HJ34" s="9"/>
      <c r="HK34" s="9"/>
      <c r="HL34" s="28"/>
      <c r="HM34" s="28"/>
    </row>
    <row r="35" spans="1:221" ht="25.5" customHeight="1" x14ac:dyDescent="0.25">
      <c r="A35" s="10">
        <v>25</v>
      </c>
      <c r="B35" s="10">
        <v>6390</v>
      </c>
      <c r="C35" s="10" t="s">
        <v>202</v>
      </c>
      <c r="D35" s="9"/>
      <c r="E35" s="21" t="str">
        <f t="shared" si="0"/>
        <v/>
      </c>
      <c r="F35" s="21" t="str">
        <f t="shared" si="1"/>
        <v/>
      </c>
      <c r="G35" s="21" t="str">
        <f t="shared" si="2"/>
        <v/>
      </c>
      <c r="H35" s="21" t="str">
        <f t="shared" si="3"/>
        <v/>
      </c>
      <c r="I35" s="23"/>
      <c r="J35" s="24" t="str">
        <f t="shared" si="4"/>
        <v/>
      </c>
      <c r="K35" s="21" t="str">
        <f t="shared" si="5"/>
        <v/>
      </c>
      <c r="L35" s="21" t="str">
        <f t="shared" si="6"/>
        <v/>
      </c>
      <c r="M35" s="21" t="str">
        <f t="shared" si="7"/>
        <v/>
      </c>
      <c r="N35" s="21" t="str">
        <f t="shared" si="8"/>
        <v/>
      </c>
      <c r="O35" s="23"/>
      <c r="P35" s="24" t="str">
        <f t="shared" si="9"/>
        <v/>
      </c>
      <c r="Q35" s="28"/>
      <c r="R35" s="28"/>
      <c r="S35" s="28"/>
      <c r="T35" s="28"/>
      <c r="U35" s="28"/>
      <c r="V35" s="2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9"/>
      <c r="AL35" s="9"/>
      <c r="AM35" s="9"/>
      <c r="AN35" s="70"/>
      <c r="AO35" s="70"/>
      <c r="AP35" s="70"/>
      <c r="AQ35" s="35"/>
      <c r="AR35" s="35"/>
      <c r="AS35" s="38" t="str">
        <f t="shared" si="10"/>
        <v/>
      </c>
      <c r="AT35" s="70"/>
      <c r="AU35" s="70"/>
      <c r="AV35" s="70"/>
      <c r="AW35" s="35"/>
      <c r="AX35" s="35"/>
      <c r="AY35" s="38" t="str">
        <f t="shared" si="11"/>
        <v/>
      </c>
      <c r="AZ35" s="70"/>
      <c r="BA35" s="70"/>
      <c r="BB35" s="70"/>
      <c r="BC35" s="35"/>
      <c r="BD35" s="35"/>
      <c r="BE35" s="38" t="str">
        <f t="shared" si="12"/>
        <v/>
      </c>
      <c r="BF35" s="70"/>
      <c r="BG35" s="70"/>
      <c r="BH35" s="70"/>
      <c r="BI35" s="35"/>
      <c r="BJ35" s="35"/>
      <c r="BK35" s="38" t="str">
        <f t="shared" si="13"/>
        <v/>
      </c>
      <c r="BL35" s="70"/>
      <c r="BM35" s="70"/>
      <c r="BN35" s="70"/>
      <c r="BO35" s="35"/>
      <c r="BP35" s="35"/>
      <c r="BQ35" s="38" t="str">
        <f t="shared" si="14"/>
        <v/>
      </c>
      <c r="BR35" s="35"/>
      <c r="BS35" s="70"/>
      <c r="BT35" s="70"/>
      <c r="BU35" s="70"/>
      <c r="BV35" s="35"/>
      <c r="BW35" s="35"/>
      <c r="BX35" s="38" t="str">
        <f t="shared" si="15"/>
        <v/>
      </c>
      <c r="BY35" s="70"/>
      <c r="BZ35" s="70"/>
      <c r="CA35" s="70"/>
      <c r="CB35" s="35"/>
      <c r="CC35" s="35"/>
      <c r="CD35" s="38" t="str">
        <f t="shared" si="16"/>
        <v/>
      </c>
      <c r="CE35" s="70"/>
      <c r="CF35" s="70"/>
      <c r="CG35" s="70"/>
      <c r="CH35" s="35"/>
      <c r="CI35" s="35"/>
      <c r="CJ35" s="38" t="str">
        <f t="shared" si="17"/>
        <v/>
      </c>
      <c r="CK35" s="70"/>
      <c r="CL35" s="70"/>
      <c r="CM35" s="70"/>
      <c r="CN35" s="35"/>
      <c r="CO35" s="35"/>
      <c r="CP35" s="38" t="str">
        <f t="shared" si="18"/>
        <v/>
      </c>
      <c r="CQ35" s="70"/>
      <c r="CR35" s="70"/>
      <c r="CS35" s="70"/>
      <c r="CT35" s="35"/>
      <c r="CU35" s="35"/>
      <c r="CV35" s="38" t="str">
        <f t="shared" si="19"/>
        <v/>
      </c>
      <c r="CW35" s="44" t="str">
        <f t="shared" si="20"/>
        <v/>
      </c>
      <c r="CX35" s="44" t="str">
        <f t="shared" si="21"/>
        <v/>
      </c>
      <c r="CY35" s="44" t="str">
        <f t="shared" si="22"/>
        <v/>
      </c>
      <c r="CZ35" s="44" t="str">
        <f t="shared" si="23"/>
        <v/>
      </c>
      <c r="DA35" s="44" t="str">
        <f t="shared" si="24"/>
        <v/>
      </c>
      <c r="DB35" s="44" t="str">
        <f t="shared" si="25"/>
        <v/>
      </c>
      <c r="DC35" s="44" t="str">
        <f t="shared" si="26"/>
        <v/>
      </c>
      <c r="DD35" s="44" t="str">
        <f t="shared" si="27"/>
        <v/>
      </c>
      <c r="DE35" s="44" t="str">
        <f t="shared" si="28"/>
        <v/>
      </c>
      <c r="DF35" s="44" t="str">
        <f t="shared" si="29"/>
        <v/>
      </c>
      <c r="DG35" s="9"/>
      <c r="DH35" s="113"/>
      <c r="DI35" s="9"/>
      <c r="DJ35" s="9"/>
      <c r="DK35" s="70"/>
      <c r="DL35" s="70"/>
      <c r="DM35" s="70"/>
      <c r="DN35" s="70"/>
      <c r="DO35" s="35"/>
      <c r="DP35" s="35"/>
      <c r="DQ35" s="48" t="str">
        <f t="shared" si="30"/>
        <v/>
      </c>
      <c r="DR35" s="70"/>
      <c r="DS35" s="70"/>
      <c r="DT35" s="70"/>
      <c r="DU35" s="70"/>
      <c r="DV35" s="35"/>
      <c r="DW35" s="35"/>
      <c r="DX35" s="48" t="str">
        <f t="shared" si="31"/>
        <v/>
      </c>
      <c r="DY35" s="70"/>
      <c r="DZ35" s="70"/>
      <c r="EA35" s="70"/>
      <c r="EB35" s="70"/>
      <c r="EC35" s="35"/>
      <c r="ED35" s="35"/>
      <c r="EE35" s="48" t="str">
        <f t="shared" si="32"/>
        <v/>
      </c>
      <c r="EF35" s="70"/>
      <c r="EG35" s="70"/>
      <c r="EH35" s="70"/>
      <c r="EI35" s="70"/>
      <c r="EJ35" s="35"/>
      <c r="EK35" s="35"/>
      <c r="EL35" s="48" t="str">
        <f t="shared" si="33"/>
        <v/>
      </c>
      <c r="EM35" s="70"/>
      <c r="EN35" s="70"/>
      <c r="EO35" s="70"/>
      <c r="EP35" s="70"/>
      <c r="EQ35" s="35"/>
      <c r="ER35" s="35"/>
      <c r="ES35" s="48" t="str">
        <f t="shared" si="34"/>
        <v/>
      </c>
      <c r="ET35" s="35"/>
      <c r="EU35" s="70"/>
      <c r="EV35" s="70"/>
      <c r="EW35" s="70"/>
      <c r="EX35" s="70"/>
      <c r="EY35" s="35"/>
      <c r="EZ35" s="35"/>
      <c r="FA35" s="48" t="str">
        <f t="shared" si="35"/>
        <v/>
      </c>
      <c r="FB35" s="70"/>
      <c r="FC35" s="70"/>
      <c r="FD35" s="70"/>
      <c r="FE35" s="70"/>
      <c r="FF35" s="35"/>
      <c r="FG35" s="35"/>
      <c r="FH35" s="48" t="str">
        <f t="shared" si="36"/>
        <v/>
      </c>
      <c r="FI35" s="70"/>
      <c r="FJ35" s="70"/>
      <c r="FK35" s="70"/>
      <c r="FL35" s="70"/>
      <c r="FM35" s="35"/>
      <c r="FN35" s="35"/>
      <c r="FO35" s="48" t="str">
        <f t="shared" si="37"/>
        <v/>
      </c>
      <c r="FP35" s="70"/>
      <c r="FQ35" s="70"/>
      <c r="FR35" s="70"/>
      <c r="FS35" s="70"/>
      <c r="FT35" s="35"/>
      <c r="FU35" s="35"/>
      <c r="FV35" s="48" t="str">
        <f t="shared" si="38"/>
        <v/>
      </c>
      <c r="FW35" s="70"/>
      <c r="FX35" s="70"/>
      <c r="FY35" s="70"/>
      <c r="FZ35" s="70"/>
      <c r="GA35" s="35"/>
      <c r="GB35" s="35"/>
      <c r="GC35" s="48" t="str">
        <f t="shared" si="39"/>
        <v/>
      </c>
      <c r="GD35" s="53" t="str">
        <f t="shared" si="40"/>
        <v/>
      </c>
      <c r="GE35" s="53" t="str">
        <f t="shared" si="41"/>
        <v/>
      </c>
      <c r="GF35" s="53" t="str">
        <f t="shared" si="42"/>
        <v/>
      </c>
      <c r="GG35" s="53" t="str">
        <f t="shared" si="43"/>
        <v/>
      </c>
      <c r="GH35" s="53" t="str">
        <f t="shared" si="44"/>
        <v/>
      </c>
      <c r="GI35" s="53" t="str">
        <f t="shared" si="45"/>
        <v/>
      </c>
      <c r="GJ35" s="53" t="str">
        <f t="shared" si="46"/>
        <v/>
      </c>
      <c r="GK35" s="53" t="str">
        <f t="shared" si="47"/>
        <v/>
      </c>
      <c r="GL35" s="53" t="str">
        <f t="shared" si="48"/>
        <v/>
      </c>
      <c r="GM35" s="53" t="str">
        <f t="shared" si="49"/>
        <v/>
      </c>
      <c r="GN35" s="9"/>
      <c r="GO35" s="9"/>
      <c r="GP35" s="21" t="str">
        <f t="shared" si="50"/>
        <v/>
      </c>
      <c r="GQ35" s="21" t="str">
        <f t="shared" si="51"/>
        <v/>
      </c>
      <c r="GR35" s="21" t="str">
        <f t="shared" si="52"/>
        <v/>
      </c>
      <c r="GS35" s="21" t="str">
        <f t="shared" si="53"/>
        <v/>
      </c>
      <c r="GT35" s="23"/>
      <c r="GU35" s="23"/>
      <c r="GV35" s="23"/>
      <c r="GW35" s="21"/>
      <c r="GX35" s="21" t="str">
        <f t="shared" si="54"/>
        <v/>
      </c>
      <c r="GY35" s="21" t="str">
        <f t="shared" si="55"/>
        <v/>
      </c>
      <c r="GZ35" s="21" t="str">
        <f t="shared" si="56"/>
        <v/>
      </c>
      <c r="HA35" s="21" t="str">
        <f t="shared" si="57"/>
        <v/>
      </c>
      <c r="HB35" s="9"/>
      <c r="HC35" s="9"/>
      <c r="HD35" s="28"/>
      <c r="HE35" s="9"/>
      <c r="HF35" s="28"/>
      <c r="HG35" s="60"/>
      <c r="HH35" s="9"/>
      <c r="HI35" s="9"/>
      <c r="HJ35" s="9"/>
      <c r="HK35" s="9"/>
      <c r="HL35" s="28"/>
      <c r="HM35" s="28"/>
    </row>
    <row r="36" spans="1:221" ht="25.5" customHeight="1" x14ac:dyDescent="0.25">
      <c r="A36" s="10">
        <v>26</v>
      </c>
      <c r="B36" s="10">
        <v>6411</v>
      </c>
      <c r="C36" s="10" t="s">
        <v>203</v>
      </c>
      <c r="D36" s="9"/>
      <c r="E36" s="21" t="str">
        <f t="shared" si="0"/>
        <v/>
      </c>
      <c r="F36" s="21" t="str">
        <f t="shared" si="1"/>
        <v/>
      </c>
      <c r="G36" s="21" t="str">
        <f t="shared" si="2"/>
        <v/>
      </c>
      <c r="H36" s="21" t="str">
        <f t="shared" si="3"/>
        <v/>
      </c>
      <c r="I36" s="23"/>
      <c r="J36" s="24" t="str">
        <f t="shared" si="4"/>
        <v/>
      </c>
      <c r="K36" s="21" t="str">
        <f t="shared" si="5"/>
        <v/>
      </c>
      <c r="L36" s="21" t="str">
        <f t="shared" si="6"/>
        <v/>
      </c>
      <c r="M36" s="21" t="str">
        <f t="shared" si="7"/>
        <v/>
      </c>
      <c r="N36" s="21" t="str">
        <f t="shared" si="8"/>
        <v/>
      </c>
      <c r="O36" s="23"/>
      <c r="P36" s="24" t="str">
        <f t="shared" si="9"/>
        <v/>
      </c>
      <c r="Q36" s="28"/>
      <c r="R36" s="28"/>
      <c r="S36" s="28"/>
      <c r="T36" s="28"/>
      <c r="U36" s="28"/>
      <c r="V36" s="2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9"/>
      <c r="AL36" s="9"/>
      <c r="AM36" s="9"/>
      <c r="AN36" s="70"/>
      <c r="AO36" s="70"/>
      <c r="AP36" s="70"/>
      <c r="AQ36" s="35"/>
      <c r="AR36" s="35"/>
      <c r="AS36" s="38" t="str">
        <f t="shared" si="10"/>
        <v/>
      </c>
      <c r="AT36" s="70"/>
      <c r="AU36" s="70"/>
      <c r="AV36" s="70"/>
      <c r="AW36" s="35"/>
      <c r="AX36" s="35"/>
      <c r="AY36" s="38" t="str">
        <f t="shared" si="11"/>
        <v/>
      </c>
      <c r="AZ36" s="70"/>
      <c r="BA36" s="70"/>
      <c r="BB36" s="70"/>
      <c r="BC36" s="35"/>
      <c r="BD36" s="35"/>
      <c r="BE36" s="38" t="str">
        <f t="shared" si="12"/>
        <v/>
      </c>
      <c r="BF36" s="70"/>
      <c r="BG36" s="70"/>
      <c r="BH36" s="70"/>
      <c r="BI36" s="35"/>
      <c r="BJ36" s="35"/>
      <c r="BK36" s="38" t="str">
        <f t="shared" si="13"/>
        <v/>
      </c>
      <c r="BL36" s="70"/>
      <c r="BM36" s="70"/>
      <c r="BN36" s="70"/>
      <c r="BO36" s="35"/>
      <c r="BP36" s="35"/>
      <c r="BQ36" s="38" t="str">
        <f t="shared" si="14"/>
        <v/>
      </c>
      <c r="BR36" s="35"/>
      <c r="BS36" s="70"/>
      <c r="BT36" s="70"/>
      <c r="BU36" s="70"/>
      <c r="BV36" s="35"/>
      <c r="BW36" s="35"/>
      <c r="BX36" s="38" t="str">
        <f t="shared" si="15"/>
        <v/>
      </c>
      <c r="BY36" s="70"/>
      <c r="BZ36" s="70"/>
      <c r="CA36" s="70"/>
      <c r="CB36" s="35"/>
      <c r="CC36" s="35"/>
      <c r="CD36" s="38" t="str">
        <f t="shared" si="16"/>
        <v/>
      </c>
      <c r="CE36" s="70"/>
      <c r="CF36" s="70"/>
      <c r="CG36" s="70"/>
      <c r="CH36" s="35"/>
      <c r="CI36" s="35"/>
      <c r="CJ36" s="38" t="str">
        <f t="shared" si="17"/>
        <v/>
      </c>
      <c r="CK36" s="70"/>
      <c r="CL36" s="70"/>
      <c r="CM36" s="70"/>
      <c r="CN36" s="35"/>
      <c r="CO36" s="35"/>
      <c r="CP36" s="38" t="str">
        <f t="shared" si="18"/>
        <v/>
      </c>
      <c r="CQ36" s="70"/>
      <c r="CR36" s="70"/>
      <c r="CS36" s="70"/>
      <c r="CT36" s="35"/>
      <c r="CU36" s="35"/>
      <c r="CV36" s="38" t="str">
        <f t="shared" si="19"/>
        <v/>
      </c>
      <c r="CW36" s="44" t="str">
        <f t="shared" si="20"/>
        <v/>
      </c>
      <c r="CX36" s="44" t="str">
        <f t="shared" si="21"/>
        <v/>
      </c>
      <c r="CY36" s="44" t="str">
        <f t="shared" si="22"/>
        <v/>
      </c>
      <c r="CZ36" s="44" t="str">
        <f t="shared" si="23"/>
        <v/>
      </c>
      <c r="DA36" s="44" t="str">
        <f t="shared" si="24"/>
        <v/>
      </c>
      <c r="DB36" s="44" t="str">
        <f t="shared" si="25"/>
        <v/>
      </c>
      <c r="DC36" s="44" t="str">
        <f t="shared" si="26"/>
        <v/>
      </c>
      <c r="DD36" s="44" t="str">
        <f t="shared" si="27"/>
        <v/>
      </c>
      <c r="DE36" s="44" t="str">
        <f t="shared" si="28"/>
        <v/>
      </c>
      <c r="DF36" s="44" t="str">
        <f t="shared" si="29"/>
        <v/>
      </c>
      <c r="DG36" s="9"/>
      <c r="DH36" s="113"/>
      <c r="DI36" s="9"/>
      <c r="DJ36" s="9"/>
      <c r="DK36" s="70"/>
      <c r="DL36" s="70"/>
      <c r="DM36" s="70"/>
      <c r="DN36" s="70"/>
      <c r="DO36" s="35"/>
      <c r="DP36" s="35"/>
      <c r="DQ36" s="48" t="str">
        <f t="shared" si="30"/>
        <v/>
      </c>
      <c r="DR36" s="70"/>
      <c r="DS36" s="70"/>
      <c r="DT36" s="70"/>
      <c r="DU36" s="70"/>
      <c r="DV36" s="35"/>
      <c r="DW36" s="35"/>
      <c r="DX36" s="48" t="str">
        <f t="shared" si="31"/>
        <v/>
      </c>
      <c r="DY36" s="70"/>
      <c r="DZ36" s="70"/>
      <c r="EA36" s="70"/>
      <c r="EB36" s="70"/>
      <c r="EC36" s="35"/>
      <c r="ED36" s="35"/>
      <c r="EE36" s="48" t="str">
        <f t="shared" si="32"/>
        <v/>
      </c>
      <c r="EF36" s="70"/>
      <c r="EG36" s="70"/>
      <c r="EH36" s="70"/>
      <c r="EI36" s="70"/>
      <c r="EJ36" s="35"/>
      <c r="EK36" s="35"/>
      <c r="EL36" s="48" t="str">
        <f t="shared" si="33"/>
        <v/>
      </c>
      <c r="EM36" s="70"/>
      <c r="EN36" s="70"/>
      <c r="EO36" s="70"/>
      <c r="EP36" s="70"/>
      <c r="EQ36" s="35"/>
      <c r="ER36" s="35"/>
      <c r="ES36" s="48" t="str">
        <f t="shared" si="34"/>
        <v/>
      </c>
      <c r="ET36" s="35"/>
      <c r="EU36" s="70"/>
      <c r="EV36" s="70"/>
      <c r="EW36" s="70"/>
      <c r="EX36" s="70"/>
      <c r="EY36" s="35"/>
      <c r="EZ36" s="35"/>
      <c r="FA36" s="48" t="str">
        <f t="shared" si="35"/>
        <v/>
      </c>
      <c r="FB36" s="70"/>
      <c r="FC36" s="70"/>
      <c r="FD36" s="70"/>
      <c r="FE36" s="70"/>
      <c r="FF36" s="35"/>
      <c r="FG36" s="35"/>
      <c r="FH36" s="48" t="str">
        <f t="shared" si="36"/>
        <v/>
      </c>
      <c r="FI36" s="70"/>
      <c r="FJ36" s="70"/>
      <c r="FK36" s="70"/>
      <c r="FL36" s="70"/>
      <c r="FM36" s="35"/>
      <c r="FN36" s="35"/>
      <c r="FO36" s="48" t="str">
        <f t="shared" si="37"/>
        <v/>
      </c>
      <c r="FP36" s="70"/>
      <c r="FQ36" s="70"/>
      <c r="FR36" s="70"/>
      <c r="FS36" s="70"/>
      <c r="FT36" s="35"/>
      <c r="FU36" s="35"/>
      <c r="FV36" s="48" t="str">
        <f t="shared" si="38"/>
        <v/>
      </c>
      <c r="FW36" s="70"/>
      <c r="FX36" s="70"/>
      <c r="FY36" s="70"/>
      <c r="FZ36" s="70"/>
      <c r="GA36" s="35"/>
      <c r="GB36" s="35"/>
      <c r="GC36" s="48" t="str">
        <f t="shared" si="39"/>
        <v/>
      </c>
      <c r="GD36" s="53" t="str">
        <f t="shared" si="40"/>
        <v/>
      </c>
      <c r="GE36" s="53" t="str">
        <f t="shared" si="41"/>
        <v/>
      </c>
      <c r="GF36" s="53" t="str">
        <f t="shared" si="42"/>
        <v/>
      </c>
      <c r="GG36" s="53" t="str">
        <f t="shared" si="43"/>
        <v/>
      </c>
      <c r="GH36" s="53" t="str">
        <f t="shared" si="44"/>
        <v/>
      </c>
      <c r="GI36" s="53" t="str">
        <f t="shared" si="45"/>
        <v/>
      </c>
      <c r="GJ36" s="53" t="str">
        <f t="shared" si="46"/>
        <v/>
      </c>
      <c r="GK36" s="53" t="str">
        <f t="shared" si="47"/>
        <v/>
      </c>
      <c r="GL36" s="53" t="str">
        <f t="shared" si="48"/>
        <v/>
      </c>
      <c r="GM36" s="53" t="str">
        <f t="shared" si="49"/>
        <v/>
      </c>
      <c r="GN36" s="9"/>
      <c r="GO36" s="9"/>
      <c r="GP36" s="21" t="str">
        <f t="shared" si="50"/>
        <v/>
      </c>
      <c r="GQ36" s="21" t="str">
        <f t="shared" si="51"/>
        <v/>
      </c>
      <c r="GR36" s="21" t="str">
        <f t="shared" si="52"/>
        <v/>
      </c>
      <c r="GS36" s="21" t="str">
        <f t="shared" si="53"/>
        <v/>
      </c>
      <c r="GT36" s="23"/>
      <c r="GU36" s="23"/>
      <c r="GV36" s="23"/>
      <c r="GW36" s="21"/>
      <c r="GX36" s="21" t="str">
        <f t="shared" si="54"/>
        <v/>
      </c>
      <c r="GY36" s="21" t="str">
        <f t="shared" si="55"/>
        <v/>
      </c>
      <c r="GZ36" s="21" t="str">
        <f t="shared" si="56"/>
        <v/>
      </c>
      <c r="HA36" s="21" t="str">
        <f t="shared" si="57"/>
        <v/>
      </c>
      <c r="HB36" s="9"/>
      <c r="HC36" s="9"/>
      <c r="HD36" s="28"/>
      <c r="HE36" s="9"/>
      <c r="HF36" s="28"/>
      <c r="HG36" s="60"/>
      <c r="HH36" s="9"/>
      <c r="HI36" s="9"/>
      <c r="HJ36" s="9"/>
      <c r="HK36" s="9"/>
      <c r="HL36" s="28"/>
      <c r="HM36" s="28"/>
    </row>
    <row r="37" spans="1:221" ht="25.5" customHeight="1" x14ac:dyDescent="0.25">
      <c r="A37" s="10">
        <v>27</v>
      </c>
      <c r="B37" s="10">
        <v>6432</v>
      </c>
      <c r="C37" s="10" t="s">
        <v>204</v>
      </c>
      <c r="D37" s="9"/>
      <c r="E37" s="21" t="str">
        <f t="shared" si="0"/>
        <v/>
      </c>
      <c r="F37" s="21" t="str">
        <f t="shared" si="1"/>
        <v/>
      </c>
      <c r="G37" s="21" t="str">
        <f t="shared" si="2"/>
        <v/>
      </c>
      <c r="H37" s="21" t="str">
        <f t="shared" si="3"/>
        <v/>
      </c>
      <c r="I37" s="23"/>
      <c r="J37" s="24" t="str">
        <f t="shared" si="4"/>
        <v/>
      </c>
      <c r="K37" s="21" t="str">
        <f t="shared" si="5"/>
        <v/>
      </c>
      <c r="L37" s="21" t="str">
        <f t="shared" si="6"/>
        <v/>
      </c>
      <c r="M37" s="21" t="str">
        <f t="shared" si="7"/>
        <v/>
      </c>
      <c r="N37" s="21" t="str">
        <f t="shared" si="8"/>
        <v/>
      </c>
      <c r="O37" s="23"/>
      <c r="P37" s="24" t="str">
        <f t="shared" si="9"/>
        <v/>
      </c>
      <c r="Q37" s="28"/>
      <c r="R37" s="28"/>
      <c r="S37" s="28"/>
      <c r="T37" s="28"/>
      <c r="U37" s="28"/>
      <c r="V37" s="2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09"/>
      <c r="AL37" s="9"/>
      <c r="AM37" s="9"/>
      <c r="AN37" s="70"/>
      <c r="AO37" s="70"/>
      <c r="AP37" s="70"/>
      <c r="AQ37" s="35"/>
      <c r="AR37" s="35"/>
      <c r="AS37" s="38" t="str">
        <f t="shared" si="10"/>
        <v/>
      </c>
      <c r="AT37" s="70"/>
      <c r="AU37" s="70"/>
      <c r="AV37" s="70"/>
      <c r="AW37" s="35"/>
      <c r="AX37" s="35"/>
      <c r="AY37" s="38" t="str">
        <f t="shared" si="11"/>
        <v/>
      </c>
      <c r="AZ37" s="70"/>
      <c r="BA37" s="70"/>
      <c r="BB37" s="70"/>
      <c r="BC37" s="35"/>
      <c r="BD37" s="35"/>
      <c r="BE37" s="38" t="str">
        <f t="shared" si="12"/>
        <v/>
      </c>
      <c r="BF37" s="70"/>
      <c r="BG37" s="70"/>
      <c r="BH37" s="70"/>
      <c r="BI37" s="35"/>
      <c r="BJ37" s="35"/>
      <c r="BK37" s="38" t="str">
        <f t="shared" si="13"/>
        <v/>
      </c>
      <c r="BL37" s="70"/>
      <c r="BM37" s="70"/>
      <c r="BN37" s="70"/>
      <c r="BO37" s="35"/>
      <c r="BP37" s="35"/>
      <c r="BQ37" s="38" t="str">
        <f t="shared" si="14"/>
        <v/>
      </c>
      <c r="BR37" s="35"/>
      <c r="BS37" s="70"/>
      <c r="BT37" s="70"/>
      <c r="BU37" s="70"/>
      <c r="BV37" s="35"/>
      <c r="BW37" s="35"/>
      <c r="BX37" s="38" t="str">
        <f t="shared" si="15"/>
        <v/>
      </c>
      <c r="BY37" s="70"/>
      <c r="BZ37" s="70"/>
      <c r="CA37" s="70"/>
      <c r="CB37" s="35"/>
      <c r="CC37" s="35"/>
      <c r="CD37" s="38" t="str">
        <f t="shared" si="16"/>
        <v/>
      </c>
      <c r="CE37" s="70"/>
      <c r="CF37" s="70"/>
      <c r="CG37" s="70"/>
      <c r="CH37" s="35"/>
      <c r="CI37" s="35"/>
      <c r="CJ37" s="38" t="str">
        <f t="shared" si="17"/>
        <v/>
      </c>
      <c r="CK37" s="70"/>
      <c r="CL37" s="70"/>
      <c r="CM37" s="70"/>
      <c r="CN37" s="35"/>
      <c r="CO37" s="35"/>
      <c r="CP37" s="38" t="str">
        <f t="shared" si="18"/>
        <v/>
      </c>
      <c r="CQ37" s="70"/>
      <c r="CR37" s="70"/>
      <c r="CS37" s="70"/>
      <c r="CT37" s="35"/>
      <c r="CU37" s="35"/>
      <c r="CV37" s="38" t="str">
        <f t="shared" si="19"/>
        <v/>
      </c>
      <c r="CW37" s="44" t="str">
        <f t="shared" si="20"/>
        <v/>
      </c>
      <c r="CX37" s="44" t="str">
        <f t="shared" si="21"/>
        <v/>
      </c>
      <c r="CY37" s="44" t="str">
        <f t="shared" si="22"/>
        <v/>
      </c>
      <c r="CZ37" s="44" t="str">
        <f t="shared" si="23"/>
        <v/>
      </c>
      <c r="DA37" s="44" t="str">
        <f t="shared" si="24"/>
        <v/>
      </c>
      <c r="DB37" s="44" t="str">
        <f t="shared" si="25"/>
        <v/>
      </c>
      <c r="DC37" s="44" t="str">
        <f t="shared" si="26"/>
        <v/>
      </c>
      <c r="DD37" s="44" t="str">
        <f t="shared" si="27"/>
        <v/>
      </c>
      <c r="DE37" s="44" t="str">
        <f t="shared" si="28"/>
        <v/>
      </c>
      <c r="DF37" s="44" t="str">
        <f t="shared" si="29"/>
        <v/>
      </c>
      <c r="DG37" s="9"/>
      <c r="DH37" s="113"/>
      <c r="DI37" s="9"/>
      <c r="DJ37" s="9"/>
      <c r="DK37" s="70"/>
      <c r="DL37" s="70"/>
      <c r="DM37" s="70"/>
      <c r="DN37" s="70"/>
      <c r="DO37" s="35"/>
      <c r="DP37" s="35"/>
      <c r="DQ37" s="48" t="str">
        <f t="shared" si="30"/>
        <v/>
      </c>
      <c r="DR37" s="70"/>
      <c r="DS37" s="70"/>
      <c r="DT37" s="70"/>
      <c r="DU37" s="70"/>
      <c r="DV37" s="35"/>
      <c r="DW37" s="35"/>
      <c r="DX37" s="48" t="str">
        <f t="shared" si="31"/>
        <v/>
      </c>
      <c r="DY37" s="70"/>
      <c r="DZ37" s="70"/>
      <c r="EA37" s="70"/>
      <c r="EB37" s="70"/>
      <c r="EC37" s="35"/>
      <c r="ED37" s="35"/>
      <c r="EE37" s="48" t="str">
        <f t="shared" si="32"/>
        <v/>
      </c>
      <c r="EF37" s="70"/>
      <c r="EG37" s="70"/>
      <c r="EH37" s="70"/>
      <c r="EI37" s="70"/>
      <c r="EJ37" s="35"/>
      <c r="EK37" s="35"/>
      <c r="EL37" s="48" t="str">
        <f t="shared" si="33"/>
        <v/>
      </c>
      <c r="EM37" s="70"/>
      <c r="EN37" s="70"/>
      <c r="EO37" s="70"/>
      <c r="EP37" s="70"/>
      <c r="EQ37" s="35"/>
      <c r="ER37" s="35"/>
      <c r="ES37" s="48" t="str">
        <f t="shared" si="34"/>
        <v/>
      </c>
      <c r="ET37" s="35"/>
      <c r="EU37" s="70"/>
      <c r="EV37" s="70"/>
      <c r="EW37" s="70"/>
      <c r="EX37" s="70"/>
      <c r="EY37" s="35"/>
      <c r="EZ37" s="35"/>
      <c r="FA37" s="48" t="str">
        <f t="shared" si="35"/>
        <v/>
      </c>
      <c r="FB37" s="70"/>
      <c r="FC37" s="70"/>
      <c r="FD37" s="70"/>
      <c r="FE37" s="70"/>
      <c r="FF37" s="35"/>
      <c r="FG37" s="35"/>
      <c r="FH37" s="48" t="str">
        <f t="shared" si="36"/>
        <v/>
      </c>
      <c r="FI37" s="70"/>
      <c r="FJ37" s="70"/>
      <c r="FK37" s="70"/>
      <c r="FL37" s="70"/>
      <c r="FM37" s="35"/>
      <c r="FN37" s="35"/>
      <c r="FO37" s="48" t="str">
        <f t="shared" si="37"/>
        <v/>
      </c>
      <c r="FP37" s="70"/>
      <c r="FQ37" s="70"/>
      <c r="FR37" s="70"/>
      <c r="FS37" s="70"/>
      <c r="FT37" s="35"/>
      <c r="FU37" s="35"/>
      <c r="FV37" s="48" t="str">
        <f t="shared" si="38"/>
        <v/>
      </c>
      <c r="FW37" s="70"/>
      <c r="FX37" s="70"/>
      <c r="FY37" s="70"/>
      <c r="FZ37" s="70"/>
      <c r="GA37" s="35"/>
      <c r="GB37" s="35"/>
      <c r="GC37" s="48" t="str">
        <f t="shared" si="39"/>
        <v/>
      </c>
      <c r="GD37" s="53" t="str">
        <f t="shared" si="40"/>
        <v/>
      </c>
      <c r="GE37" s="53" t="str">
        <f t="shared" si="41"/>
        <v/>
      </c>
      <c r="GF37" s="53" t="str">
        <f t="shared" si="42"/>
        <v/>
      </c>
      <c r="GG37" s="53" t="str">
        <f t="shared" si="43"/>
        <v/>
      </c>
      <c r="GH37" s="53" t="str">
        <f t="shared" si="44"/>
        <v/>
      </c>
      <c r="GI37" s="53" t="str">
        <f t="shared" si="45"/>
        <v/>
      </c>
      <c r="GJ37" s="53" t="str">
        <f t="shared" si="46"/>
        <v/>
      </c>
      <c r="GK37" s="53" t="str">
        <f t="shared" si="47"/>
        <v/>
      </c>
      <c r="GL37" s="53" t="str">
        <f t="shared" si="48"/>
        <v/>
      </c>
      <c r="GM37" s="53" t="str">
        <f t="shared" si="49"/>
        <v/>
      </c>
      <c r="GN37" s="9"/>
      <c r="GO37" s="9"/>
      <c r="GP37" s="21" t="str">
        <f t="shared" si="50"/>
        <v/>
      </c>
      <c r="GQ37" s="21" t="str">
        <f t="shared" si="51"/>
        <v/>
      </c>
      <c r="GR37" s="21" t="str">
        <f t="shared" si="52"/>
        <v/>
      </c>
      <c r="GS37" s="21" t="str">
        <f t="shared" si="53"/>
        <v/>
      </c>
      <c r="GT37" s="23"/>
      <c r="GU37" s="23"/>
      <c r="GV37" s="23"/>
      <c r="GW37" s="21"/>
      <c r="GX37" s="21" t="str">
        <f t="shared" si="54"/>
        <v/>
      </c>
      <c r="GY37" s="21" t="str">
        <f t="shared" si="55"/>
        <v/>
      </c>
      <c r="GZ37" s="21" t="str">
        <f t="shared" si="56"/>
        <v/>
      </c>
      <c r="HA37" s="21" t="str">
        <f t="shared" si="57"/>
        <v/>
      </c>
      <c r="HB37" s="9"/>
      <c r="HC37" s="9"/>
      <c r="HD37" s="28"/>
      <c r="HE37" s="9"/>
      <c r="HF37" s="28"/>
      <c r="HG37" s="60"/>
      <c r="HH37" s="9"/>
      <c r="HI37" s="9"/>
      <c r="HJ37" s="9"/>
      <c r="HK37" s="9"/>
      <c r="HL37" s="28"/>
      <c r="HM37" s="28"/>
    </row>
    <row r="38" spans="1:221" ht="25.5" customHeight="1" x14ac:dyDescent="0.25">
      <c r="A38" s="10">
        <v>28</v>
      </c>
      <c r="B38" s="10">
        <v>6453</v>
      </c>
      <c r="C38" s="10" t="s">
        <v>205</v>
      </c>
      <c r="D38" s="9"/>
      <c r="E38" s="21" t="str">
        <f t="shared" si="0"/>
        <v/>
      </c>
      <c r="F38" s="21" t="str">
        <f t="shared" si="1"/>
        <v/>
      </c>
      <c r="G38" s="21" t="str">
        <f t="shared" si="2"/>
        <v/>
      </c>
      <c r="H38" s="21" t="str">
        <f t="shared" si="3"/>
        <v/>
      </c>
      <c r="I38" s="23"/>
      <c r="J38" s="24" t="str">
        <f t="shared" si="4"/>
        <v/>
      </c>
      <c r="K38" s="21" t="str">
        <f t="shared" si="5"/>
        <v/>
      </c>
      <c r="L38" s="21" t="str">
        <f t="shared" si="6"/>
        <v/>
      </c>
      <c r="M38" s="21" t="str">
        <f t="shared" si="7"/>
        <v/>
      </c>
      <c r="N38" s="21" t="str">
        <f t="shared" si="8"/>
        <v/>
      </c>
      <c r="O38" s="23"/>
      <c r="P38" s="24" t="str">
        <f t="shared" si="9"/>
        <v/>
      </c>
      <c r="Q38" s="28"/>
      <c r="R38" s="28"/>
      <c r="S38" s="28"/>
      <c r="T38" s="28"/>
      <c r="U38" s="28"/>
      <c r="V38" s="2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09"/>
      <c r="AL38" s="9"/>
      <c r="AM38" s="9"/>
      <c r="AN38" s="70"/>
      <c r="AO38" s="70"/>
      <c r="AP38" s="70"/>
      <c r="AQ38" s="35"/>
      <c r="AR38" s="35"/>
      <c r="AS38" s="38" t="str">
        <f t="shared" si="10"/>
        <v/>
      </c>
      <c r="AT38" s="70"/>
      <c r="AU38" s="70"/>
      <c r="AV38" s="70"/>
      <c r="AW38" s="35"/>
      <c r="AX38" s="35"/>
      <c r="AY38" s="38" t="str">
        <f t="shared" si="11"/>
        <v/>
      </c>
      <c r="AZ38" s="70"/>
      <c r="BA38" s="70"/>
      <c r="BB38" s="70"/>
      <c r="BC38" s="35"/>
      <c r="BD38" s="35"/>
      <c r="BE38" s="38" t="str">
        <f t="shared" si="12"/>
        <v/>
      </c>
      <c r="BF38" s="70"/>
      <c r="BG38" s="70"/>
      <c r="BH38" s="70"/>
      <c r="BI38" s="35"/>
      <c r="BJ38" s="35"/>
      <c r="BK38" s="38" t="str">
        <f t="shared" si="13"/>
        <v/>
      </c>
      <c r="BL38" s="70"/>
      <c r="BM38" s="70"/>
      <c r="BN38" s="70"/>
      <c r="BO38" s="35"/>
      <c r="BP38" s="35"/>
      <c r="BQ38" s="38" t="str">
        <f t="shared" si="14"/>
        <v/>
      </c>
      <c r="BR38" s="35"/>
      <c r="BS38" s="70"/>
      <c r="BT38" s="70"/>
      <c r="BU38" s="70"/>
      <c r="BV38" s="35"/>
      <c r="BW38" s="35"/>
      <c r="BX38" s="38" t="str">
        <f t="shared" si="15"/>
        <v/>
      </c>
      <c r="BY38" s="70"/>
      <c r="BZ38" s="70"/>
      <c r="CA38" s="70"/>
      <c r="CB38" s="35"/>
      <c r="CC38" s="35"/>
      <c r="CD38" s="38" t="str">
        <f t="shared" si="16"/>
        <v/>
      </c>
      <c r="CE38" s="70"/>
      <c r="CF38" s="70"/>
      <c r="CG38" s="70"/>
      <c r="CH38" s="35"/>
      <c r="CI38" s="35"/>
      <c r="CJ38" s="38" t="str">
        <f t="shared" si="17"/>
        <v/>
      </c>
      <c r="CK38" s="70"/>
      <c r="CL38" s="70"/>
      <c r="CM38" s="70"/>
      <c r="CN38" s="35"/>
      <c r="CO38" s="35"/>
      <c r="CP38" s="38" t="str">
        <f t="shared" si="18"/>
        <v/>
      </c>
      <c r="CQ38" s="70"/>
      <c r="CR38" s="70"/>
      <c r="CS38" s="70"/>
      <c r="CT38" s="35"/>
      <c r="CU38" s="35"/>
      <c r="CV38" s="38" t="str">
        <f t="shared" si="19"/>
        <v/>
      </c>
      <c r="CW38" s="44" t="str">
        <f t="shared" si="20"/>
        <v/>
      </c>
      <c r="CX38" s="44" t="str">
        <f t="shared" si="21"/>
        <v/>
      </c>
      <c r="CY38" s="44" t="str">
        <f t="shared" si="22"/>
        <v/>
      </c>
      <c r="CZ38" s="44" t="str">
        <f t="shared" si="23"/>
        <v/>
      </c>
      <c r="DA38" s="44" t="str">
        <f t="shared" si="24"/>
        <v/>
      </c>
      <c r="DB38" s="44" t="str">
        <f t="shared" si="25"/>
        <v/>
      </c>
      <c r="DC38" s="44" t="str">
        <f t="shared" si="26"/>
        <v/>
      </c>
      <c r="DD38" s="44" t="str">
        <f t="shared" si="27"/>
        <v/>
      </c>
      <c r="DE38" s="44" t="str">
        <f t="shared" si="28"/>
        <v/>
      </c>
      <c r="DF38" s="44" t="str">
        <f t="shared" si="29"/>
        <v/>
      </c>
      <c r="DG38" s="9"/>
      <c r="DH38" s="113"/>
      <c r="DI38" s="9"/>
      <c r="DJ38" s="9"/>
      <c r="DK38" s="70"/>
      <c r="DL38" s="70"/>
      <c r="DM38" s="70"/>
      <c r="DN38" s="70"/>
      <c r="DO38" s="35"/>
      <c r="DP38" s="35"/>
      <c r="DQ38" s="48" t="str">
        <f t="shared" si="30"/>
        <v/>
      </c>
      <c r="DR38" s="70"/>
      <c r="DS38" s="70"/>
      <c r="DT38" s="70"/>
      <c r="DU38" s="70"/>
      <c r="DV38" s="35"/>
      <c r="DW38" s="35"/>
      <c r="DX38" s="48" t="str">
        <f t="shared" si="31"/>
        <v/>
      </c>
      <c r="DY38" s="70"/>
      <c r="DZ38" s="70"/>
      <c r="EA38" s="70"/>
      <c r="EB38" s="70"/>
      <c r="EC38" s="35"/>
      <c r="ED38" s="35"/>
      <c r="EE38" s="48" t="str">
        <f t="shared" si="32"/>
        <v/>
      </c>
      <c r="EF38" s="70"/>
      <c r="EG38" s="70"/>
      <c r="EH38" s="70"/>
      <c r="EI38" s="70"/>
      <c r="EJ38" s="35"/>
      <c r="EK38" s="35"/>
      <c r="EL38" s="48" t="str">
        <f t="shared" si="33"/>
        <v/>
      </c>
      <c r="EM38" s="70"/>
      <c r="EN38" s="70"/>
      <c r="EO38" s="70"/>
      <c r="EP38" s="70"/>
      <c r="EQ38" s="35"/>
      <c r="ER38" s="35"/>
      <c r="ES38" s="48" t="str">
        <f t="shared" si="34"/>
        <v/>
      </c>
      <c r="ET38" s="35"/>
      <c r="EU38" s="70"/>
      <c r="EV38" s="70"/>
      <c r="EW38" s="70"/>
      <c r="EX38" s="70"/>
      <c r="EY38" s="35"/>
      <c r="EZ38" s="35"/>
      <c r="FA38" s="48" t="str">
        <f t="shared" si="35"/>
        <v/>
      </c>
      <c r="FB38" s="70"/>
      <c r="FC38" s="70"/>
      <c r="FD38" s="70"/>
      <c r="FE38" s="70"/>
      <c r="FF38" s="35"/>
      <c r="FG38" s="35"/>
      <c r="FH38" s="48" t="str">
        <f t="shared" si="36"/>
        <v/>
      </c>
      <c r="FI38" s="70"/>
      <c r="FJ38" s="70"/>
      <c r="FK38" s="70"/>
      <c r="FL38" s="70"/>
      <c r="FM38" s="35"/>
      <c r="FN38" s="35"/>
      <c r="FO38" s="48" t="str">
        <f t="shared" si="37"/>
        <v/>
      </c>
      <c r="FP38" s="70"/>
      <c r="FQ38" s="70"/>
      <c r="FR38" s="70"/>
      <c r="FS38" s="70"/>
      <c r="FT38" s="35"/>
      <c r="FU38" s="35"/>
      <c r="FV38" s="48" t="str">
        <f t="shared" si="38"/>
        <v/>
      </c>
      <c r="FW38" s="70"/>
      <c r="FX38" s="70"/>
      <c r="FY38" s="70"/>
      <c r="FZ38" s="70"/>
      <c r="GA38" s="35"/>
      <c r="GB38" s="35"/>
      <c r="GC38" s="48" t="str">
        <f t="shared" si="39"/>
        <v/>
      </c>
      <c r="GD38" s="53" t="str">
        <f t="shared" si="40"/>
        <v/>
      </c>
      <c r="GE38" s="53" t="str">
        <f t="shared" si="41"/>
        <v/>
      </c>
      <c r="GF38" s="53" t="str">
        <f t="shared" si="42"/>
        <v/>
      </c>
      <c r="GG38" s="53" t="str">
        <f t="shared" si="43"/>
        <v/>
      </c>
      <c r="GH38" s="53" t="str">
        <f t="shared" si="44"/>
        <v/>
      </c>
      <c r="GI38" s="53" t="str">
        <f t="shared" si="45"/>
        <v/>
      </c>
      <c r="GJ38" s="53" t="str">
        <f t="shared" si="46"/>
        <v/>
      </c>
      <c r="GK38" s="53" t="str">
        <f t="shared" si="47"/>
        <v/>
      </c>
      <c r="GL38" s="53" t="str">
        <f t="shared" si="48"/>
        <v/>
      </c>
      <c r="GM38" s="53" t="str">
        <f t="shared" si="49"/>
        <v/>
      </c>
      <c r="GN38" s="9"/>
      <c r="GO38" s="9"/>
      <c r="GP38" s="21" t="str">
        <f t="shared" si="50"/>
        <v/>
      </c>
      <c r="GQ38" s="21" t="str">
        <f t="shared" si="51"/>
        <v/>
      </c>
      <c r="GR38" s="21" t="str">
        <f t="shared" si="52"/>
        <v/>
      </c>
      <c r="GS38" s="21" t="str">
        <f t="shared" si="53"/>
        <v/>
      </c>
      <c r="GT38" s="23"/>
      <c r="GU38" s="23"/>
      <c r="GV38" s="23"/>
      <c r="GW38" s="21"/>
      <c r="GX38" s="21" t="str">
        <f t="shared" si="54"/>
        <v/>
      </c>
      <c r="GY38" s="21" t="str">
        <f t="shared" si="55"/>
        <v/>
      </c>
      <c r="GZ38" s="21" t="str">
        <f t="shared" si="56"/>
        <v/>
      </c>
      <c r="HA38" s="21" t="str">
        <f t="shared" si="57"/>
        <v/>
      </c>
      <c r="HB38" s="9"/>
      <c r="HC38" s="9"/>
      <c r="HD38" s="28"/>
      <c r="HE38" s="9"/>
      <c r="HF38" s="28"/>
      <c r="HG38" s="60"/>
      <c r="HH38" s="9"/>
      <c r="HI38" s="9"/>
      <c r="HJ38" s="9"/>
      <c r="HK38" s="9"/>
      <c r="HL38" s="28"/>
      <c r="HM38" s="28"/>
    </row>
    <row r="39" spans="1:221" ht="25.5" customHeight="1" x14ac:dyDescent="0.25">
      <c r="A39" s="10">
        <v>29</v>
      </c>
      <c r="B39" s="10">
        <v>6474</v>
      </c>
      <c r="C39" s="10" t="s">
        <v>206</v>
      </c>
      <c r="D39" s="9"/>
      <c r="E39" s="21" t="str">
        <f t="shared" si="0"/>
        <v/>
      </c>
      <c r="F39" s="21" t="str">
        <f t="shared" si="1"/>
        <v/>
      </c>
      <c r="G39" s="21" t="str">
        <f t="shared" si="2"/>
        <v/>
      </c>
      <c r="H39" s="21" t="str">
        <f t="shared" si="3"/>
        <v/>
      </c>
      <c r="I39" s="23"/>
      <c r="J39" s="24" t="str">
        <f t="shared" si="4"/>
        <v/>
      </c>
      <c r="K39" s="21" t="str">
        <f t="shared" si="5"/>
        <v/>
      </c>
      <c r="L39" s="21" t="str">
        <f t="shared" si="6"/>
        <v/>
      </c>
      <c r="M39" s="21" t="str">
        <f t="shared" si="7"/>
        <v/>
      </c>
      <c r="N39" s="21" t="str">
        <f t="shared" si="8"/>
        <v/>
      </c>
      <c r="O39" s="23"/>
      <c r="P39" s="24" t="str">
        <f t="shared" si="9"/>
        <v/>
      </c>
      <c r="Q39" s="28"/>
      <c r="R39" s="28"/>
      <c r="S39" s="28"/>
      <c r="T39" s="28"/>
      <c r="U39" s="28"/>
      <c r="V39" s="2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09"/>
      <c r="AL39" s="9"/>
      <c r="AM39" s="9"/>
      <c r="AN39" s="70"/>
      <c r="AO39" s="70"/>
      <c r="AP39" s="70"/>
      <c r="AQ39" s="35"/>
      <c r="AR39" s="35"/>
      <c r="AS39" s="38" t="str">
        <f t="shared" si="10"/>
        <v/>
      </c>
      <c r="AT39" s="70"/>
      <c r="AU39" s="70"/>
      <c r="AV39" s="70"/>
      <c r="AW39" s="35"/>
      <c r="AX39" s="35"/>
      <c r="AY39" s="38" t="str">
        <f t="shared" si="11"/>
        <v/>
      </c>
      <c r="AZ39" s="70"/>
      <c r="BA39" s="70"/>
      <c r="BB39" s="70"/>
      <c r="BC39" s="35"/>
      <c r="BD39" s="35"/>
      <c r="BE39" s="38" t="str">
        <f t="shared" si="12"/>
        <v/>
      </c>
      <c r="BF39" s="70"/>
      <c r="BG39" s="70"/>
      <c r="BH39" s="70"/>
      <c r="BI39" s="35"/>
      <c r="BJ39" s="35"/>
      <c r="BK39" s="38" t="str">
        <f t="shared" si="13"/>
        <v/>
      </c>
      <c r="BL39" s="70"/>
      <c r="BM39" s="70"/>
      <c r="BN39" s="70"/>
      <c r="BO39" s="35"/>
      <c r="BP39" s="35"/>
      <c r="BQ39" s="38" t="str">
        <f t="shared" si="14"/>
        <v/>
      </c>
      <c r="BR39" s="35"/>
      <c r="BS39" s="70"/>
      <c r="BT39" s="70"/>
      <c r="BU39" s="70"/>
      <c r="BV39" s="35"/>
      <c r="BW39" s="35"/>
      <c r="BX39" s="38" t="str">
        <f t="shared" si="15"/>
        <v/>
      </c>
      <c r="BY39" s="70"/>
      <c r="BZ39" s="70"/>
      <c r="CA39" s="70"/>
      <c r="CB39" s="35"/>
      <c r="CC39" s="35"/>
      <c r="CD39" s="38" t="str">
        <f t="shared" si="16"/>
        <v/>
      </c>
      <c r="CE39" s="70"/>
      <c r="CF39" s="70"/>
      <c r="CG39" s="70"/>
      <c r="CH39" s="35"/>
      <c r="CI39" s="35"/>
      <c r="CJ39" s="38" t="str">
        <f t="shared" si="17"/>
        <v/>
      </c>
      <c r="CK39" s="70"/>
      <c r="CL39" s="70"/>
      <c r="CM39" s="70"/>
      <c r="CN39" s="35"/>
      <c r="CO39" s="35"/>
      <c r="CP39" s="38" t="str">
        <f t="shared" si="18"/>
        <v/>
      </c>
      <c r="CQ39" s="70"/>
      <c r="CR39" s="70"/>
      <c r="CS39" s="70"/>
      <c r="CT39" s="35"/>
      <c r="CU39" s="35"/>
      <c r="CV39" s="38" t="str">
        <f t="shared" si="19"/>
        <v/>
      </c>
      <c r="CW39" s="44" t="str">
        <f t="shared" si="20"/>
        <v/>
      </c>
      <c r="CX39" s="44" t="str">
        <f t="shared" si="21"/>
        <v/>
      </c>
      <c r="CY39" s="44" t="str">
        <f t="shared" si="22"/>
        <v/>
      </c>
      <c r="CZ39" s="44" t="str">
        <f t="shared" si="23"/>
        <v/>
      </c>
      <c r="DA39" s="44" t="str">
        <f t="shared" si="24"/>
        <v/>
      </c>
      <c r="DB39" s="44" t="str">
        <f t="shared" si="25"/>
        <v/>
      </c>
      <c r="DC39" s="44" t="str">
        <f t="shared" si="26"/>
        <v/>
      </c>
      <c r="DD39" s="44" t="str">
        <f t="shared" si="27"/>
        <v/>
      </c>
      <c r="DE39" s="44" t="str">
        <f t="shared" si="28"/>
        <v/>
      </c>
      <c r="DF39" s="44" t="str">
        <f t="shared" si="29"/>
        <v/>
      </c>
      <c r="DG39" s="9"/>
      <c r="DH39" s="113"/>
      <c r="DI39" s="9"/>
      <c r="DJ39" s="9"/>
      <c r="DK39" s="70"/>
      <c r="DL39" s="70"/>
      <c r="DM39" s="70"/>
      <c r="DN39" s="70"/>
      <c r="DO39" s="35"/>
      <c r="DP39" s="35"/>
      <c r="DQ39" s="48" t="str">
        <f t="shared" si="30"/>
        <v/>
      </c>
      <c r="DR39" s="70"/>
      <c r="DS39" s="70"/>
      <c r="DT39" s="70"/>
      <c r="DU39" s="70"/>
      <c r="DV39" s="35"/>
      <c r="DW39" s="35"/>
      <c r="DX39" s="48" t="str">
        <f t="shared" si="31"/>
        <v/>
      </c>
      <c r="DY39" s="70"/>
      <c r="DZ39" s="70"/>
      <c r="EA39" s="70"/>
      <c r="EB39" s="70"/>
      <c r="EC39" s="35"/>
      <c r="ED39" s="35"/>
      <c r="EE39" s="48" t="str">
        <f t="shared" si="32"/>
        <v/>
      </c>
      <c r="EF39" s="70"/>
      <c r="EG39" s="70"/>
      <c r="EH39" s="70"/>
      <c r="EI39" s="70"/>
      <c r="EJ39" s="35"/>
      <c r="EK39" s="35"/>
      <c r="EL39" s="48" t="str">
        <f t="shared" si="33"/>
        <v/>
      </c>
      <c r="EM39" s="70"/>
      <c r="EN39" s="70"/>
      <c r="EO39" s="70"/>
      <c r="EP39" s="70"/>
      <c r="EQ39" s="35"/>
      <c r="ER39" s="35"/>
      <c r="ES39" s="48" t="str">
        <f t="shared" si="34"/>
        <v/>
      </c>
      <c r="ET39" s="35"/>
      <c r="EU39" s="70"/>
      <c r="EV39" s="70"/>
      <c r="EW39" s="70"/>
      <c r="EX39" s="70"/>
      <c r="EY39" s="35"/>
      <c r="EZ39" s="35"/>
      <c r="FA39" s="48" t="str">
        <f t="shared" si="35"/>
        <v/>
      </c>
      <c r="FB39" s="70"/>
      <c r="FC39" s="70"/>
      <c r="FD39" s="70"/>
      <c r="FE39" s="70"/>
      <c r="FF39" s="35"/>
      <c r="FG39" s="35"/>
      <c r="FH39" s="48" t="str">
        <f t="shared" si="36"/>
        <v/>
      </c>
      <c r="FI39" s="70"/>
      <c r="FJ39" s="70"/>
      <c r="FK39" s="70"/>
      <c r="FL39" s="70"/>
      <c r="FM39" s="35"/>
      <c r="FN39" s="35"/>
      <c r="FO39" s="48" t="str">
        <f t="shared" si="37"/>
        <v/>
      </c>
      <c r="FP39" s="70"/>
      <c r="FQ39" s="70"/>
      <c r="FR39" s="70"/>
      <c r="FS39" s="70"/>
      <c r="FT39" s="35"/>
      <c r="FU39" s="35"/>
      <c r="FV39" s="48" t="str">
        <f t="shared" si="38"/>
        <v/>
      </c>
      <c r="FW39" s="70"/>
      <c r="FX39" s="70"/>
      <c r="FY39" s="70"/>
      <c r="FZ39" s="70"/>
      <c r="GA39" s="35"/>
      <c r="GB39" s="35"/>
      <c r="GC39" s="48" t="str">
        <f t="shared" si="39"/>
        <v/>
      </c>
      <c r="GD39" s="53" t="str">
        <f t="shared" si="40"/>
        <v/>
      </c>
      <c r="GE39" s="53" t="str">
        <f t="shared" si="41"/>
        <v/>
      </c>
      <c r="GF39" s="53" t="str">
        <f t="shared" si="42"/>
        <v/>
      </c>
      <c r="GG39" s="53" t="str">
        <f t="shared" si="43"/>
        <v/>
      </c>
      <c r="GH39" s="53" t="str">
        <f t="shared" si="44"/>
        <v/>
      </c>
      <c r="GI39" s="53" t="str">
        <f t="shared" si="45"/>
        <v/>
      </c>
      <c r="GJ39" s="53" t="str">
        <f t="shared" si="46"/>
        <v/>
      </c>
      <c r="GK39" s="53" t="str">
        <f t="shared" si="47"/>
        <v/>
      </c>
      <c r="GL39" s="53" t="str">
        <f t="shared" si="48"/>
        <v/>
      </c>
      <c r="GM39" s="53" t="str">
        <f t="shared" si="49"/>
        <v/>
      </c>
      <c r="GN39" s="9"/>
      <c r="GO39" s="9"/>
      <c r="GP39" s="21" t="str">
        <f t="shared" si="50"/>
        <v/>
      </c>
      <c r="GQ39" s="21" t="str">
        <f t="shared" si="51"/>
        <v/>
      </c>
      <c r="GR39" s="21" t="str">
        <f t="shared" si="52"/>
        <v/>
      </c>
      <c r="GS39" s="21" t="str">
        <f t="shared" si="53"/>
        <v/>
      </c>
      <c r="GT39" s="23"/>
      <c r="GU39" s="23"/>
      <c r="GV39" s="23"/>
      <c r="GW39" s="21"/>
      <c r="GX39" s="21" t="str">
        <f t="shared" si="54"/>
        <v/>
      </c>
      <c r="GY39" s="21" t="str">
        <f t="shared" si="55"/>
        <v/>
      </c>
      <c r="GZ39" s="21" t="str">
        <f t="shared" si="56"/>
        <v/>
      </c>
      <c r="HA39" s="21" t="str">
        <f t="shared" si="57"/>
        <v/>
      </c>
      <c r="HB39" s="9"/>
      <c r="HC39" s="9"/>
      <c r="HD39" s="28"/>
      <c r="HE39" s="9"/>
      <c r="HF39" s="28"/>
      <c r="HG39" s="60"/>
      <c r="HH39" s="9"/>
      <c r="HI39" s="9"/>
      <c r="HJ39" s="9"/>
      <c r="HK39" s="9"/>
      <c r="HL39" s="28"/>
      <c r="HM39" s="28"/>
    </row>
    <row r="40" spans="1:221" ht="25.5" customHeight="1" x14ac:dyDescent="0.25">
      <c r="A40" s="10">
        <v>30</v>
      </c>
      <c r="B40" s="10">
        <v>6495</v>
      </c>
      <c r="C40" s="10" t="s">
        <v>207</v>
      </c>
      <c r="D40" s="9"/>
      <c r="E40" s="21" t="str">
        <f t="shared" si="0"/>
        <v/>
      </c>
      <c r="F40" s="21" t="str">
        <f t="shared" si="1"/>
        <v/>
      </c>
      <c r="G40" s="21" t="str">
        <f t="shared" si="2"/>
        <v/>
      </c>
      <c r="H40" s="21" t="str">
        <f t="shared" si="3"/>
        <v/>
      </c>
      <c r="I40" s="23"/>
      <c r="J40" s="24" t="str">
        <f t="shared" si="4"/>
        <v/>
      </c>
      <c r="K40" s="21" t="str">
        <f t="shared" si="5"/>
        <v/>
      </c>
      <c r="L40" s="21" t="str">
        <f t="shared" si="6"/>
        <v/>
      </c>
      <c r="M40" s="21" t="str">
        <f t="shared" si="7"/>
        <v/>
      </c>
      <c r="N40" s="21" t="str">
        <f t="shared" si="8"/>
        <v/>
      </c>
      <c r="O40" s="23"/>
      <c r="P40" s="24" t="str">
        <f t="shared" si="9"/>
        <v/>
      </c>
      <c r="Q40" s="28"/>
      <c r="R40" s="28"/>
      <c r="S40" s="28"/>
      <c r="T40" s="28"/>
      <c r="U40" s="28"/>
      <c r="V40" s="2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9"/>
      <c r="AL40" s="9"/>
      <c r="AM40" s="9"/>
      <c r="AN40" s="70"/>
      <c r="AO40" s="70"/>
      <c r="AP40" s="70"/>
      <c r="AQ40" s="35"/>
      <c r="AR40" s="35"/>
      <c r="AS40" s="38" t="str">
        <f t="shared" si="10"/>
        <v/>
      </c>
      <c r="AT40" s="70"/>
      <c r="AU40" s="70"/>
      <c r="AV40" s="70"/>
      <c r="AW40" s="35"/>
      <c r="AX40" s="35"/>
      <c r="AY40" s="38" t="str">
        <f t="shared" si="11"/>
        <v/>
      </c>
      <c r="AZ40" s="70"/>
      <c r="BA40" s="70"/>
      <c r="BB40" s="70"/>
      <c r="BC40" s="35"/>
      <c r="BD40" s="35"/>
      <c r="BE40" s="38" t="str">
        <f t="shared" si="12"/>
        <v/>
      </c>
      <c r="BF40" s="70"/>
      <c r="BG40" s="70"/>
      <c r="BH40" s="70"/>
      <c r="BI40" s="35"/>
      <c r="BJ40" s="35"/>
      <c r="BK40" s="38" t="str">
        <f t="shared" si="13"/>
        <v/>
      </c>
      <c r="BL40" s="70"/>
      <c r="BM40" s="70"/>
      <c r="BN40" s="70"/>
      <c r="BO40" s="35"/>
      <c r="BP40" s="35"/>
      <c r="BQ40" s="38" t="str">
        <f t="shared" si="14"/>
        <v/>
      </c>
      <c r="BR40" s="35"/>
      <c r="BS40" s="70"/>
      <c r="BT40" s="70"/>
      <c r="BU40" s="70"/>
      <c r="BV40" s="35"/>
      <c r="BW40" s="35"/>
      <c r="BX40" s="38" t="str">
        <f t="shared" si="15"/>
        <v/>
      </c>
      <c r="BY40" s="70"/>
      <c r="BZ40" s="70"/>
      <c r="CA40" s="70"/>
      <c r="CB40" s="35"/>
      <c r="CC40" s="35"/>
      <c r="CD40" s="38" t="str">
        <f t="shared" si="16"/>
        <v/>
      </c>
      <c r="CE40" s="70"/>
      <c r="CF40" s="70"/>
      <c r="CG40" s="70"/>
      <c r="CH40" s="35"/>
      <c r="CI40" s="35"/>
      <c r="CJ40" s="38" t="str">
        <f t="shared" si="17"/>
        <v/>
      </c>
      <c r="CK40" s="70"/>
      <c r="CL40" s="70"/>
      <c r="CM40" s="70"/>
      <c r="CN40" s="35"/>
      <c r="CO40" s="35"/>
      <c r="CP40" s="38" t="str">
        <f t="shared" si="18"/>
        <v/>
      </c>
      <c r="CQ40" s="70"/>
      <c r="CR40" s="70"/>
      <c r="CS40" s="70"/>
      <c r="CT40" s="35"/>
      <c r="CU40" s="35"/>
      <c r="CV40" s="38" t="str">
        <f t="shared" si="19"/>
        <v/>
      </c>
      <c r="CW40" s="44" t="str">
        <f t="shared" si="20"/>
        <v/>
      </c>
      <c r="CX40" s="44" t="str">
        <f t="shared" si="21"/>
        <v/>
      </c>
      <c r="CY40" s="44" t="str">
        <f t="shared" si="22"/>
        <v/>
      </c>
      <c r="CZ40" s="44" t="str">
        <f t="shared" si="23"/>
        <v/>
      </c>
      <c r="DA40" s="44" t="str">
        <f t="shared" si="24"/>
        <v/>
      </c>
      <c r="DB40" s="44" t="str">
        <f t="shared" si="25"/>
        <v/>
      </c>
      <c r="DC40" s="44" t="str">
        <f t="shared" si="26"/>
        <v/>
      </c>
      <c r="DD40" s="44" t="str">
        <f t="shared" si="27"/>
        <v/>
      </c>
      <c r="DE40" s="44" t="str">
        <f t="shared" si="28"/>
        <v/>
      </c>
      <c r="DF40" s="44" t="str">
        <f t="shared" si="29"/>
        <v/>
      </c>
      <c r="DG40" s="9"/>
      <c r="DH40" s="113"/>
      <c r="DI40" s="9"/>
      <c r="DJ40" s="9"/>
      <c r="DK40" s="70"/>
      <c r="DL40" s="70"/>
      <c r="DM40" s="70"/>
      <c r="DN40" s="70"/>
      <c r="DO40" s="35"/>
      <c r="DP40" s="35"/>
      <c r="DQ40" s="48" t="str">
        <f t="shared" si="30"/>
        <v/>
      </c>
      <c r="DR40" s="70"/>
      <c r="DS40" s="70"/>
      <c r="DT40" s="70"/>
      <c r="DU40" s="70"/>
      <c r="DV40" s="35"/>
      <c r="DW40" s="35"/>
      <c r="DX40" s="48" t="str">
        <f t="shared" si="31"/>
        <v/>
      </c>
      <c r="DY40" s="70"/>
      <c r="DZ40" s="70"/>
      <c r="EA40" s="70"/>
      <c r="EB40" s="70"/>
      <c r="EC40" s="35"/>
      <c r="ED40" s="35"/>
      <c r="EE40" s="48" t="str">
        <f t="shared" si="32"/>
        <v/>
      </c>
      <c r="EF40" s="70"/>
      <c r="EG40" s="70"/>
      <c r="EH40" s="70"/>
      <c r="EI40" s="70"/>
      <c r="EJ40" s="35"/>
      <c r="EK40" s="35"/>
      <c r="EL40" s="48" t="str">
        <f t="shared" si="33"/>
        <v/>
      </c>
      <c r="EM40" s="70"/>
      <c r="EN40" s="70"/>
      <c r="EO40" s="70"/>
      <c r="EP40" s="70"/>
      <c r="EQ40" s="35"/>
      <c r="ER40" s="35"/>
      <c r="ES40" s="48" t="str">
        <f t="shared" si="34"/>
        <v/>
      </c>
      <c r="ET40" s="35"/>
      <c r="EU40" s="70"/>
      <c r="EV40" s="70"/>
      <c r="EW40" s="70"/>
      <c r="EX40" s="70"/>
      <c r="EY40" s="35"/>
      <c r="EZ40" s="35"/>
      <c r="FA40" s="48" t="str">
        <f t="shared" si="35"/>
        <v/>
      </c>
      <c r="FB40" s="70"/>
      <c r="FC40" s="70"/>
      <c r="FD40" s="70"/>
      <c r="FE40" s="70"/>
      <c r="FF40" s="35"/>
      <c r="FG40" s="35"/>
      <c r="FH40" s="48" t="str">
        <f t="shared" si="36"/>
        <v/>
      </c>
      <c r="FI40" s="70"/>
      <c r="FJ40" s="70"/>
      <c r="FK40" s="70"/>
      <c r="FL40" s="70"/>
      <c r="FM40" s="35"/>
      <c r="FN40" s="35"/>
      <c r="FO40" s="48" t="str">
        <f t="shared" si="37"/>
        <v/>
      </c>
      <c r="FP40" s="70"/>
      <c r="FQ40" s="70"/>
      <c r="FR40" s="70"/>
      <c r="FS40" s="70"/>
      <c r="FT40" s="35"/>
      <c r="FU40" s="35"/>
      <c r="FV40" s="48" t="str">
        <f t="shared" si="38"/>
        <v/>
      </c>
      <c r="FW40" s="70"/>
      <c r="FX40" s="70"/>
      <c r="FY40" s="70"/>
      <c r="FZ40" s="70"/>
      <c r="GA40" s="35"/>
      <c r="GB40" s="35"/>
      <c r="GC40" s="48" t="str">
        <f t="shared" si="39"/>
        <v/>
      </c>
      <c r="GD40" s="53" t="str">
        <f t="shared" si="40"/>
        <v/>
      </c>
      <c r="GE40" s="53" t="str">
        <f t="shared" si="41"/>
        <v/>
      </c>
      <c r="GF40" s="53" t="str">
        <f t="shared" si="42"/>
        <v/>
      </c>
      <c r="GG40" s="53" t="str">
        <f t="shared" si="43"/>
        <v/>
      </c>
      <c r="GH40" s="53" t="str">
        <f t="shared" si="44"/>
        <v/>
      </c>
      <c r="GI40" s="53" t="str">
        <f t="shared" si="45"/>
        <v/>
      </c>
      <c r="GJ40" s="53" t="str">
        <f t="shared" si="46"/>
        <v/>
      </c>
      <c r="GK40" s="53" t="str">
        <f t="shared" si="47"/>
        <v/>
      </c>
      <c r="GL40" s="53" t="str">
        <f t="shared" si="48"/>
        <v/>
      </c>
      <c r="GM40" s="53" t="str">
        <f t="shared" si="49"/>
        <v/>
      </c>
      <c r="GN40" s="9"/>
      <c r="GO40" s="9"/>
      <c r="GP40" s="21" t="str">
        <f t="shared" si="50"/>
        <v/>
      </c>
      <c r="GQ40" s="21" t="str">
        <f t="shared" si="51"/>
        <v/>
      </c>
      <c r="GR40" s="21" t="str">
        <f t="shared" si="52"/>
        <v/>
      </c>
      <c r="GS40" s="21" t="str">
        <f t="shared" si="53"/>
        <v/>
      </c>
      <c r="GT40" s="23"/>
      <c r="GU40" s="23"/>
      <c r="GV40" s="23"/>
      <c r="GW40" s="21"/>
      <c r="GX40" s="21" t="str">
        <f t="shared" si="54"/>
        <v/>
      </c>
      <c r="GY40" s="21" t="str">
        <f t="shared" si="55"/>
        <v/>
      </c>
      <c r="GZ40" s="21" t="str">
        <f t="shared" si="56"/>
        <v/>
      </c>
      <c r="HA40" s="21" t="str">
        <f t="shared" si="57"/>
        <v/>
      </c>
      <c r="HB40" s="9"/>
      <c r="HC40" s="9"/>
      <c r="HD40" s="28"/>
      <c r="HE40" s="9"/>
      <c r="HF40" s="28"/>
      <c r="HG40" s="60"/>
      <c r="HH40" s="9"/>
      <c r="HI40" s="9"/>
      <c r="HJ40" s="9"/>
      <c r="HK40" s="9"/>
      <c r="HL40" s="28"/>
      <c r="HM40" s="28"/>
    </row>
    <row r="41" spans="1:221" ht="25.5" customHeight="1" x14ac:dyDescent="0.25">
      <c r="A41" s="10">
        <v>31</v>
      </c>
      <c r="B41" s="10">
        <v>6516</v>
      </c>
      <c r="C41" s="10" t="s">
        <v>208</v>
      </c>
      <c r="D41" s="9"/>
      <c r="E41" s="21" t="str">
        <f t="shared" si="0"/>
        <v/>
      </c>
      <c r="F41" s="21" t="str">
        <f t="shared" si="1"/>
        <v/>
      </c>
      <c r="G41" s="21" t="str">
        <f t="shared" si="2"/>
        <v/>
      </c>
      <c r="H41" s="21" t="str">
        <f t="shared" si="3"/>
        <v/>
      </c>
      <c r="I41" s="23"/>
      <c r="J41" s="24" t="str">
        <f t="shared" si="4"/>
        <v/>
      </c>
      <c r="K41" s="21" t="str">
        <f t="shared" si="5"/>
        <v/>
      </c>
      <c r="L41" s="21" t="str">
        <f t="shared" si="6"/>
        <v/>
      </c>
      <c r="M41" s="21" t="str">
        <f t="shared" si="7"/>
        <v/>
      </c>
      <c r="N41" s="21" t="str">
        <f t="shared" si="8"/>
        <v/>
      </c>
      <c r="O41" s="23"/>
      <c r="P41" s="24" t="str">
        <f t="shared" si="9"/>
        <v/>
      </c>
      <c r="Q41" s="28"/>
      <c r="R41" s="28"/>
      <c r="S41" s="28"/>
      <c r="T41" s="28"/>
      <c r="U41" s="28"/>
      <c r="V41" s="2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9"/>
      <c r="AL41" s="9"/>
      <c r="AM41" s="9"/>
      <c r="AN41" s="70"/>
      <c r="AO41" s="70"/>
      <c r="AP41" s="70"/>
      <c r="AQ41" s="35"/>
      <c r="AR41" s="35"/>
      <c r="AS41" s="38" t="str">
        <f t="shared" si="10"/>
        <v/>
      </c>
      <c r="AT41" s="70"/>
      <c r="AU41" s="70"/>
      <c r="AV41" s="70"/>
      <c r="AW41" s="35"/>
      <c r="AX41" s="35"/>
      <c r="AY41" s="38" t="str">
        <f t="shared" si="11"/>
        <v/>
      </c>
      <c r="AZ41" s="70"/>
      <c r="BA41" s="70"/>
      <c r="BB41" s="70"/>
      <c r="BC41" s="35"/>
      <c r="BD41" s="35"/>
      <c r="BE41" s="38" t="str">
        <f t="shared" si="12"/>
        <v/>
      </c>
      <c r="BF41" s="70"/>
      <c r="BG41" s="70"/>
      <c r="BH41" s="70"/>
      <c r="BI41" s="35"/>
      <c r="BJ41" s="35"/>
      <c r="BK41" s="38" t="str">
        <f t="shared" si="13"/>
        <v/>
      </c>
      <c r="BL41" s="70"/>
      <c r="BM41" s="70"/>
      <c r="BN41" s="70"/>
      <c r="BO41" s="35"/>
      <c r="BP41" s="35"/>
      <c r="BQ41" s="38" t="str">
        <f t="shared" si="14"/>
        <v/>
      </c>
      <c r="BR41" s="35"/>
      <c r="BS41" s="70"/>
      <c r="BT41" s="70"/>
      <c r="BU41" s="70"/>
      <c r="BV41" s="35"/>
      <c r="BW41" s="35"/>
      <c r="BX41" s="38" t="str">
        <f t="shared" si="15"/>
        <v/>
      </c>
      <c r="BY41" s="70"/>
      <c r="BZ41" s="70"/>
      <c r="CA41" s="70"/>
      <c r="CB41" s="35"/>
      <c r="CC41" s="35"/>
      <c r="CD41" s="38" t="str">
        <f t="shared" si="16"/>
        <v/>
      </c>
      <c r="CE41" s="70"/>
      <c r="CF41" s="70"/>
      <c r="CG41" s="70"/>
      <c r="CH41" s="35"/>
      <c r="CI41" s="35"/>
      <c r="CJ41" s="38" t="str">
        <f t="shared" si="17"/>
        <v/>
      </c>
      <c r="CK41" s="70"/>
      <c r="CL41" s="70"/>
      <c r="CM41" s="70"/>
      <c r="CN41" s="35"/>
      <c r="CO41" s="35"/>
      <c r="CP41" s="38" t="str">
        <f t="shared" si="18"/>
        <v/>
      </c>
      <c r="CQ41" s="70"/>
      <c r="CR41" s="70"/>
      <c r="CS41" s="70"/>
      <c r="CT41" s="35"/>
      <c r="CU41" s="35"/>
      <c r="CV41" s="38" t="str">
        <f t="shared" si="19"/>
        <v/>
      </c>
      <c r="CW41" s="44" t="str">
        <f t="shared" si="20"/>
        <v/>
      </c>
      <c r="CX41" s="44" t="str">
        <f t="shared" si="21"/>
        <v/>
      </c>
      <c r="CY41" s="44" t="str">
        <f t="shared" si="22"/>
        <v/>
      </c>
      <c r="CZ41" s="44" t="str">
        <f t="shared" si="23"/>
        <v/>
      </c>
      <c r="DA41" s="44" t="str">
        <f t="shared" si="24"/>
        <v/>
      </c>
      <c r="DB41" s="44" t="str">
        <f t="shared" si="25"/>
        <v/>
      </c>
      <c r="DC41" s="44" t="str">
        <f t="shared" si="26"/>
        <v/>
      </c>
      <c r="DD41" s="44" t="str">
        <f t="shared" si="27"/>
        <v/>
      </c>
      <c r="DE41" s="44" t="str">
        <f t="shared" si="28"/>
        <v/>
      </c>
      <c r="DF41" s="44" t="str">
        <f t="shared" si="29"/>
        <v/>
      </c>
      <c r="DG41" s="9"/>
      <c r="DH41" s="113"/>
      <c r="DI41" s="9"/>
      <c r="DJ41" s="9"/>
      <c r="DK41" s="70"/>
      <c r="DL41" s="70"/>
      <c r="DM41" s="70"/>
      <c r="DN41" s="70"/>
      <c r="DO41" s="35"/>
      <c r="DP41" s="35"/>
      <c r="DQ41" s="48" t="str">
        <f t="shared" si="30"/>
        <v/>
      </c>
      <c r="DR41" s="70"/>
      <c r="DS41" s="70"/>
      <c r="DT41" s="70"/>
      <c r="DU41" s="70"/>
      <c r="DV41" s="35"/>
      <c r="DW41" s="35"/>
      <c r="DX41" s="48" t="str">
        <f t="shared" si="31"/>
        <v/>
      </c>
      <c r="DY41" s="70"/>
      <c r="DZ41" s="70"/>
      <c r="EA41" s="70"/>
      <c r="EB41" s="70"/>
      <c r="EC41" s="35"/>
      <c r="ED41" s="35"/>
      <c r="EE41" s="48" t="str">
        <f t="shared" si="32"/>
        <v/>
      </c>
      <c r="EF41" s="70"/>
      <c r="EG41" s="70"/>
      <c r="EH41" s="70"/>
      <c r="EI41" s="70"/>
      <c r="EJ41" s="35"/>
      <c r="EK41" s="35"/>
      <c r="EL41" s="48" t="str">
        <f t="shared" si="33"/>
        <v/>
      </c>
      <c r="EM41" s="70"/>
      <c r="EN41" s="70"/>
      <c r="EO41" s="70"/>
      <c r="EP41" s="70"/>
      <c r="EQ41" s="35"/>
      <c r="ER41" s="35"/>
      <c r="ES41" s="48" t="str">
        <f t="shared" si="34"/>
        <v/>
      </c>
      <c r="ET41" s="35"/>
      <c r="EU41" s="70"/>
      <c r="EV41" s="70"/>
      <c r="EW41" s="70"/>
      <c r="EX41" s="70"/>
      <c r="EY41" s="35"/>
      <c r="EZ41" s="35"/>
      <c r="FA41" s="48" t="str">
        <f t="shared" si="35"/>
        <v/>
      </c>
      <c r="FB41" s="70"/>
      <c r="FC41" s="70"/>
      <c r="FD41" s="70"/>
      <c r="FE41" s="70"/>
      <c r="FF41" s="35"/>
      <c r="FG41" s="35"/>
      <c r="FH41" s="48" t="str">
        <f t="shared" si="36"/>
        <v/>
      </c>
      <c r="FI41" s="70"/>
      <c r="FJ41" s="70"/>
      <c r="FK41" s="70"/>
      <c r="FL41" s="70"/>
      <c r="FM41" s="35"/>
      <c r="FN41" s="35"/>
      <c r="FO41" s="48" t="str">
        <f t="shared" si="37"/>
        <v/>
      </c>
      <c r="FP41" s="70"/>
      <c r="FQ41" s="70"/>
      <c r="FR41" s="70"/>
      <c r="FS41" s="70"/>
      <c r="FT41" s="35"/>
      <c r="FU41" s="35"/>
      <c r="FV41" s="48" t="str">
        <f t="shared" si="38"/>
        <v/>
      </c>
      <c r="FW41" s="70"/>
      <c r="FX41" s="70"/>
      <c r="FY41" s="70"/>
      <c r="FZ41" s="70"/>
      <c r="GA41" s="35"/>
      <c r="GB41" s="35"/>
      <c r="GC41" s="48" t="str">
        <f t="shared" si="39"/>
        <v/>
      </c>
      <c r="GD41" s="53" t="str">
        <f t="shared" si="40"/>
        <v/>
      </c>
      <c r="GE41" s="53" t="str">
        <f t="shared" si="41"/>
        <v/>
      </c>
      <c r="GF41" s="53" t="str">
        <f t="shared" si="42"/>
        <v/>
      </c>
      <c r="GG41" s="53" t="str">
        <f t="shared" si="43"/>
        <v/>
      </c>
      <c r="GH41" s="53" t="str">
        <f t="shared" si="44"/>
        <v/>
      </c>
      <c r="GI41" s="53" t="str">
        <f t="shared" si="45"/>
        <v/>
      </c>
      <c r="GJ41" s="53" t="str">
        <f t="shared" si="46"/>
        <v/>
      </c>
      <c r="GK41" s="53" t="str">
        <f t="shared" si="47"/>
        <v/>
      </c>
      <c r="GL41" s="53" t="str">
        <f t="shared" si="48"/>
        <v/>
      </c>
      <c r="GM41" s="53" t="str">
        <f t="shared" si="49"/>
        <v/>
      </c>
      <c r="GN41" s="9"/>
      <c r="GO41" s="9"/>
      <c r="GP41" s="21" t="str">
        <f t="shared" si="50"/>
        <v/>
      </c>
      <c r="GQ41" s="21" t="str">
        <f t="shared" si="51"/>
        <v/>
      </c>
      <c r="GR41" s="21" t="str">
        <f t="shared" si="52"/>
        <v/>
      </c>
      <c r="GS41" s="21" t="str">
        <f t="shared" si="53"/>
        <v/>
      </c>
      <c r="GT41" s="23"/>
      <c r="GU41" s="23"/>
      <c r="GV41" s="23"/>
      <c r="GW41" s="21"/>
      <c r="GX41" s="21" t="str">
        <f t="shared" si="54"/>
        <v/>
      </c>
      <c r="GY41" s="21" t="str">
        <f t="shared" si="55"/>
        <v/>
      </c>
      <c r="GZ41" s="21" t="str">
        <f t="shared" si="56"/>
        <v/>
      </c>
      <c r="HA41" s="21" t="str">
        <f t="shared" si="57"/>
        <v/>
      </c>
      <c r="HB41" s="9"/>
      <c r="HC41" s="9"/>
      <c r="HD41" s="28"/>
      <c r="HE41" s="9"/>
      <c r="HF41" s="28"/>
      <c r="HG41" s="60"/>
      <c r="HH41" s="9"/>
      <c r="HI41" s="9"/>
      <c r="HJ41" s="9"/>
      <c r="HK41" s="9"/>
      <c r="HL41" s="28"/>
      <c r="HM41" s="28"/>
    </row>
    <row r="42" spans="1:221" ht="25.5" customHeight="1" x14ac:dyDescent="0.25">
      <c r="A42" s="10">
        <v>32</v>
      </c>
      <c r="B42" s="10">
        <v>6537</v>
      </c>
      <c r="C42" s="10" t="s">
        <v>209</v>
      </c>
      <c r="D42" s="9"/>
      <c r="E42" s="21" t="str">
        <f t="shared" si="0"/>
        <v/>
      </c>
      <c r="F42" s="21" t="str">
        <f t="shared" si="1"/>
        <v/>
      </c>
      <c r="G42" s="21" t="str">
        <f t="shared" si="2"/>
        <v/>
      </c>
      <c r="H42" s="21" t="str">
        <f t="shared" si="3"/>
        <v/>
      </c>
      <c r="I42" s="23"/>
      <c r="J42" s="24" t="str">
        <f t="shared" si="4"/>
        <v/>
      </c>
      <c r="K42" s="21" t="str">
        <f t="shared" si="5"/>
        <v/>
      </c>
      <c r="L42" s="21" t="str">
        <f t="shared" si="6"/>
        <v/>
      </c>
      <c r="M42" s="21" t="str">
        <f t="shared" si="7"/>
        <v/>
      </c>
      <c r="N42" s="21" t="str">
        <f t="shared" si="8"/>
        <v/>
      </c>
      <c r="O42" s="23"/>
      <c r="P42" s="24" t="str">
        <f t="shared" si="9"/>
        <v/>
      </c>
      <c r="Q42" s="28"/>
      <c r="R42" s="28"/>
      <c r="S42" s="28"/>
      <c r="T42" s="28"/>
      <c r="U42" s="28"/>
      <c r="V42" s="28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9"/>
      <c r="AL42" s="9"/>
      <c r="AM42" s="9"/>
      <c r="AN42" s="70"/>
      <c r="AO42" s="70"/>
      <c r="AP42" s="70"/>
      <c r="AQ42" s="35"/>
      <c r="AR42" s="35"/>
      <c r="AS42" s="38" t="str">
        <f t="shared" si="10"/>
        <v/>
      </c>
      <c r="AT42" s="70"/>
      <c r="AU42" s="70"/>
      <c r="AV42" s="70"/>
      <c r="AW42" s="35"/>
      <c r="AX42" s="35"/>
      <c r="AY42" s="38" t="str">
        <f t="shared" si="11"/>
        <v/>
      </c>
      <c r="AZ42" s="70"/>
      <c r="BA42" s="70"/>
      <c r="BB42" s="70"/>
      <c r="BC42" s="35"/>
      <c r="BD42" s="35"/>
      <c r="BE42" s="38" t="str">
        <f t="shared" si="12"/>
        <v/>
      </c>
      <c r="BF42" s="70"/>
      <c r="BG42" s="70"/>
      <c r="BH42" s="70"/>
      <c r="BI42" s="35"/>
      <c r="BJ42" s="35"/>
      <c r="BK42" s="38" t="str">
        <f t="shared" si="13"/>
        <v/>
      </c>
      <c r="BL42" s="70"/>
      <c r="BM42" s="70"/>
      <c r="BN42" s="70"/>
      <c r="BO42" s="35"/>
      <c r="BP42" s="35"/>
      <c r="BQ42" s="38" t="str">
        <f t="shared" si="14"/>
        <v/>
      </c>
      <c r="BR42" s="35"/>
      <c r="BS42" s="70"/>
      <c r="BT42" s="70"/>
      <c r="BU42" s="70"/>
      <c r="BV42" s="35"/>
      <c r="BW42" s="35"/>
      <c r="BX42" s="38" t="str">
        <f t="shared" si="15"/>
        <v/>
      </c>
      <c r="BY42" s="70"/>
      <c r="BZ42" s="70"/>
      <c r="CA42" s="70"/>
      <c r="CB42" s="35"/>
      <c r="CC42" s="35"/>
      <c r="CD42" s="38" t="str">
        <f t="shared" si="16"/>
        <v/>
      </c>
      <c r="CE42" s="70"/>
      <c r="CF42" s="70"/>
      <c r="CG42" s="70"/>
      <c r="CH42" s="35"/>
      <c r="CI42" s="35"/>
      <c r="CJ42" s="38" t="str">
        <f t="shared" si="17"/>
        <v/>
      </c>
      <c r="CK42" s="70"/>
      <c r="CL42" s="70"/>
      <c r="CM42" s="70"/>
      <c r="CN42" s="35"/>
      <c r="CO42" s="35"/>
      <c r="CP42" s="38" t="str">
        <f t="shared" si="18"/>
        <v/>
      </c>
      <c r="CQ42" s="70"/>
      <c r="CR42" s="70"/>
      <c r="CS42" s="70"/>
      <c r="CT42" s="35"/>
      <c r="CU42" s="35"/>
      <c r="CV42" s="38" t="str">
        <f t="shared" si="19"/>
        <v/>
      </c>
      <c r="CW42" s="44" t="str">
        <f t="shared" si="20"/>
        <v/>
      </c>
      <c r="CX42" s="44" t="str">
        <f t="shared" si="21"/>
        <v/>
      </c>
      <c r="CY42" s="44" t="str">
        <f t="shared" si="22"/>
        <v/>
      </c>
      <c r="CZ42" s="44" t="str">
        <f t="shared" si="23"/>
        <v/>
      </c>
      <c r="DA42" s="44" t="str">
        <f t="shared" si="24"/>
        <v/>
      </c>
      <c r="DB42" s="44" t="str">
        <f t="shared" si="25"/>
        <v/>
      </c>
      <c r="DC42" s="44" t="str">
        <f t="shared" si="26"/>
        <v/>
      </c>
      <c r="DD42" s="44" t="str">
        <f t="shared" si="27"/>
        <v/>
      </c>
      <c r="DE42" s="44" t="str">
        <f t="shared" si="28"/>
        <v/>
      </c>
      <c r="DF42" s="44" t="str">
        <f t="shared" si="29"/>
        <v/>
      </c>
      <c r="DG42" s="9"/>
      <c r="DH42" s="113"/>
      <c r="DI42" s="9"/>
      <c r="DJ42" s="9"/>
      <c r="DK42" s="70"/>
      <c r="DL42" s="70"/>
      <c r="DM42" s="70"/>
      <c r="DN42" s="70"/>
      <c r="DO42" s="35"/>
      <c r="DP42" s="35"/>
      <c r="DQ42" s="48" t="str">
        <f t="shared" si="30"/>
        <v/>
      </c>
      <c r="DR42" s="70"/>
      <c r="DS42" s="70"/>
      <c r="DT42" s="70"/>
      <c r="DU42" s="70"/>
      <c r="DV42" s="35"/>
      <c r="DW42" s="35"/>
      <c r="DX42" s="48" t="str">
        <f t="shared" si="31"/>
        <v/>
      </c>
      <c r="DY42" s="70"/>
      <c r="DZ42" s="70"/>
      <c r="EA42" s="70"/>
      <c r="EB42" s="70"/>
      <c r="EC42" s="35"/>
      <c r="ED42" s="35"/>
      <c r="EE42" s="48" t="str">
        <f t="shared" si="32"/>
        <v/>
      </c>
      <c r="EF42" s="70"/>
      <c r="EG42" s="70"/>
      <c r="EH42" s="70"/>
      <c r="EI42" s="70"/>
      <c r="EJ42" s="35"/>
      <c r="EK42" s="35"/>
      <c r="EL42" s="48" t="str">
        <f t="shared" si="33"/>
        <v/>
      </c>
      <c r="EM42" s="70"/>
      <c r="EN42" s="70"/>
      <c r="EO42" s="70"/>
      <c r="EP42" s="70"/>
      <c r="EQ42" s="35"/>
      <c r="ER42" s="35"/>
      <c r="ES42" s="48" t="str">
        <f t="shared" si="34"/>
        <v/>
      </c>
      <c r="ET42" s="35"/>
      <c r="EU42" s="70"/>
      <c r="EV42" s="70"/>
      <c r="EW42" s="70"/>
      <c r="EX42" s="70"/>
      <c r="EY42" s="35"/>
      <c r="EZ42" s="35"/>
      <c r="FA42" s="48" t="str">
        <f t="shared" si="35"/>
        <v/>
      </c>
      <c r="FB42" s="70"/>
      <c r="FC42" s="70"/>
      <c r="FD42" s="70"/>
      <c r="FE42" s="70"/>
      <c r="FF42" s="35"/>
      <c r="FG42" s="35"/>
      <c r="FH42" s="48" t="str">
        <f t="shared" si="36"/>
        <v/>
      </c>
      <c r="FI42" s="70"/>
      <c r="FJ42" s="70"/>
      <c r="FK42" s="70"/>
      <c r="FL42" s="70"/>
      <c r="FM42" s="35"/>
      <c r="FN42" s="35"/>
      <c r="FO42" s="48" t="str">
        <f t="shared" si="37"/>
        <v/>
      </c>
      <c r="FP42" s="70"/>
      <c r="FQ42" s="70"/>
      <c r="FR42" s="70"/>
      <c r="FS42" s="70"/>
      <c r="FT42" s="35"/>
      <c r="FU42" s="35"/>
      <c r="FV42" s="48" t="str">
        <f t="shared" si="38"/>
        <v/>
      </c>
      <c r="FW42" s="70"/>
      <c r="FX42" s="70"/>
      <c r="FY42" s="70"/>
      <c r="FZ42" s="70"/>
      <c r="GA42" s="35"/>
      <c r="GB42" s="35"/>
      <c r="GC42" s="48" t="str">
        <f t="shared" si="39"/>
        <v/>
      </c>
      <c r="GD42" s="53" t="str">
        <f t="shared" si="40"/>
        <v/>
      </c>
      <c r="GE42" s="53" t="str">
        <f t="shared" si="41"/>
        <v/>
      </c>
      <c r="GF42" s="53" t="str">
        <f t="shared" si="42"/>
        <v/>
      </c>
      <c r="GG42" s="53" t="str">
        <f t="shared" si="43"/>
        <v/>
      </c>
      <c r="GH42" s="53" t="str">
        <f t="shared" si="44"/>
        <v/>
      </c>
      <c r="GI42" s="53" t="str">
        <f t="shared" si="45"/>
        <v/>
      </c>
      <c r="GJ42" s="53" t="str">
        <f t="shared" si="46"/>
        <v/>
      </c>
      <c r="GK42" s="53" t="str">
        <f t="shared" si="47"/>
        <v/>
      </c>
      <c r="GL42" s="53" t="str">
        <f t="shared" si="48"/>
        <v/>
      </c>
      <c r="GM42" s="53" t="str">
        <f t="shared" si="49"/>
        <v/>
      </c>
      <c r="GN42" s="9"/>
      <c r="GO42" s="9"/>
      <c r="GP42" s="21" t="str">
        <f t="shared" si="50"/>
        <v/>
      </c>
      <c r="GQ42" s="21" t="str">
        <f t="shared" si="51"/>
        <v/>
      </c>
      <c r="GR42" s="21" t="str">
        <f t="shared" si="52"/>
        <v/>
      </c>
      <c r="GS42" s="21" t="str">
        <f t="shared" si="53"/>
        <v/>
      </c>
      <c r="GT42" s="23"/>
      <c r="GU42" s="23"/>
      <c r="GV42" s="23"/>
      <c r="GW42" s="21"/>
      <c r="GX42" s="21" t="str">
        <f t="shared" si="54"/>
        <v/>
      </c>
      <c r="GY42" s="21" t="str">
        <f t="shared" si="55"/>
        <v/>
      </c>
      <c r="GZ42" s="21" t="str">
        <f t="shared" si="56"/>
        <v/>
      </c>
      <c r="HA42" s="21" t="str">
        <f t="shared" si="57"/>
        <v/>
      </c>
      <c r="HB42" s="9"/>
      <c r="HC42" s="9"/>
      <c r="HD42" s="28"/>
      <c r="HE42" s="9"/>
      <c r="HF42" s="28"/>
      <c r="HG42" s="60"/>
      <c r="HH42" s="9"/>
      <c r="HI42" s="9"/>
      <c r="HJ42" s="9"/>
      <c r="HK42" s="9"/>
      <c r="HL42" s="28"/>
      <c r="HM42" s="28"/>
    </row>
    <row r="43" spans="1:221" ht="25.5" customHeight="1" x14ac:dyDescent="0.25">
      <c r="A43" s="10">
        <v>33</v>
      </c>
      <c r="B43" s="10">
        <v>6558</v>
      </c>
      <c r="C43" s="10" t="s">
        <v>210</v>
      </c>
      <c r="D43" s="9"/>
      <c r="E43" s="21" t="str">
        <f t="shared" si="0"/>
        <v/>
      </c>
      <c r="F43" s="21" t="str">
        <f t="shared" si="1"/>
        <v/>
      </c>
      <c r="G43" s="21" t="str">
        <f t="shared" si="2"/>
        <v/>
      </c>
      <c r="H43" s="21" t="str">
        <f t="shared" si="3"/>
        <v/>
      </c>
      <c r="I43" s="23"/>
      <c r="J43" s="24" t="str">
        <f t="shared" si="4"/>
        <v/>
      </c>
      <c r="K43" s="21" t="str">
        <f t="shared" si="5"/>
        <v/>
      </c>
      <c r="L43" s="21" t="str">
        <f t="shared" si="6"/>
        <v/>
      </c>
      <c r="M43" s="21" t="str">
        <f t="shared" si="7"/>
        <v/>
      </c>
      <c r="N43" s="21" t="str">
        <f t="shared" si="8"/>
        <v/>
      </c>
      <c r="O43" s="23"/>
      <c r="P43" s="24" t="str">
        <f t="shared" si="9"/>
        <v/>
      </c>
      <c r="Q43" s="28"/>
      <c r="R43" s="28"/>
      <c r="S43" s="28"/>
      <c r="T43" s="28"/>
      <c r="U43" s="28"/>
      <c r="V43" s="28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09"/>
      <c r="AL43" s="9"/>
      <c r="AM43" s="9"/>
      <c r="AN43" s="70"/>
      <c r="AO43" s="70"/>
      <c r="AP43" s="70"/>
      <c r="AQ43" s="35"/>
      <c r="AR43" s="35"/>
      <c r="AS43" s="38" t="str">
        <f t="shared" si="10"/>
        <v/>
      </c>
      <c r="AT43" s="70"/>
      <c r="AU43" s="70"/>
      <c r="AV43" s="70"/>
      <c r="AW43" s="35"/>
      <c r="AX43" s="35"/>
      <c r="AY43" s="38" t="str">
        <f t="shared" si="11"/>
        <v/>
      </c>
      <c r="AZ43" s="70"/>
      <c r="BA43" s="70"/>
      <c r="BB43" s="70"/>
      <c r="BC43" s="35"/>
      <c r="BD43" s="35"/>
      <c r="BE43" s="38" t="str">
        <f t="shared" si="12"/>
        <v/>
      </c>
      <c r="BF43" s="70"/>
      <c r="BG43" s="70"/>
      <c r="BH43" s="70"/>
      <c r="BI43" s="35"/>
      <c r="BJ43" s="35"/>
      <c r="BK43" s="38" t="str">
        <f t="shared" si="13"/>
        <v/>
      </c>
      <c r="BL43" s="70"/>
      <c r="BM43" s="70"/>
      <c r="BN43" s="70"/>
      <c r="BO43" s="35"/>
      <c r="BP43" s="35"/>
      <c r="BQ43" s="38" t="str">
        <f t="shared" si="14"/>
        <v/>
      </c>
      <c r="BR43" s="35"/>
      <c r="BS43" s="70"/>
      <c r="BT43" s="70"/>
      <c r="BU43" s="70"/>
      <c r="BV43" s="35"/>
      <c r="BW43" s="35"/>
      <c r="BX43" s="38" t="str">
        <f t="shared" si="15"/>
        <v/>
      </c>
      <c r="BY43" s="70"/>
      <c r="BZ43" s="70"/>
      <c r="CA43" s="70"/>
      <c r="CB43" s="35"/>
      <c r="CC43" s="35"/>
      <c r="CD43" s="38" t="str">
        <f t="shared" si="16"/>
        <v/>
      </c>
      <c r="CE43" s="70"/>
      <c r="CF43" s="70"/>
      <c r="CG43" s="70"/>
      <c r="CH43" s="35"/>
      <c r="CI43" s="35"/>
      <c r="CJ43" s="38" t="str">
        <f t="shared" si="17"/>
        <v/>
      </c>
      <c r="CK43" s="70"/>
      <c r="CL43" s="70"/>
      <c r="CM43" s="70"/>
      <c r="CN43" s="35"/>
      <c r="CO43" s="35"/>
      <c r="CP43" s="38" t="str">
        <f t="shared" si="18"/>
        <v/>
      </c>
      <c r="CQ43" s="70"/>
      <c r="CR43" s="70"/>
      <c r="CS43" s="70"/>
      <c r="CT43" s="35"/>
      <c r="CU43" s="35"/>
      <c r="CV43" s="38" t="str">
        <f t="shared" si="19"/>
        <v/>
      </c>
      <c r="CW43" s="44" t="str">
        <f t="shared" si="20"/>
        <v/>
      </c>
      <c r="CX43" s="44" t="str">
        <f t="shared" si="21"/>
        <v/>
      </c>
      <c r="CY43" s="44" t="str">
        <f t="shared" si="22"/>
        <v/>
      </c>
      <c r="CZ43" s="44" t="str">
        <f t="shared" si="23"/>
        <v/>
      </c>
      <c r="DA43" s="44" t="str">
        <f t="shared" si="24"/>
        <v/>
      </c>
      <c r="DB43" s="44" t="str">
        <f t="shared" si="25"/>
        <v/>
      </c>
      <c r="DC43" s="44" t="str">
        <f t="shared" si="26"/>
        <v/>
      </c>
      <c r="DD43" s="44" t="str">
        <f t="shared" si="27"/>
        <v/>
      </c>
      <c r="DE43" s="44" t="str">
        <f t="shared" si="28"/>
        <v/>
      </c>
      <c r="DF43" s="44" t="str">
        <f t="shared" si="29"/>
        <v/>
      </c>
      <c r="DG43" s="9"/>
      <c r="DH43" s="113"/>
      <c r="DI43" s="9"/>
      <c r="DJ43" s="9"/>
      <c r="DK43" s="70"/>
      <c r="DL43" s="70"/>
      <c r="DM43" s="70"/>
      <c r="DN43" s="70"/>
      <c r="DO43" s="35"/>
      <c r="DP43" s="35"/>
      <c r="DQ43" s="48" t="str">
        <f t="shared" si="30"/>
        <v/>
      </c>
      <c r="DR43" s="70"/>
      <c r="DS43" s="70"/>
      <c r="DT43" s="70"/>
      <c r="DU43" s="70"/>
      <c r="DV43" s="35"/>
      <c r="DW43" s="35"/>
      <c r="DX43" s="48" t="str">
        <f t="shared" si="31"/>
        <v/>
      </c>
      <c r="DY43" s="70"/>
      <c r="DZ43" s="70"/>
      <c r="EA43" s="70"/>
      <c r="EB43" s="70"/>
      <c r="EC43" s="35"/>
      <c r="ED43" s="35"/>
      <c r="EE43" s="48" t="str">
        <f t="shared" si="32"/>
        <v/>
      </c>
      <c r="EF43" s="70"/>
      <c r="EG43" s="70"/>
      <c r="EH43" s="70"/>
      <c r="EI43" s="70"/>
      <c r="EJ43" s="35"/>
      <c r="EK43" s="35"/>
      <c r="EL43" s="48" t="str">
        <f t="shared" si="33"/>
        <v/>
      </c>
      <c r="EM43" s="70"/>
      <c r="EN43" s="70"/>
      <c r="EO43" s="70"/>
      <c r="EP43" s="70"/>
      <c r="EQ43" s="35"/>
      <c r="ER43" s="35"/>
      <c r="ES43" s="48" t="str">
        <f t="shared" si="34"/>
        <v/>
      </c>
      <c r="ET43" s="35"/>
      <c r="EU43" s="70"/>
      <c r="EV43" s="70"/>
      <c r="EW43" s="70"/>
      <c r="EX43" s="70"/>
      <c r="EY43" s="35"/>
      <c r="EZ43" s="35"/>
      <c r="FA43" s="48" t="str">
        <f t="shared" si="35"/>
        <v/>
      </c>
      <c r="FB43" s="70"/>
      <c r="FC43" s="70"/>
      <c r="FD43" s="70"/>
      <c r="FE43" s="70"/>
      <c r="FF43" s="35"/>
      <c r="FG43" s="35"/>
      <c r="FH43" s="48" t="str">
        <f t="shared" si="36"/>
        <v/>
      </c>
      <c r="FI43" s="70"/>
      <c r="FJ43" s="70"/>
      <c r="FK43" s="70"/>
      <c r="FL43" s="70"/>
      <c r="FM43" s="35"/>
      <c r="FN43" s="35"/>
      <c r="FO43" s="48" t="str">
        <f t="shared" si="37"/>
        <v/>
      </c>
      <c r="FP43" s="70"/>
      <c r="FQ43" s="70"/>
      <c r="FR43" s="70"/>
      <c r="FS43" s="70"/>
      <c r="FT43" s="35"/>
      <c r="FU43" s="35"/>
      <c r="FV43" s="48" t="str">
        <f t="shared" si="38"/>
        <v/>
      </c>
      <c r="FW43" s="70"/>
      <c r="FX43" s="70"/>
      <c r="FY43" s="70"/>
      <c r="FZ43" s="70"/>
      <c r="GA43" s="35"/>
      <c r="GB43" s="35"/>
      <c r="GC43" s="48" t="str">
        <f t="shared" si="39"/>
        <v/>
      </c>
      <c r="GD43" s="53" t="str">
        <f t="shared" si="40"/>
        <v/>
      </c>
      <c r="GE43" s="53" t="str">
        <f t="shared" si="41"/>
        <v/>
      </c>
      <c r="GF43" s="53" t="str">
        <f t="shared" si="42"/>
        <v/>
      </c>
      <c r="GG43" s="53" t="str">
        <f t="shared" si="43"/>
        <v/>
      </c>
      <c r="GH43" s="53" t="str">
        <f t="shared" si="44"/>
        <v/>
      </c>
      <c r="GI43" s="53" t="str">
        <f t="shared" si="45"/>
        <v/>
      </c>
      <c r="GJ43" s="53" t="str">
        <f t="shared" si="46"/>
        <v/>
      </c>
      <c r="GK43" s="53" t="str">
        <f t="shared" si="47"/>
        <v/>
      </c>
      <c r="GL43" s="53" t="str">
        <f t="shared" si="48"/>
        <v/>
      </c>
      <c r="GM43" s="53" t="str">
        <f t="shared" si="49"/>
        <v/>
      </c>
      <c r="GN43" s="9"/>
      <c r="GO43" s="9"/>
      <c r="GP43" s="21" t="str">
        <f t="shared" si="50"/>
        <v/>
      </c>
      <c r="GQ43" s="21" t="str">
        <f t="shared" si="51"/>
        <v/>
      </c>
      <c r="GR43" s="21" t="str">
        <f t="shared" si="52"/>
        <v/>
      </c>
      <c r="GS43" s="21" t="str">
        <f t="shared" si="53"/>
        <v/>
      </c>
      <c r="GT43" s="23"/>
      <c r="GU43" s="23"/>
      <c r="GV43" s="23"/>
      <c r="GW43" s="21"/>
      <c r="GX43" s="21" t="str">
        <f t="shared" si="54"/>
        <v/>
      </c>
      <c r="GY43" s="21" t="str">
        <f t="shared" si="55"/>
        <v/>
      </c>
      <c r="GZ43" s="21" t="str">
        <f t="shared" si="56"/>
        <v/>
      </c>
      <c r="HA43" s="21" t="str">
        <f t="shared" si="57"/>
        <v/>
      </c>
      <c r="HB43" s="9"/>
      <c r="HC43" s="9"/>
      <c r="HD43" s="28"/>
      <c r="HE43" s="9"/>
      <c r="HF43" s="28"/>
      <c r="HG43" s="60"/>
      <c r="HH43" s="9"/>
      <c r="HI43" s="9"/>
      <c r="HJ43" s="9"/>
      <c r="HK43" s="9"/>
      <c r="HL43" s="28"/>
      <c r="HM43" s="28"/>
    </row>
    <row r="44" spans="1:221" ht="25.5" customHeight="1" x14ac:dyDescent="0.25">
      <c r="A44" s="10">
        <v>34</v>
      </c>
      <c r="B44" s="10">
        <v>6579</v>
      </c>
      <c r="C44" s="10" t="s">
        <v>211</v>
      </c>
      <c r="D44" s="9"/>
      <c r="E44" s="21" t="str">
        <f t="shared" si="0"/>
        <v/>
      </c>
      <c r="F44" s="21" t="str">
        <f t="shared" si="1"/>
        <v/>
      </c>
      <c r="G44" s="21" t="str">
        <f t="shared" si="2"/>
        <v/>
      </c>
      <c r="H44" s="21" t="str">
        <f t="shared" si="3"/>
        <v/>
      </c>
      <c r="I44" s="23"/>
      <c r="J44" s="24" t="str">
        <f t="shared" si="4"/>
        <v/>
      </c>
      <c r="K44" s="21" t="str">
        <f t="shared" si="5"/>
        <v/>
      </c>
      <c r="L44" s="21" t="str">
        <f t="shared" si="6"/>
        <v/>
      </c>
      <c r="M44" s="21" t="str">
        <f t="shared" si="7"/>
        <v/>
      </c>
      <c r="N44" s="21" t="str">
        <f t="shared" si="8"/>
        <v/>
      </c>
      <c r="O44" s="23"/>
      <c r="P44" s="24" t="str">
        <f t="shared" si="9"/>
        <v/>
      </c>
      <c r="Q44" s="28"/>
      <c r="R44" s="28"/>
      <c r="S44" s="28"/>
      <c r="T44" s="28"/>
      <c r="U44" s="28"/>
      <c r="V44" s="28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9"/>
      <c r="AL44" s="9"/>
      <c r="AM44" s="9"/>
      <c r="AN44" s="70"/>
      <c r="AO44" s="70"/>
      <c r="AP44" s="70"/>
      <c r="AQ44" s="35"/>
      <c r="AR44" s="35"/>
      <c r="AS44" s="38" t="str">
        <f t="shared" si="10"/>
        <v/>
      </c>
      <c r="AT44" s="70"/>
      <c r="AU44" s="70"/>
      <c r="AV44" s="70"/>
      <c r="AW44" s="35"/>
      <c r="AX44" s="35"/>
      <c r="AY44" s="38" t="str">
        <f t="shared" si="11"/>
        <v/>
      </c>
      <c r="AZ44" s="70"/>
      <c r="BA44" s="70"/>
      <c r="BB44" s="70"/>
      <c r="BC44" s="35"/>
      <c r="BD44" s="35"/>
      <c r="BE44" s="38" t="str">
        <f t="shared" si="12"/>
        <v/>
      </c>
      <c r="BF44" s="70"/>
      <c r="BG44" s="70"/>
      <c r="BH44" s="70"/>
      <c r="BI44" s="35"/>
      <c r="BJ44" s="35"/>
      <c r="BK44" s="38" t="str">
        <f t="shared" si="13"/>
        <v/>
      </c>
      <c r="BL44" s="70"/>
      <c r="BM44" s="70"/>
      <c r="BN44" s="70"/>
      <c r="BO44" s="35"/>
      <c r="BP44" s="35"/>
      <c r="BQ44" s="38" t="str">
        <f t="shared" si="14"/>
        <v/>
      </c>
      <c r="BR44" s="35"/>
      <c r="BS44" s="70"/>
      <c r="BT44" s="70"/>
      <c r="BU44" s="70"/>
      <c r="BV44" s="35"/>
      <c r="BW44" s="35"/>
      <c r="BX44" s="38" t="str">
        <f t="shared" si="15"/>
        <v/>
      </c>
      <c r="BY44" s="70"/>
      <c r="BZ44" s="70"/>
      <c r="CA44" s="70"/>
      <c r="CB44" s="35"/>
      <c r="CC44" s="35"/>
      <c r="CD44" s="38" t="str">
        <f t="shared" si="16"/>
        <v/>
      </c>
      <c r="CE44" s="70"/>
      <c r="CF44" s="70"/>
      <c r="CG44" s="70"/>
      <c r="CH44" s="35"/>
      <c r="CI44" s="35"/>
      <c r="CJ44" s="38" t="str">
        <f t="shared" si="17"/>
        <v/>
      </c>
      <c r="CK44" s="70"/>
      <c r="CL44" s="70"/>
      <c r="CM44" s="70"/>
      <c r="CN44" s="35"/>
      <c r="CO44" s="35"/>
      <c r="CP44" s="38" t="str">
        <f t="shared" si="18"/>
        <v/>
      </c>
      <c r="CQ44" s="70"/>
      <c r="CR44" s="70"/>
      <c r="CS44" s="70"/>
      <c r="CT44" s="35"/>
      <c r="CU44" s="35"/>
      <c r="CV44" s="38" t="str">
        <f t="shared" si="19"/>
        <v/>
      </c>
      <c r="CW44" s="44" t="str">
        <f t="shared" si="20"/>
        <v/>
      </c>
      <c r="CX44" s="44" t="str">
        <f t="shared" si="21"/>
        <v/>
      </c>
      <c r="CY44" s="44" t="str">
        <f t="shared" si="22"/>
        <v/>
      </c>
      <c r="CZ44" s="44" t="str">
        <f t="shared" si="23"/>
        <v/>
      </c>
      <c r="DA44" s="44" t="str">
        <f t="shared" si="24"/>
        <v/>
      </c>
      <c r="DB44" s="44" t="str">
        <f t="shared" si="25"/>
        <v/>
      </c>
      <c r="DC44" s="44" t="str">
        <f t="shared" si="26"/>
        <v/>
      </c>
      <c r="DD44" s="44" t="str">
        <f t="shared" si="27"/>
        <v/>
      </c>
      <c r="DE44" s="44" t="str">
        <f t="shared" si="28"/>
        <v/>
      </c>
      <c r="DF44" s="44" t="str">
        <f t="shared" si="29"/>
        <v/>
      </c>
      <c r="DG44" s="9"/>
      <c r="DH44" s="113"/>
      <c r="DI44" s="9"/>
      <c r="DJ44" s="9"/>
      <c r="DK44" s="70"/>
      <c r="DL44" s="70"/>
      <c r="DM44" s="70"/>
      <c r="DN44" s="70"/>
      <c r="DO44" s="35"/>
      <c r="DP44" s="35"/>
      <c r="DQ44" s="48" t="str">
        <f t="shared" si="30"/>
        <v/>
      </c>
      <c r="DR44" s="70"/>
      <c r="DS44" s="70"/>
      <c r="DT44" s="70"/>
      <c r="DU44" s="70"/>
      <c r="DV44" s="35"/>
      <c r="DW44" s="35"/>
      <c r="DX44" s="48" t="str">
        <f t="shared" si="31"/>
        <v/>
      </c>
      <c r="DY44" s="70"/>
      <c r="DZ44" s="70"/>
      <c r="EA44" s="70"/>
      <c r="EB44" s="70"/>
      <c r="EC44" s="35"/>
      <c r="ED44" s="35"/>
      <c r="EE44" s="48" t="str">
        <f t="shared" si="32"/>
        <v/>
      </c>
      <c r="EF44" s="70"/>
      <c r="EG44" s="70"/>
      <c r="EH44" s="70"/>
      <c r="EI44" s="70"/>
      <c r="EJ44" s="35"/>
      <c r="EK44" s="35"/>
      <c r="EL44" s="48" t="str">
        <f t="shared" si="33"/>
        <v/>
      </c>
      <c r="EM44" s="70"/>
      <c r="EN44" s="70"/>
      <c r="EO44" s="70"/>
      <c r="EP44" s="70"/>
      <c r="EQ44" s="35"/>
      <c r="ER44" s="35"/>
      <c r="ES44" s="48" t="str">
        <f t="shared" si="34"/>
        <v/>
      </c>
      <c r="ET44" s="35"/>
      <c r="EU44" s="70"/>
      <c r="EV44" s="70"/>
      <c r="EW44" s="70"/>
      <c r="EX44" s="70"/>
      <c r="EY44" s="35"/>
      <c r="EZ44" s="35"/>
      <c r="FA44" s="48" t="str">
        <f t="shared" si="35"/>
        <v/>
      </c>
      <c r="FB44" s="70"/>
      <c r="FC44" s="70"/>
      <c r="FD44" s="70"/>
      <c r="FE44" s="70"/>
      <c r="FF44" s="35"/>
      <c r="FG44" s="35"/>
      <c r="FH44" s="48" t="str">
        <f t="shared" si="36"/>
        <v/>
      </c>
      <c r="FI44" s="70"/>
      <c r="FJ44" s="70"/>
      <c r="FK44" s="70"/>
      <c r="FL44" s="70"/>
      <c r="FM44" s="35"/>
      <c r="FN44" s="35"/>
      <c r="FO44" s="48" t="str">
        <f t="shared" si="37"/>
        <v/>
      </c>
      <c r="FP44" s="70"/>
      <c r="FQ44" s="70"/>
      <c r="FR44" s="70"/>
      <c r="FS44" s="70"/>
      <c r="FT44" s="35"/>
      <c r="FU44" s="35"/>
      <c r="FV44" s="48" t="str">
        <f t="shared" si="38"/>
        <v/>
      </c>
      <c r="FW44" s="70"/>
      <c r="FX44" s="70"/>
      <c r="FY44" s="70"/>
      <c r="FZ44" s="70"/>
      <c r="GA44" s="35"/>
      <c r="GB44" s="35"/>
      <c r="GC44" s="48" t="str">
        <f t="shared" si="39"/>
        <v/>
      </c>
      <c r="GD44" s="53" t="str">
        <f t="shared" si="40"/>
        <v/>
      </c>
      <c r="GE44" s="53" t="str">
        <f t="shared" si="41"/>
        <v/>
      </c>
      <c r="GF44" s="53" t="str">
        <f t="shared" si="42"/>
        <v/>
      </c>
      <c r="GG44" s="53" t="str">
        <f t="shared" si="43"/>
        <v/>
      </c>
      <c r="GH44" s="53" t="str">
        <f t="shared" si="44"/>
        <v/>
      </c>
      <c r="GI44" s="53" t="str">
        <f t="shared" si="45"/>
        <v/>
      </c>
      <c r="GJ44" s="53" t="str">
        <f t="shared" si="46"/>
        <v/>
      </c>
      <c r="GK44" s="53" t="str">
        <f t="shared" si="47"/>
        <v/>
      </c>
      <c r="GL44" s="53" t="str">
        <f t="shared" si="48"/>
        <v/>
      </c>
      <c r="GM44" s="53" t="str">
        <f t="shared" si="49"/>
        <v/>
      </c>
      <c r="GN44" s="9"/>
      <c r="GO44" s="9"/>
      <c r="GP44" s="21" t="str">
        <f t="shared" si="50"/>
        <v/>
      </c>
      <c r="GQ44" s="21" t="str">
        <f t="shared" si="51"/>
        <v/>
      </c>
      <c r="GR44" s="21" t="str">
        <f t="shared" si="52"/>
        <v/>
      </c>
      <c r="GS44" s="21" t="str">
        <f t="shared" si="53"/>
        <v/>
      </c>
      <c r="GT44" s="23"/>
      <c r="GU44" s="23"/>
      <c r="GV44" s="23"/>
      <c r="GW44" s="21"/>
      <c r="GX44" s="21" t="str">
        <f t="shared" si="54"/>
        <v/>
      </c>
      <c r="GY44" s="21" t="str">
        <f t="shared" si="55"/>
        <v/>
      </c>
      <c r="GZ44" s="21" t="str">
        <f t="shared" si="56"/>
        <v/>
      </c>
      <c r="HA44" s="21" t="str">
        <f t="shared" si="57"/>
        <v/>
      </c>
      <c r="HB44" s="9"/>
      <c r="HC44" s="9"/>
      <c r="HD44" s="28"/>
      <c r="HE44" s="9"/>
      <c r="HF44" s="28"/>
      <c r="HG44" s="60"/>
      <c r="HH44" s="9"/>
      <c r="HI44" s="9"/>
      <c r="HJ44" s="9"/>
      <c r="HK44" s="9"/>
      <c r="HL44" s="28"/>
      <c r="HM44" s="28"/>
    </row>
    <row r="45" spans="1:221" ht="25.5" customHeight="1" x14ac:dyDescent="0.25">
      <c r="A45" s="10">
        <v>35</v>
      </c>
      <c r="B45" s="10">
        <v>6600</v>
      </c>
      <c r="C45" s="10" t="s">
        <v>212</v>
      </c>
      <c r="D45" s="9"/>
      <c r="E45" s="21" t="str">
        <f t="shared" si="0"/>
        <v/>
      </c>
      <c r="F45" s="21" t="str">
        <f t="shared" si="1"/>
        <v/>
      </c>
      <c r="G45" s="21" t="str">
        <f t="shared" si="2"/>
        <v/>
      </c>
      <c r="H45" s="21" t="str">
        <f t="shared" si="3"/>
        <v/>
      </c>
      <c r="I45" s="23"/>
      <c r="J45" s="24" t="str">
        <f t="shared" si="4"/>
        <v/>
      </c>
      <c r="K45" s="21" t="str">
        <f t="shared" si="5"/>
        <v/>
      </c>
      <c r="L45" s="21" t="str">
        <f t="shared" si="6"/>
        <v/>
      </c>
      <c r="M45" s="21" t="str">
        <f t="shared" si="7"/>
        <v/>
      </c>
      <c r="N45" s="21" t="str">
        <f t="shared" si="8"/>
        <v/>
      </c>
      <c r="O45" s="23"/>
      <c r="P45" s="24" t="str">
        <f t="shared" si="9"/>
        <v/>
      </c>
      <c r="Q45" s="28"/>
      <c r="R45" s="28"/>
      <c r="S45" s="28"/>
      <c r="T45" s="28"/>
      <c r="U45" s="28"/>
      <c r="V45" s="28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9"/>
      <c r="AL45" s="9"/>
      <c r="AM45" s="9"/>
      <c r="AN45" s="70"/>
      <c r="AO45" s="70"/>
      <c r="AP45" s="70"/>
      <c r="AQ45" s="35"/>
      <c r="AR45" s="35"/>
      <c r="AS45" s="38" t="str">
        <f t="shared" si="10"/>
        <v/>
      </c>
      <c r="AT45" s="70"/>
      <c r="AU45" s="70"/>
      <c r="AV45" s="70"/>
      <c r="AW45" s="35"/>
      <c r="AX45" s="35"/>
      <c r="AY45" s="38" t="str">
        <f t="shared" si="11"/>
        <v/>
      </c>
      <c r="AZ45" s="70"/>
      <c r="BA45" s="70"/>
      <c r="BB45" s="70"/>
      <c r="BC45" s="35"/>
      <c r="BD45" s="35"/>
      <c r="BE45" s="38" t="str">
        <f t="shared" si="12"/>
        <v/>
      </c>
      <c r="BF45" s="70"/>
      <c r="BG45" s="70"/>
      <c r="BH45" s="70"/>
      <c r="BI45" s="35"/>
      <c r="BJ45" s="35"/>
      <c r="BK45" s="38" t="str">
        <f t="shared" si="13"/>
        <v/>
      </c>
      <c r="BL45" s="70"/>
      <c r="BM45" s="70"/>
      <c r="BN45" s="70"/>
      <c r="BO45" s="35"/>
      <c r="BP45" s="35"/>
      <c r="BQ45" s="38" t="str">
        <f t="shared" si="14"/>
        <v/>
      </c>
      <c r="BR45" s="35"/>
      <c r="BS45" s="70"/>
      <c r="BT45" s="70"/>
      <c r="BU45" s="70"/>
      <c r="BV45" s="35"/>
      <c r="BW45" s="35"/>
      <c r="BX45" s="38" t="str">
        <f t="shared" si="15"/>
        <v/>
      </c>
      <c r="BY45" s="70"/>
      <c r="BZ45" s="70"/>
      <c r="CA45" s="70"/>
      <c r="CB45" s="35"/>
      <c r="CC45" s="35"/>
      <c r="CD45" s="38" t="str">
        <f t="shared" si="16"/>
        <v/>
      </c>
      <c r="CE45" s="70"/>
      <c r="CF45" s="70"/>
      <c r="CG45" s="70"/>
      <c r="CH45" s="35"/>
      <c r="CI45" s="35"/>
      <c r="CJ45" s="38" t="str">
        <f t="shared" si="17"/>
        <v/>
      </c>
      <c r="CK45" s="70"/>
      <c r="CL45" s="70"/>
      <c r="CM45" s="70"/>
      <c r="CN45" s="35"/>
      <c r="CO45" s="35"/>
      <c r="CP45" s="38" t="str">
        <f t="shared" si="18"/>
        <v/>
      </c>
      <c r="CQ45" s="70"/>
      <c r="CR45" s="70"/>
      <c r="CS45" s="70"/>
      <c r="CT45" s="35"/>
      <c r="CU45" s="35"/>
      <c r="CV45" s="38" t="str">
        <f t="shared" si="19"/>
        <v/>
      </c>
      <c r="CW45" s="44" t="str">
        <f t="shared" si="20"/>
        <v/>
      </c>
      <c r="CX45" s="44" t="str">
        <f t="shared" si="21"/>
        <v/>
      </c>
      <c r="CY45" s="44" t="str">
        <f t="shared" si="22"/>
        <v/>
      </c>
      <c r="CZ45" s="44" t="str">
        <f t="shared" si="23"/>
        <v/>
      </c>
      <c r="DA45" s="44" t="str">
        <f t="shared" si="24"/>
        <v/>
      </c>
      <c r="DB45" s="44" t="str">
        <f t="shared" si="25"/>
        <v/>
      </c>
      <c r="DC45" s="44" t="str">
        <f t="shared" si="26"/>
        <v/>
      </c>
      <c r="DD45" s="44" t="str">
        <f t="shared" si="27"/>
        <v/>
      </c>
      <c r="DE45" s="44" t="str">
        <f t="shared" si="28"/>
        <v/>
      </c>
      <c r="DF45" s="44" t="str">
        <f t="shared" si="29"/>
        <v/>
      </c>
      <c r="DG45" s="9"/>
      <c r="DH45" s="113"/>
      <c r="DI45" s="9"/>
      <c r="DJ45" s="9"/>
      <c r="DK45" s="70"/>
      <c r="DL45" s="70"/>
      <c r="DM45" s="70"/>
      <c r="DN45" s="70"/>
      <c r="DO45" s="35"/>
      <c r="DP45" s="35"/>
      <c r="DQ45" s="48" t="str">
        <f t="shared" si="30"/>
        <v/>
      </c>
      <c r="DR45" s="70"/>
      <c r="DS45" s="70"/>
      <c r="DT45" s="70"/>
      <c r="DU45" s="70"/>
      <c r="DV45" s="35"/>
      <c r="DW45" s="35"/>
      <c r="DX45" s="48" t="str">
        <f t="shared" si="31"/>
        <v/>
      </c>
      <c r="DY45" s="70"/>
      <c r="DZ45" s="70"/>
      <c r="EA45" s="70"/>
      <c r="EB45" s="70"/>
      <c r="EC45" s="35"/>
      <c r="ED45" s="35"/>
      <c r="EE45" s="48" t="str">
        <f t="shared" si="32"/>
        <v/>
      </c>
      <c r="EF45" s="70"/>
      <c r="EG45" s="70"/>
      <c r="EH45" s="70"/>
      <c r="EI45" s="70"/>
      <c r="EJ45" s="35"/>
      <c r="EK45" s="35"/>
      <c r="EL45" s="48" t="str">
        <f t="shared" si="33"/>
        <v/>
      </c>
      <c r="EM45" s="70"/>
      <c r="EN45" s="70"/>
      <c r="EO45" s="70"/>
      <c r="EP45" s="70"/>
      <c r="EQ45" s="35"/>
      <c r="ER45" s="35"/>
      <c r="ES45" s="48" t="str">
        <f t="shared" si="34"/>
        <v/>
      </c>
      <c r="ET45" s="35"/>
      <c r="EU45" s="70"/>
      <c r="EV45" s="70"/>
      <c r="EW45" s="70"/>
      <c r="EX45" s="70"/>
      <c r="EY45" s="35"/>
      <c r="EZ45" s="35"/>
      <c r="FA45" s="48" t="str">
        <f t="shared" si="35"/>
        <v/>
      </c>
      <c r="FB45" s="70"/>
      <c r="FC45" s="70"/>
      <c r="FD45" s="70"/>
      <c r="FE45" s="70"/>
      <c r="FF45" s="35"/>
      <c r="FG45" s="35"/>
      <c r="FH45" s="48" t="str">
        <f t="shared" si="36"/>
        <v/>
      </c>
      <c r="FI45" s="70"/>
      <c r="FJ45" s="70"/>
      <c r="FK45" s="70"/>
      <c r="FL45" s="70"/>
      <c r="FM45" s="35"/>
      <c r="FN45" s="35"/>
      <c r="FO45" s="48" t="str">
        <f t="shared" si="37"/>
        <v/>
      </c>
      <c r="FP45" s="70"/>
      <c r="FQ45" s="70"/>
      <c r="FR45" s="70"/>
      <c r="FS45" s="70"/>
      <c r="FT45" s="35"/>
      <c r="FU45" s="35"/>
      <c r="FV45" s="48" t="str">
        <f t="shared" si="38"/>
        <v/>
      </c>
      <c r="FW45" s="70"/>
      <c r="FX45" s="70"/>
      <c r="FY45" s="70"/>
      <c r="FZ45" s="70"/>
      <c r="GA45" s="35"/>
      <c r="GB45" s="35"/>
      <c r="GC45" s="48" t="str">
        <f t="shared" si="39"/>
        <v/>
      </c>
      <c r="GD45" s="53" t="str">
        <f t="shared" si="40"/>
        <v/>
      </c>
      <c r="GE45" s="53" t="str">
        <f t="shared" si="41"/>
        <v/>
      </c>
      <c r="GF45" s="53" t="str">
        <f t="shared" si="42"/>
        <v/>
      </c>
      <c r="GG45" s="53" t="str">
        <f t="shared" si="43"/>
        <v/>
      </c>
      <c r="GH45" s="53" t="str">
        <f t="shared" si="44"/>
        <v/>
      </c>
      <c r="GI45" s="53" t="str">
        <f t="shared" si="45"/>
        <v/>
      </c>
      <c r="GJ45" s="53" t="str">
        <f t="shared" si="46"/>
        <v/>
      </c>
      <c r="GK45" s="53" t="str">
        <f t="shared" si="47"/>
        <v/>
      </c>
      <c r="GL45" s="53" t="str">
        <f t="shared" si="48"/>
        <v/>
      </c>
      <c r="GM45" s="53" t="str">
        <f t="shared" si="49"/>
        <v/>
      </c>
      <c r="GN45" s="9"/>
      <c r="GO45" s="9"/>
      <c r="GP45" s="21" t="str">
        <f t="shared" si="50"/>
        <v/>
      </c>
      <c r="GQ45" s="21" t="str">
        <f t="shared" si="51"/>
        <v/>
      </c>
      <c r="GR45" s="21" t="str">
        <f t="shared" si="52"/>
        <v/>
      </c>
      <c r="GS45" s="21" t="str">
        <f t="shared" si="53"/>
        <v/>
      </c>
      <c r="GT45" s="23"/>
      <c r="GU45" s="23"/>
      <c r="GV45" s="23"/>
      <c r="GW45" s="21"/>
      <c r="GX45" s="21" t="str">
        <f t="shared" si="54"/>
        <v/>
      </c>
      <c r="GY45" s="21" t="str">
        <f t="shared" si="55"/>
        <v/>
      </c>
      <c r="GZ45" s="21" t="str">
        <f t="shared" si="56"/>
        <v/>
      </c>
      <c r="HA45" s="21" t="str">
        <f t="shared" si="57"/>
        <v/>
      </c>
      <c r="HB45" s="9"/>
      <c r="HC45" s="9"/>
      <c r="HD45" s="28"/>
      <c r="HE45" s="9"/>
      <c r="HF45" s="28"/>
      <c r="HG45" s="60"/>
      <c r="HH45" s="9"/>
      <c r="HI45" s="9"/>
      <c r="HJ45" s="9"/>
      <c r="HK45" s="9"/>
      <c r="HL45" s="28"/>
      <c r="HM45" s="28"/>
    </row>
    <row r="46" spans="1:221" ht="25.5" customHeight="1" x14ac:dyDescent="0.25">
      <c r="A46" s="10">
        <v>36</v>
      </c>
      <c r="B46" s="10">
        <v>6621</v>
      </c>
      <c r="C46" s="10" t="s">
        <v>213</v>
      </c>
      <c r="D46" s="9"/>
      <c r="E46" s="21" t="str">
        <f t="shared" si="0"/>
        <v/>
      </c>
      <c r="F46" s="21" t="str">
        <f t="shared" si="1"/>
        <v/>
      </c>
      <c r="G46" s="21" t="str">
        <f t="shared" si="2"/>
        <v/>
      </c>
      <c r="H46" s="21" t="str">
        <f t="shared" si="3"/>
        <v/>
      </c>
      <c r="I46" s="23"/>
      <c r="J46" s="24" t="str">
        <f t="shared" si="4"/>
        <v/>
      </c>
      <c r="K46" s="21" t="str">
        <f t="shared" si="5"/>
        <v/>
      </c>
      <c r="L46" s="21" t="str">
        <f t="shared" si="6"/>
        <v/>
      </c>
      <c r="M46" s="21" t="str">
        <f t="shared" si="7"/>
        <v/>
      </c>
      <c r="N46" s="21" t="str">
        <f t="shared" si="8"/>
        <v/>
      </c>
      <c r="O46" s="23"/>
      <c r="P46" s="24" t="str">
        <f t="shared" si="9"/>
        <v/>
      </c>
      <c r="Q46" s="28"/>
      <c r="R46" s="28"/>
      <c r="S46" s="28"/>
      <c r="T46" s="28"/>
      <c r="U46" s="28"/>
      <c r="V46" s="28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09"/>
      <c r="AL46" s="9"/>
      <c r="AM46" s="9"/>
      <c r="AN46" s="70"/>
      <c r="AO46" s="70"/>
      <c r="AP46" s="70"/>
      <c r="AQ46" s="35"/>
      <c r="AR46" s="35"/>
      <c r="AS46" s="38" t="str">
        <f t="shared" si="10"/>
        <v/>
      </c>
      <c r="AT46" s="70"/>
      <c r="AU46" s="70"/>
      <c r="AV46" s="70"/>
      <c r="AW46" s="35"/>
      <c r="AX46" s="35"/>
      <c r="AY46" s="38" t="str">
        <f t="shared" si="11"/>
        <v/>
      </c>
      <c r="AZ46" s="70"/>
      <c r="BA46" s="70"/>
      <c r="BB46" s="70"/>
      <c r="BC46" s="35"/>
      <c r="BD46" s="35"/>
      <c r="BE46" s="38" t="str">
        <f t="shared" si="12"/>
        <v/>
      </c>
      <c r="BF46" s="70"/>
      <c r="BG46" s="70"/>
      <c r="BH46" s="70"/>
      <c r="BI46" s="35"/>
      <c r="BJ46" s="35"/>
      <c r="BK46" s="38" t="str">
        <f t="shared" si="13"/>
        <v/>
      </c>
      <c r="BL46" s="70"/>
      <c r="BM46" s="70"/>
      <c r="BN46" s="70"/>
      <c r="BO46" s="35"/>
      <c r="BP46" s="35"/>
      <c r="BQ46" s="38" t="str">
        <f t="shared" si="14"/>
        <v/>
      </c>
      <c r="BR46" s="35"/>
      <c r="BS46" s="70"/>
      <c r="BT46" s="70"/>
      <c r="BU46" s="70"/>
      <c r="BV46" s="35"/>
      <c r="BW46" s="35"/>
      <c r="BX46" s="38" t="str">
        <f t="shared" si="15"/>
        <v/>
      </c>
      <c r="BY46" s="70"/>
      <c r="BZ46" s="70"/>
      <c r="CA46" s="70"/>
      <c r="CB46" s="35"/>
      <c r="CC46" s="35"/>
      <c r="CD46" s="38" t="str">
        <f t="shared" si="16"/>
        <v/>
      </c>
      <c r="CE46" s="70"/>
      <c r="CF46" s="70"/>
      <c r="CG46" s="70"/>
      <c r="CH46" s="35"/>
      <c r="CI46" s="35"/>
      <c r="CJ46" s="38" t="str">
        <f t="shared" si="17"/>
        <v/>
      </c>
      <c r="CK46" s="70"/>
      <c r="CL46" s="70"/>
      <c r="CM46" s="70"/>
      <c r="CN46" s="35"/>
      <c r="CO46" s="35"/>
      <c r="CP46" s="38" t="str">
        <f t="shared" si="18"/>
        <v/>
      </c>
      <c r="CQ46" s="70"/>
      <c r="CR46" s="70"/>
      <c r="CS46" s="70"/>
      <c r="CT46" s="35"/>
      <c r="CU46" s="35"/>
      <c r="CV46" s="38" t="str">
        <f t="shared" si="19"/>
        <v/>
      </c>
      <c r="CW46" s="44" t="str">
        <f t="shared" si="20"/>
        <v/>
      </c>
      <c r="CX46" s="44" t="str">
        <f t="shared" si="21"/>
        <v/>
      </c>
      <c r="CY46" s="44" t="str">
        <f t="shared" si="22"/>
        <v/>
      </c>
      <c r="CZ46" s="44" t="str">
        <f t="shared" si="23"/>
        <v/>
      </c>
      <c r="DA46" s="44" t="str">
        <f t="shared" si="24"/>
        <v/>
      </c>
      <c r="DB46" s="44" t="str">
        <f t="shared" si="25"/>
        <v/>
      </c>
      <c r="DC46" s="44" t="str">
        <f t="shared" si="26"/>
        <v/>
      </c>
      <c r="DD46" s="44" t="str">
        <f t="shared" si="27"/>
        <v/>
      </c>
      <c r="DE46" s="44" t="str">
        <f t="shared" si="28"/>
        <v/>
      </c>
      <c r="DF46" s="44" t="str">
        <f t="shared" si="29"/>
        <v/>
      </c>
      <c r="DG46" s="9"/>
      <c r="DH46" s="113"/>
      <c r="DI46" s="9"/>
      <c r="DJ46" s="9"/>
      <c r="DK46" s="70"/>
      <c r="DL46" s="70"/>
      <c r="DM46" s="70"/>
      <c r="DN46" s="70"/>
      <c r="DO46" s="35"/>
      <c r="DP46" s="35"/>
      <c r="DQ46" s="48" t="str">
        <f t="shared" si="30"/>
        <v/>
      </c>
      <c r="DR46" s="70"/>
      <c r="DS46" s="70"/>
      <c r="DT46" s="70"/>
      <c r="DU46" s="70"/>
      <c r="DV46" s="35"/>
      <c r="DW46" s="35"/>
      <c r="DX46" s="48" t="str">
        <f t="shared" si="31"/>
        <v/>
      </c>
      <c r="DY46" s="70"/>
      <c r="DZ46" s="70"/>
      <c r="EA46" s="70"/>
      <c r="EB46" s="70"/>
      <c r="EC46" s="35"/>
      <c r="ED46" s="35"/>
      <c r="EE46" s="48" t="str">
        <f t="shared" si="32"/>
        <v/>
      </c>
      <c r="EF46" s="70"/>
      <c r="EG46" s="70"/>
      <c r="EH46" s="70"/>
      <c r="EI46" s="70"/>
      <c r="EJ46" s="35"/>
      <c r="EK46" s="35"/>
      <c r="EL46" s="48" t="str">
        <f t="shared" si="33"/>
        <v/>
      </c>
      <c r="EM46" s="70"/>
      <c r="EN46" s="70"/>
      <c r="EO46" s="70"/>
      <c r="EP46" s="70"/>
      <c r="EQ46" s="35"/>
      <c r="ER46" s="35"/>
      <c r="ES46" s="48" t="str">
        <f t="shared" si="34"/>
        <v/>
      </c>
      <c r="ET46" s="35"/>
      <c r="EU46" s="70"/>
      <c r="EV46" s="70"/>
      <c r="EW46" s="70"/>
      <c r="EX46" s="70"/>
      <c r="EY46" s="35"/>
      <c r="EZ46" s="35"/>
      <c r="FA46" s="48" t="str">
        <f t="shared" si="35"/>
        <v/>
      </c>
      <c r="FB46" s="70"/>
      <c r="FC46" s="70"/>
      <c r="FD46" s="70"/>
      <c r="FE46" s="70"/>
      <c r="FF46" s="35"/>
      <c r="FG46" s="35"/>
      <c r="FH46" s="48" t="str">
        <f t="shared" si="36"/>
        <v/>
      </c>
      <c r="FI46" s="70"/>
      <c r="FJ46" s="70"/>
      <c r="FK46" s="70"/>
      <c r="FL46" s="70"/>
      <c r="FM46" s="35"/>
      <c r="FN46" s="35"/>
      <c r="FO46" s="48" t="str">
        <f t="shared" si="37"/>
        <v/>
      </c>
      <c r="FP46" s="70"/>
      <c r="FQ46" s="70"/>
      <c r="FR46" s="70"/>
      <c r="FS46" s="70"/>
      <c r="FT46" s="35"/>
      <c r="FU46" s="35"/>
      <c r="FV46" s="48" t="str">
        <f t="shared" si="38"/>
        <v/>
      </c>
      <c r="FW46" s="70"/>
      <c r="FX46" s="70"/>
      <c r="FY46" s="70"/>
      <c r="FZ46" s="70"/>
      <c r="GA46" s="35"/>
      <c r="GB46" s="35"/>
      <c r="GC46" s="48" t="str">
        <f t="shared" si="39"/>
        <v/>
      </c>
      <c r="GD46" s="53" t="str">
        <f t="shared" si="40"/>
        <v/>
      </c>
      <c r="GE46" s="53" t="str">
        <f t="shared" si="41"/>
        <v/>
      </c>
      <c r="GF46" s="53" t="str">
        <f t="shared" si="42"/>
        <v/>
      </c>
      <c r="GG46" s="53" t="str">
        <f t="shared" si="43"/>
        <v/>
      </c>
      <c r="GH46" s="53" t="str">
        <f t="shared" si="44"/>
        <v/>
      </c>
      <c r="GI46" s="53" t="str">
        <f t="shared" si="45"/>
        <v/>
      </c>
      <c r="GJ46" s="53" t="str">
        <f t="shared" si="46"/>
        <v/>
      </c>
      <c r="GK46" s="53" t="str">
        <f t="shared" si="47"/>
        <v/>
      </c>
      <c r="GL46" s="53" t="str">
        <f t="shared" si="48"/>
        <v/>
      </c>
      <c r="GM46" s="53" t="str">
        <f t="shared" si="49"/>
        <v/>
      </c>
      <c r="GN46" s="9"/>
      <c r="GO46" s="9"/>
      <c r="GP46" s="21" t="str">
        <f t="shared" si="50"/>
        <v/>
      </c>
      <c r="GQ46" s="21" t="str">
        <f t="shared" si="51"/>
        <v/>
      </c>
      <c r="GR46" s="21" t="str">
        <f t="shared" si="52"/>
        <v/>
      </c>
      <c r="GS46" s="21" t="str">
        <f t="shared" si="53"/>
        <v/>
      </c>
      <c r="GT46" s="23"/>
      <c r="GU46" s="23"/>
      <c r="GV46" s="23"/>
      <c r="GW46" s="21"/>
      <c r="GX46" s="21" t="str">
        <f t="shared" si="54"/>
        <v/>
      </c>
      <c r="GY46" s="21" t="str">
        <f t="shared" si="55"/>
        <v/>
      </c>
      <c r="GZ46" s="21" t="str">
        <f t="shared" si="56"/>
        <v/>
      </c>
      <c r="HA46" s="21" t="str">
        <f t="shared" si="57"/>
        <v/>
      </c>
      <c r="HB46" s="9"/>
      <c r="HC46" s="9"/>
      <c r="HD46" s="28"/>
      <c r="HE46" s="9"/>
      <c r="HF46" s="28"/>
      <c r="HG46" s="60"/>
      <c r="HH46" s="9"/>
      <c r="HI46" s="9"/>
      <c r="HJ46" s="9"/>
      <c r="HK46" s="9"/>
      <c r="HL46" s="28"/>
      <c r="HM46" s="28"/>
    </row>
    <row r="47" spans="1:221" ht="25.5" customHeight="1" x14ac:dyDescent="0.25">
      <c r="A47" s="10"/>
      <c r="B47" s="10"/>
      <c r="C47" s="10"/>
      <c r="D47" s="9"/>
      <c r="E47" s="21" t="str">
        <f t="shared" si="0"/>
        <v/>
      </c>
      <c r="F47" s="21" t="str">
        <f t="shared" si="1"/>
        <v/>
      </c>
      <c r="G47" s="21" t="str">
        <f t="shared" si="2"/>
        <v/>
      </c>
      <c r="H47" s="21" t="str">
        <f t="shared" si="3"/>
        <v/>
      </c>
      <c r="I47" s="23"/>
      <c r="J47" s="24" t="str">
        <f t="shared" si="4"/>
        <v/>
      </c>
      <c r="K47" s="21" t="str">
        <f t="shared" si="5"/>
        <v/>
      </c>
      <c r="L47" s="21" t="str">
        <f t="shared" si="6"/>
        <v/>
      </c>
      <c r="M47" s="21" t="str">
        <f t="shared" si="7"/>
        <v/>
      </c>
      <c r="N47" s="21" t="str">
        <f t="shared" si="8"/>
        <v/>
      </c>
      <c r="O47" s="23"/>
      <c r="P47" s="24" t="str">
        <f t="shared" si="9"/>
        <v/>
      </c>
      <c r="Q47" s="28"/>
      <c r="R47" s="28"/>
      <c r="S47" s="28"/>
      <c r="T47" s="28"/>
      <c r="U47" s="28"/>
      <c r="V47" s="28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9"/>
      <c r="AL47" s="9"/>
      <c r="AM47" s="9"/>
      <c r="AN47" s="70"/>
      <c r="AO47" s="70"/>
      <c r="AP47" s="70"/>
      <c r="AQ47" s="35"/>
      <c r="AR47" s="35"/>
      <c r="AS47" s="38" t="str">
        <f t="shared" si="10"/>
        <v/>
      </c>
      <c r="AT47" s="70"/>
      <c r="AU47" s="70"/>
      <c r="AV47" s="70"/>
      <c r="AW47" s="35"/>
      <c r="AX47" s="35"/>
      <c r="AY47" s="38" t="str">
        <f t="shared" si="11"/>
        <v/>
      </c>
      <c r="AZ47" s="70"/>
      <c r="BA47" s="70"/>
      <c r="BB47" s="70"/>
      <c r="BC47" s="35"/>
      <c r="BD47" s="35"/>
      <c r="BE47" s="38" t="str">
        <f t="shared" si="12"/>
        <v/>
      </c>
      <c r="BF47" s="70"/>
      <c r="BG47" s="70"/>
      <c r="BH47" s="70"/>
      <c r="BI47" s="35"/>
      <c r="BJ47" s="35"/>
      <c r="BK47" s="38" t="str">
        <f t="shared" si="13"/>
        <v/>
      </c>
      <c r="BL47" s="70"/>
      <c r="BM47" s="70"/>
      <c r="BN47" s="70"/>
      <c r="BO47" s="35"/>
      <c r="BP47" s="35"/>
      <c r="BQ47" s="38" t="str">
        <f t="shared" si="14"/>
        <v/>
      </c>
      <c r="BR47" s="35"/>
      <c r="BS47" s="70"/>
      <c r="BT47" s="70"/>
      <c r="BU47" s="70"/>
      <c r="BV47" s="35"/>
      <c r="BW47" s="35"/>
      <c r="BX47" s="38" t="str">
        <f t="shared" si="15"/>
        <v/>
      </c>
      <c r="BY47" s="70"/>
      <c r="BZ47" s="70"/>
      <c r="CA47" s="70"/>
      <c r="CB47" s="35"/>
      <c r="CC47" s="35"/>
      <c r="CD47" s="38" t="str">
        <f t="shared" si="16"/>
        <v/>
      </c>
      <c r="CE47" s="70"/>
      <c r="CF47" s="70"/>
      <c r="CG47" s="70"/>
      <c r="CH47" s="35"/>
      <c r="CI47" s="35"/>
      <c r="CJ47" s="38" t="str">
        <f t="shared" si="17"/>
        <v/>
      </c>
      <c r="CK47" s="70"/>
      <c r="CL47" s="70"/>
      <c r="CM47" s="70"/>
      <c r="CN47" s="35"/>
      <c r="CO47" s="35"/>
      <c r="CP47" s="38" t="str">
        <f t="shared" si="18"/>
        <v/>
      </c>
      <c r="CQ47" s="70"/>
      <c r="CR47" s="70"/>
      <c r="CS47" s="70"/>
      <c r="CT47" s="35"/>
      <c r="CU47" s="35"/>
      <c r="CV47" s="38" t="str">
        <f t="shared" si="19"/>
        <v/>
      </c>
      <c r="CW47" s="44" t="str">
        <f t="shared" si="20"/>
        <v/>
      </c>
      <c r="CX47" s="44" t="str">
        <f t="shared" si="21"/>
        <v/>
      </c>
      <c r="CY47" s="44" t="str">
        <f t="shared" si="22"/>
        <v/>
      </c>
      <c r="CZ47" s="44" t="str">
        <f t="shared" si="23"/>
        <v/>
      </c>
      <c r="DA47" s="44" t="str">
        <f t="shared" si="24"/>
        <v/>
      </c>
      <c r="DB47" s="44" t="str">
        <f t="shared" si="25"/>
        <v/>
      </c>
      <c r="DC47" s="44" t="str">
        <f t="shared" si="26"/>
        <v/>
      </c>
      <c r="DD47" s="44" t="str">
        <f t="shared" si="27"/>
        <v/>
      </c>
      <c r="DE47" s="44" t="str">
        <f t="shared" si="28"/>
        <v/>
      </c>
      <c r="DF47" s="44" t="str">
        <f t="shared" si="29"/>
        <v/>
      </c>
      <c r="DG47" s="9"/>
      <c r="DH47" s="113"/>
      <c r="DI47" s="9"/>
      <c r="DJ47" s="9"/>
      <c r="DK47" s="70"/>
      <c r="DL47" s="70"/>
      <c r="DM47" s="70"/>
      <c r="DN47" s="70"/>
      <c r="DO47" s="35"/>
      <c r="DP47" s="35"/>
      <c r="DQ47" s="48" t="str">
        <f t="shared" si="30"/>
        <v/>
      </c>
      <c r="DR47" s="70"/>
      <c r="DS47" s="70"/>
      <c r="DT47" s="70"/>
      <c r="DU47" s="70"/>
      <c r="DV47" s="35"/>
      <c r="DW47" s="35"/>
      <c r="DX47" s="48" t="str">
        <f t="shared" si="31"/>
        <v/>
      </c>
      <c r="DY47" s="70"/>
      <c r="DZ47" s="70"/>
      <c r="EA47" s="70"/>
      <c r="EB47" s="70"/>
      <c r="EC47" s="35"/>
      <c r="ED47" s="35"/>
      <c r="EE47" s="48" t="str">
        <f t="shared" si="32"/>
        <v/>
      </c>
      <c r="EF47" s="70"/>
      <c r="EG47" s="70"/>
      <c r="EH47" s="70"/>
      <c r="EI47" s="70"/>
      <c r="EJ47" s="35"/>
      <c r="EK47" s="35"/>
      <c r="EL47" s="48" t="str">
        <f t="shared" si="33"/>
        <v/>
      </c>
      <c r="EM47" s="70"/>
      <c r="EN47" s="70"/>
      <c r="EO47" s="70"/>
      <c r="EP47" s="70"/>
      <c r="EQ47" s="35"/>
      <c r="ER47" s="35"/>
      <c r="ES47" s="48" t="str">
        <f t="shared" si="34"/>
        <v/>
      </c>
      <c r="ET47" s="35"/>
      <c r="EU47" s="70"/>
      <c r="EV47" s="70"/>
      <c r="EW47" s="70"/>
      <c r="EX47" s="70"/>
      <c r="EY47" s="35"/>
      <c r="EZ47" s="35"/>
      <c r="FA47" s="48" t="str">
        <f t="shared" si="35"/>
        <v/>
      </c>
      <c r="FB47" s="70"/>
      <c r="FC47" s="70"/>
      <c r="FD47" s="70"/>
      <c r="FE47" s="70"/>
      <c r="FF47" s="35"/>
      <c r="FG47" s="35"/>
      <c r="FH47" s="48" t="str">
        <f t="shared" si="36"/>
        <v/>
      </c>
      <c r="FI47" s="70"/>
      <c r="FJ47" s="70"/>
      <c r="FK47" s="70"/>
      <c r="FL47" s="70"/>
      <c r="FM47" s="35"/>
      <c r="FN47" s="35"/>
      <c r="FO47" s="48" t="str">
        <f t="shared" si="37"/>
        <v/>
      </c>
      <c r="FP47" s="70"/>
      <c r="FQ47" s="70"/>
      <c r="FR47" s="70"/>
      <c r="FS47" s="70"/>
      <c r="FT47" s="35"/>
      <c r="FU47" s="35"/>
      <c r="FV47" s="48" t="str">
        <f t="shared" si="38"/>
        <v/>
      </c>
      <c r="FW47" s="70"/>
      <c r="FX47" s="70"/>
      <c r="FY47" s="70"/>
      <c r="FZ47" s="70"/>
      <c r="GA47" s="35"/>
      <c r="GB47" s="35"/>
      <c r="GC47" s="48" t="str">
        <f t="shared" si="39"/>
        <v/>
      </c>
      <c r="GD47" s="53" t="str">
        <f t="shared" si="40"/>
        <v/>
      </c>
      <c r="GE47" s="53" t="str">
        <f t="shared" si="41"/>
        <v/>
      </c>
      <c r="GF47" s="53" t="str">
        <f t="shared" si="42"/>
        <v/>
      </c>
      <c r="GG47" s="53" t="str">
        <f t="shared" si="43"/>
        <v/>
      </c>
      <c r="GH47" s="53" t="str">
        <f t="shared" si="44"/>
        <v/>
      </c>
      <c r="GI47" s="53" t="str">
        <f t="shared" si="45"/>
        <v/>
      </c>
      <c r="GJ47" s="53" t="str">
        <f t="shared" si="46"/>
        <v/>
      </c>
      <c r="GK47" s="53" t="str">
        <f t="shared" si="47"/>
        <v/>
      </c>
      <c r="GL47" s="53" t="str">
        <f t="shared" si="48"/>
        <v/>
      </c>
      <c r="GM47" s="53" t="str">
        <f t="shared" si="49"/>
        <v/>
      </c>
      <c r="GN47" s="9"/>
      <c r="GO47" s="9"/>
      <c r="GP47" s="21" t="str">
        <f t="shared" si="50"/>
        <v/>
      </c>
      <c r="GQ47" s="21" t="str">
        <f t="shared" si="51"/>
        <v/>
      </c>
      <c r="GR47" s="21" t="str">
        <f t="shared" si="52"/>
        <v/>
      </c>
      <c r="GS47" s="21" t="str">
        <f t="shared" si="53"/>
        <v/>
      </c>
      <c r="GT47" s="23"/>
      <c r="GU47" s="23"/>
      <c r="GV47" s="23"/>
      <c r="GW47" s="21"/>
      <c r="GX47" s="21" t="str">
        <f t="shared" si="54"/>
        <v/>
      </c>
      <c r="GY47" s="21" t="str">
        <f t="shared" si="55"/>
        <v/>
      </c>
      <c r="GZ47" s="21" t="str">
        <f t="shared" si="56"/>
        <v/>
      </c>
      <c r="HA47" s="21" t="str">
        <f t="shared" si="57"/>
        <v/>
      </c>
      <c r="HB47" s="9"/>
      <c r="HC47" s="9"/>
      <c r="HD47" s="28"/>
      <c r="HE47" s="9"/>
      <c r="HF47" s="28"/>
      <c r="HG47" s="60"/>
      <c r="HH47" s="9"/>
      <c r="HI47" s="9"/>
      <c r="HJ47" s="9"/>
      <c r="HK47" s="9"/>
      <c r="HL47" s="28"/>
      <c r="HM47" s="28"/>
    </row>
    <row r="48" spans="1:221" ht="25.5" customHeight="1" x14ac:dyDescent="0.25">
      <c r="A48" s="10"/>
      <c r="B48" s="10"/>
      <c r="C48" s="10"/>
      <c r="D48" s="9"/>
      <c r="E48" s="21" t="str">
        <f t="shared" si="0"/>
        <v/>
      </c>
      <c r="F48" s="21" t="str">
        <f t="shared" si="1"/>
        <v/>
      </c>
      <c r="G48" s="21" t="str">
        <f t="shared" si="2"/>
        <v/>
      </c>
      <c r="H48" s="21" t="str">
        <f t="shared" si="3"/>
        <v/>
      </c>
      <c r="I48" s="23"/>
      <c r="J48" s="24" t="str">
        <f t="shared" si="4"/>
        <v/>
      </c>
      <c r="K48" s="21" t="str">
        <f t="shared" si="5"/>
        <v/>
      </c>
      <c r="L48" s="21" t="str">
        <f t="shared" si="6"/>
        <v/>
      </c>
      <c r="M48" s="21" t="str">
        <f t="shared" si="7"/>
        <v/>
      </c>
      <c r="N48" s="21" t="str">
        <f t="shared" si="8"/>
        <v/>
      </c>
      <c r="O48" s="23"/>
      <c r="P48" s="24" t="str">
        <f t="shared" si="9"/>
        <v/>
      </c>
      <c r="Q48" s="28"/>
      <c r="R48" s="28"/>
      <c r="S48" s="28"/>
      <c r="T48" s="28"/>
      <c r="U48" s="28"/>
      <c r="V48" s="28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9"/>
      <c r="AL48" s="9"/>
      <c r="AM48" s="9"/>
      <c r="AN48" s="70"/>
      <c r="AO48" s="70"/>
      <c r="AP48" s="70"/>
      <c r="AQ48" s="35"/>
      <c r="AR48" s="35"/>
      <c r="AS48" s="38" t="str">
        <f t="shared" si="10"/>
        <v/>
      </c>
      <c r="AT48" s="70"/>
      <c r="AU48" s="70"/>
      <c r="AV48" s="70"/>
      <c r="AW48" s="35"/>
      <c r="AX48" s="35"/>
      <c r="AY48" s="38" t="str">
        <f t="shared" si="11"/>
        <v/>
      </c>
      <c r="AZ48" s="70"/>
      <c r="BA48" s="70"/>
      <c r="BB48" s="70"/>
      <c r="BC48" s="35"/>
      <c r="BD48" s="35"/>
      <c r="BE48" s="38" t="str">
        <f t="shared" si="12"/>
        <v/>
      </c>
      <c r="BF48" s="70"/>
      <c r="BG48" s="70"/>
      <c r="BH48" s="70"/>
      <c r="BI48" s="35"/>
      <c r="BJ48" s="35"/>
      <c r="BK48" s="38" t="str">
        <f t="shared" si="13"/>
        <v/>
      </c>
      <c r="BL48" s="70"/>
      <c r="BM48" s="70"/>
      <c r="BN48" s="70"/>
      <c r="BO48" s="35"/>
      <c r="BP48" s="35"/>
      <c r="BQ48" s="38" t="str">
        <f t="shared" si="14"/>
        <v/>
      </c>
      <c r="BR48" s="35"/>
      <c r="BS48" s="70"/>
      <c r="BT48" s="70"/>
      <c r="BU48" s="70"/>
      <c r="BV48" s="35"/>
      <c r="BW48" s="35"/>
      <c r="BX48" s="38" t="str">
        <f t="shared" si="15"/>
        <v/>
      </c>
      <c r="BY48" s="70"/>
      <c r="BZ48" s="70"/>
      <c r="CA48" s="70"/>
      <c r="CB48" s="35"/>
      <c r="CC48" s="35"/>
      <c r="CD48" s="38" t="str">
        <f t="shared" si="16"/>
        <v/>
      </c>
      <c r="CE48" s="70"/>
      <c r="CF48" s="70"/>
      <c r="CG48" s="70"/>
      <c r="CH48" s="35"/>
      <c r="CI48" s="35"/>
      <c r="CJ48" s="38" t="str">
        <f t="shared" si="17"/>
        <v/>
      </c>
      <c r="CK48" s="70"/>
      <c r="CL48" s="70"/>
      <c r="CM48" s="70"/>
      <c r="CN48" s="35"/>
      <c r="CO48" s="35"/>
      <c r="CP48" s="38" t="str">
        <f t="shared" si="18"/>
        <v/>
      </c>
      <c r="CQ48" s="70"/>
      <c r="CR48" s="70"/>
      <c r="CS48" s="70"/>
      <c r="CT48" s="35"/>
      <c r="CU48" s="35"/>
      <c r="CV48" s="38" t="str">
        <f t="shared" si="19"/>
        <v/>
      </c>
      <c r="CW48" s="44" t="str">
        <f t="shared" si="20"/>
        <v/>
      </c>
      <c r="CX48" s="44" t="str">
        <f t="shared" si="21"/>
        <v/>
      </c>
      <c r="CY48" s="44" t="str">
        <f t="shared" si="22"/>
        <v/>
      </c>
      <c r="CZ48" s="44" t="str">
        <f t="shared" si="23"/>
        <v/>
      </c>
      <c r="DA48" s="44" t="str">
        <f t="shared" si="24"/>
        <v/>
      </c>
      <c r="DB48" s="44" t="str">
        <f t="shared" si="25"/>
        <v/>
      </c>
      <c r="DC48" s="44" t="str">
        <f t="shared" si="26"/>
        <v/>
      </c>
      <c r="DD48" s="44" t="str">
        <f t="shared" si="27"/>
        <v/>
      </c>
      <c r="DE48" s="44" t="str">
        <f t="shared" si="28"/>
        <v/>
      </c>
      <c r="DF48" s="44" t="str">
        <f t="shared" si="29"/>
        <v/>
      </c>
      <c r="DG48" s="9"/>
      <c r="DH48" s="113"/>
      <c r="DI48" s="9"/>
      <c r="DJ48" s="9"/>
      <c r="DK48" s="70"/>
      <c r="DL48" s="70"/>
      <c r="DM48" s="70"/>
      <c r="DN48" s="70"/>
      <c r="DO48" s="35"/>
      <c r="DP48" s="35"/>
      <c r="DQ48" s="48" t="str">
        <f t="shared" si="30"/>
        <v/>
      </c>
      <c r="DR48" s="70"/>
      <c r="DS48" s="70"/>
      <c r="DT48" s="70"/>
      <c r="DU48" s="70"/>
      <c r="DV48" s="35"/>
      <c r="DW48" s="35"/>
      <c r="DX48" s="48" t="str">
        <f t="shared" si="31"/>
        <v/>
      </c>
      <c r="DY48" s="70"/>
      <c r="DZ48" s="70"/>
      <c r="EA48" s="70"/>
      <c r="EB48" s="70"/>
      <c r="EC48" s="35"/>
      <c r="ED48" s="35"/>
      <c r="EE48" s="48" t="str">
        <f t="shared" si="32"/>
        <v/>
      </c>
      <c r="EF48" s="70"/>
      <c r="EG48" s="70"/>
      <c r="EH48" s="70"/>
      <c r="EI48" s="70"/>
      <c r="EJ48" s="35"/>
      <c r="EK48" s="35"/>
      <c r="EL48" s="48" t="str">
        <f t="shared" si="33"/>
        <v/>
      </c>
      <c r="EM48" s="70"/>
      <c r="EN48" s="70"/>
      <c r="EO48" s="70"/>
      <c r="EP48" s="70"/>
      <c r="EQ48" s="35"/>
      <c r="ER48" s="35"/>
      <c r="ES48" s="48" t="str">
        <f t="shared" si="34"/>
        <v/>
      </c>
      <c r="ET48" s="35"/>
      <c r="EU48" s="70"/>
      <c r="EV48" s="70"/>
      <c r="EW48" s="70"/>
      <c r="EX48" s="70"/>
      <c r="EY48" s="35"/>
      <c r="EZ48" s="35"/>
      <c r="FA48" s="48" t="str">
        <f t="shared" si="35"/>
        <v/>
      </c>
      <c r="FB48" s="70"/>
      <c r="FC48" s="70"/>
      <c r="FD48" s="70"/>
      <c r="FE48" s="70"/>
      <c r="FF48" s="35"/>
      <c r="FG48" s="35"/>
      <c r="FH48" s="48" t="str">
        <f t="shared" si="36"/>
        <v/>
      </c>
      <c r="FI48" s="70"/>
      <c r="FJ48" s="70"/>
      <c r="FK48" s="70"/>
      <c r="FL48" s="70"/>
      <c r="FM48" s="35"/>
      <c r="FN48" s="35"/>
      <c r="FO48" s="48" t="str">
        <f t="shared" si="37"/>
        <v/>
      </c>
      <c r="FP48" s="70"/>
      <c r="FQ48" s="70"/>
      <c r="FR48" s="70"/>
      <c r="FS48" s="70"/>
      <c r="FT48" s="35"/>
      <c r="FU48" s="35"/>
      <c r="FV48" s="48" t="str">
        <f t="shared" si="38"/>
        <v/>
      </c>
      <c r="FW48" s="70"/>
      <c r="FX48" s="70"/>
      <c r="FY48" s="70"/>
      <c r="FZ48" s="70"/>
      <c r="GA48" s="35"/>
      <c r="GB48" s="35"/>
      <c r="GC48" s="48" t="str">
        <f t="shared" si="39"/>
        <v/>
      </c>
      <c r="GD48" s="53" t="str">
        <f t="shared" si="40"/>
        <v/>
      </c>
      <c r="GE48" s="53" t="str">
        <f t="shared" si="41"/>
        <v/>
      </c>
      <c r="GF48" s="53" t="str">
        <f t="shared" si="42"/>
        <v/>
      </c>
      <c r="GG48" s="53" t="str">
        <f t="shared" si="43"/>
        <v/>
      </c>
      <c r="GH48" s="53" t="str">
        <f t="shared" si="44"/>
        <v/>
      </c>
      <c r="GI48" s="53" t="str">
        <f t="shared" si="45"/>
        <v/>
      </c>
      <c r="GJ48" s="53" t="str">
        <f t="shared" si="46"/>
        <v/>
      </c>
      <c r="GK48" s="53" t="str">
        <f t="shared" si="47"/>
        <v/>
      </c>
      <c r="GL48" s="53" t="str">
        <f t="shared" si="48"/>
        <v/>
      </c>
      <c r="GM48" s="53" t="str">
        <f t="shared" si="49"/>
        <v/>
      </c>
      <c r="GN48" s="9"/>
      <c r="GO48" s="9"/>
      <c r="GP48" s="21" t="str">
        <f t="shared" si="50"/>
        <v/>
      </c>
      <c r="GQ48" s="21" t="str">
        <f t="shared" si="51"/>
        <v/>
      </c>
      <c r="GR48" s="21" t="str">
        <f t="shared" si="52"/>
        <v/>
      </c>
      <c r="GS48" s="21" t="str">
        <f t="shared" si="53"/>
        <v/>
      </c>
      <c r="GT48" s="23"/>
      <c r="GU48" s="23"/>
      <c r="GV48" s="23"/>
      <c r="GW48" s="21"/>
      <c r="GX48" s="21" t="str">
        <f t="shared" si="54"/>
        <v/>
      </c>
      <c r="GY48" s="21" t="str">
        <f t="shared" si="55"/>
        <v/>
      </c>
      <c r="GZ48" s="21" t="str">
        <f t="shared" si="56"/>
        <v/>
      </c>
      <c r="HA48" s="21" t="str">
        <f t="shared" si="57"/>
        <v/>
      </c>
      <c r="HB48" s="9"/>
      <c r="HC48" s="9"/>
      <c r="HD48" s="28"/>
      <c r="HE48" s="9"/>
      <c r="HF48" s="28"/>
      <c r="HG48" s="60"/>
      <c r="HH48" s="9"/>
      <c r="HI48" s="9"/>
      <c r="HJ48" s="9"/>
      <c r="HK48" s="9"/>
      <c r="HL48" s="28"/>
      <c r="HM48" s="28"/>
    </row>
    <row r="49" spans="1:221" ht="25.5" customHeight="1" x14ac:dyDescent="0.25">
      <c r="A49" s="10"/>
      <c r="B49" s="10"/>
      <c r="C49" s="10"/>
      <c r="D49" s="9"/>
      <c r="E49" s="21" t="str">
        <f t="shared" si="0"/>
        <v/>
      </c>
      <c r="F49" s="21" t="str">
        <f t="shared" si="1"/>
        <v/>
      </c>
      <c r="G49" s="21" t="str">
        <f t="shared" si="2"/>
        <v/>
      </c>
      <c r="H49" s="21" t="str">
        <f t="shared" si="3"/>
        <v/>
      </c>
      <c r="I49" s="23"/>
      <c r="J49" s="24" t="str">
        <f t="shared" si="4"/>
        <v/>
      </c>
      <c r="K49" s="21" t="str">
        <f t="shared" si="5"/>
        <v/>
      </c>
      <c r="L49" s="21" t="str">
        <f t="shared" si="6"/>
        <v/>
      </c>
      <c r="M49" s="21" t="str">
        <f t="shared" si="7"/>
        <v/>
      </c>
      <c r="N49" s="21" t="str">
        <f t="shared" si="8"/>
        <v/>
      </c>
      <c r="O49" s="23"/>
      <c r="P49" s="24" t="str">
        <f t="shared" si="9"/>
        <v/>
      </c>
      <c r="Q49" s="28"/>
      <c r="R49" s="28"/>
      <c r="S49" s="28"/>
      <c r="T49" s="28"/>
      <c r="U49" s="28"/>
      <c r="V49" s="28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9"/>
      <c r="AL49" s="9"/>
      <c r="AM49" s="9"/>
      <c r="AN49" s="70"/>
      <c r="AO49" s="70"/>
      <c r="AP49" s="70"/>
      <c r="AQ49" s="35"/>
      <c r="AR49" s="35"/>
      <c r="AS49" s="38" t="str">
        <f t="shared" si="10"/>
        <v/>
      </c>
      <c r="AT49" s="70"/>
      <c r="AU49" s="70"/>
      <c r="AV49" s="70"/>
      <c r="AW49" s="35"/>
      <c r="AX49" s="35"/>
      <c r="AY49" s="38" t="str">
        <f t="shared" si="11"/>
        <v/>
      </c>
      <c r="AZ49" s="70"/>
      <c r="BA49" s="70"/>
      <c r="BB49" s="70"/>
      <c r="BC49" s="35"/>
      <c r="BD49" s="35"/>
      <c r="BE49" s="38" t="str">
        <f t="shared" si="12"/>
        <v/>
      </c>
      <c r="BF49" s="70"/>
      <c r="BG49" s="70"/>
      <c r="BH49" s="70"/>
      <c r="BI49" s="35"/>
      <c r="BJ49" s="35"/>
      <c r="BK49" s="38" t="str">
        <f t="shared" si="13"/>
        <v/>
      </c>
      <c r="BL49" s="70"/>
      <c r="BM49" s="70"/>
      <c r="BN49" s="70"/>
      <c r="BO49" s="35"/>
      <c r="BP49" s="35"/>
      <c r="BQ49" s="38" t="str">
        <f t="shared" si="14"/>
        <v/>
      </c>
      <c r="BR49" s="35"/>
      <c r="BS49" s="70"/>
      <c r="BT49" s="70"/>
      <c r="BU49" s="70"/>
      <c r="BV49" s="35"/>
      <c r="BW49" s="35"/>
      <c r="BX49" s="38" t="str">
        <f t="shared" si="15"/>
        <v/>
      </c>
      <c r="BY49" s="70"/>
      <c r="BZ49" s="70"/>
      <c r="CA49" s="70"/>
      <c r="CB49" s="35"/>
      <c r="CC49" s="35"/>
      <c r="CD49" s="38" t="str">
        <f t="shared" si="16"/>
        <v/>
      </c>
      <c r="CE49" s="70"/>
      <c r="CF49" s="70"/>
      <c r="CG49" s="70"/>
      <c r="CH49" s="35"/>
      <c r="CI49" s="35"/>
      <c r="CJ49" s="38" t="str">
        <f t="shared" si="17"/>
        <v/>
      </c>
      <c r="CK49" s="70"/>
      <c r="CL49" s="70"/>
      <c r="CM49" s="70"/>
      <c r="CN49" s="35"/>
      <c r="CO49" s="35"/>
      <c r="CP49" s="38" t="str">
        <f t="shared" si="18"/>
        <v/>
      </c>
      <c r="CQ49" s="70"/>
      <c r="CR49" s="70"/>
      <c r="CS49" s="70"/>
      <c r="CT49" s="35"/>
      <c r="CU49" s="35"/>
      <c r="CV49" s="38" t="str">
        <f t="shared" si="19"/>
        <v/>
      </c>
      <c r="CW49" s="44" t="str">
        <f t="shared" si="20"/>
        <v/>
      </c>
      <c r="CX49" s="44" t="str">
        <f t="shared" si="21"/>
        <v/>
      </c>
      <c r="CY49" s="44" t="str">
        <f t="shared" si="22"/>
        <v/>
      </c>
      <c r="CZ49" s="44" t="str">
        <f t="shared" si="23"/>
        <v/>
      </c>
      <c r="DA49" s="44" t="str">
        <f t="shared" si="24"/>
        <v/>
      </c>
      <c r="DB49" s="44" t="str">
        <f t="shared" si="25"/>
        <v/>
      </c>
      <c r="DC49" s="44" t="str">
        <f t="shared" si="26"/>
        <v/>
      </c>
      <c r="DD49" s="44" t="str">
        <f t="shared" si="27"/>
        <v/>
      </c>
      <c r="DE49" s="44" t="str">
        <f t="shared" si="28"/>
        <v/>
      </c>
      <c r="DF49" s="44" t="str">
        <f t="shared" si="29"/>
        <v/>
      </c>
      <c r="DG49" s="9"/>
      <c r="DH49" s="113"/>
      <c r="DI49" s="9"/>
      <c r="DJ49" s="9"/>
      <c r="DK49" s="70"/>
      <c r="DL49" s="70"/>
      <c r="DM49" s="70"/>
      <c r="DN49" s="70"/>
      <c r="DO49" s="35"/>
      <c r="DP49" s="35"/>
      <c r="DQ49" s="48" t="str">
        <f t="shared" si="30"/>
        <v/>
      </c>
      <c r="DR49" s="70"/>
      <c r="DS49" s="70"/>
      <c r="DT49" s="70"/>
      <c r="DU49" s="70"/>
      <c r="DV49" s="35"/>
      <c r="DW49" s="35"/>
      <c r="DX49" s="48" t="str">
        <f t="shared" si="31"/>
        <v/>
      </c>
      <c r="DY49" s="70"/>
      <c r="DZ49" s="70"/>
      <c r="EA49" s="70"/>
      <c r="EB49" s="70"/>
      <c r="EC49" s="35"/>
      <c r="ED49" s="35"/>
      <c r="EE49" s="48" t="str">
        <f t="shared" si="32"/>
        <v/>
      </c>
      <c r="EF49" s="70"/>
      <c r="EG49" s="70"/>
      <c r="EH49" s="70"/>
      <c r="EI49" s="70"/>
      <c r="EJ49" s="35"/>
      <c r="EK49" s="35"/>
      <c r="EL49" s="48" t="str">
        <f t="shared" si="33"/>
        <v/>
      </c>
      <c r="EM49" s="70"/>
      <c r="EN49" s="70"/>
      <c r="EO49" s="70"/>
      <c r="EP49" s="70"/>
      <c r="EQ49" s="35"/>
      <c r="ER49" s="35"/>
      <c r="ES49" s="48" t="str">
        <f t="shared" si="34"/>
        <v/>
      </c>
      <c r="ET49" s="35"/>
      <c r="EU49" s="70"/>
      <c r="EV49" s="70"/>
      <c r="EW49" s="70"/>
      <c r="EX49" s="70"/>
      <c r="EY49" s="35"/>
      <c r="EZ49" s="35"/>
      <c r="FA49" s="48" t="str">
        <f t="shared" si="35"/>
        <v/>
      </c>
      <c r="FB49" s="70"/>
      <c r="FC49" s="70"/>
      <c r="FD49" s="70"/>
      <c r="FE49" s="70"/>
      <c r="FF49" s="35"/>
      <c r="FG49" s="35"/>
      <c r="FH49" s="48" t="str">
        <f t="shared" si="36"/>
        <v/>
      </c>
      <c r="FI49" s="70"/>
      <c r="FJ49" s="70"/>
      <c r="FK49" s="70"/>
      <c r="FL49" s="70"/>
      <c r="FM49" s="35"/>
      <c r="FN49" s="35"/>
      <c r="FO49" s="48" t="str">
        <f t="shared" si="37"/>
        <v/>
      </c>
      <c r="FP49" s="70"/>
      <c r="FQ49" s="70"/>
      <c r="FR49" s="70"/>
      <c r="FS49" s="70"/>
      <c r="FT49" s="35"/>
      <c r="FU49" s="35"/>
      <c r="FV49" s="48" t="str">
        <f t="shared" si="38"/>
        <v/>
      </c>
      <c r="FW49" s="70"/>
      <c r="FX49" s="70"/>
      <c r="FY49" s="70"/>
      <c r="FZ49" s="70"/>
      <c r="GA49" s="35"/>
      <c r="GB49" s="35"/>
      <c r="GC49" s="48" t="str">
        <f t="shared" si="39"/>
        <v/>
      </c>
      <c r="GD49" s="53" t="str">
        <f t="shared" si="40"/>
        <v/>
      </c>
      <c r="GE49" s="53" t="str">
        <f t="shared" si="41"/>
        <v/>
      </c>
      <c r="GF49" s="53" t="str">
        <f t="shared" si="42"/>
        <v/>
      </c>
      <c r="GG49" s="53" t="str">
        <f t="shared" si="43"/>
        <v/>
      </c>
      <c r="GH49" s="53" t="str">
        <f t="shared" si="44"/>
        <v/>
      </c>
      <c r="GI49" s="53" t="str">
        <f t="shared" si="45"/>
        <v/>
      </c>
      <c r="GJ49" s="53" t="str">
        <f t="shared" si="46"/>
        <v/>
      </c>
      <c r="GK49" s="53" t="str">
        <f t="shared" si="47"/>
        <v/>
      </c>
      <c r="GL49" s="53" t="str">
        <f t="shared" si="48"/>
        <v/>
      </c>
      <c r="GM49" s="53" t="str">
        <f t="shared" si="49"/>
        <v/>
      </c>
      <c r="GN49" s="9"/>
      <c r="GO49" s="9"/>
      <c r="GP49" s="21" t="str">
        <f t="shared" si="50"/>
        <v/>
      </c>
      <c r="GQ49" s="21" t="str">
        <f t="shared" si="51"/>
        <v/>
      </c>
      <c r="GR49" s="21" t="str">
        <f t="shared" si="52"/>
        <v/>
      </c>
      <c r="GS49" s="21" t="str">
        <f t="shared" si="53"/>
        <v/>
      </c>
      <c r="GT49" s="23"/>
      <c r="GU49" s="23"/>
      <c r="GV49" s="23"/>
      <c r="GW49" s="21"/>
      <c r="GX49" s="21" t="str">
        <f t="shared" si="54"/>
        <v/>
      </c>
      <c r="GY49" s="21" t="str">
        <f t="shared" si="55"/>
        <v/>
      </c>
      <c r="GZ49" s="21" t="str">
        <f t="shared" si="56"/>
        <v/>
      </c>
      <c r="HA49" s="21" t="str">
        <f t="shared" si="57"/>
        <v/>
      </c>
      <c r="HB49" s="9"/>
      <c r="HC49" s="9"/>
      <c r="HD49" s="28"/>
      <c r="HE49" s="9"/>
      <c r="HF49" s="28"/>
      <c r="HG49" s="60"/>
      <c r="HH49" s="9"/>
      <c r="HI49" s="9"/>
      <c r="HJ49" s="9"/>
      <c r="HK49" s="9"/>
      <c r="HL49" s="28"/>
      <c r="HM49" s="28"/>
    </row>
    <row r="50" spans="1:221" ht="25.5" customHeight="1" x14ac:dyDescent="0.25">
      <c r="A50" s="10"/>
      <c r="B50" s="10"/>
      <c r="C50" s="10"/>
      <c r="D50" s="9"/>
      <c r="E50" s="21" t="str">
        <f t="shared" si="0"/>
        <v/>
      </c>
      <c r="F50" s="21" t="str">
        <f t="shared" si="1"/>
        <v/>
      </c>
      <c r="G50" s="21" t="str">
        <f t="shared" si="2"/>
        <v/>
      </c>
      <c r="H50" s="21" t="str">
        <f t="shared" si="3"/>
        <v/>
      </c>
      <c r="I50" s="23"/>
      <c r="J50" s="24" t="str">
        <f t="shared" si="4"/>
        <v/>
      </c>
      <c r="K50" s="21" t="str">
        <f t="shared" si="5"/>
        <v/>
      </c>
      <c r="L50" s="21" t="str">
        <f t="shared" si="6"/>
        <v/>
      </c>
      <c r="M50" s="21" t="str">
        <f t="shared" si="7"/>
        <v/>
      </c>
      <c r="N50" s="21" t="str">
        <f t="shared" si="8"/>
        <v/>
      </c>
      <c r="O50" s="23"/>
      <c r="P50" s="24" t="str">
        <f t="shared" si="9"/>
        <v/>
      </c>
      <c r="Q50" s="28"/>
      <c r="R50" s="28"/>
      <c r="S50" s="28"/>
      <c r="T50" s="28"/>
      <c r="U50" s="28"/>
      <c r="V50" s="28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10"/>
      <c r="AL50" s="9"/>
      <c r="AM50" s="9"/>
      <c r="AN50" s="70"/>
      <c r="AO50" s="70"/>
      <c r="AP50" s="70"/>
      <c r="AQ50" s="35"/>
      <c r="AR50" s="35"/>
      <c r="AS50" s="38" t="str">
        <f t="shared" si="10"/>
        <v/>
      </c>
      <c r="AT50" s="70"/>
      <c r="AU50" s="70"/>
      <c r="AV50" s="70"/>
      <c r="AW50" s="35"/>
      <c r="AX50" s="35"/>
      <c r="AY50" s="38" t="str">
        <f t="shared" si="11"/>
        <v/>
      </c>
      <c r="AZ50" s="70"/>
      <c r="BA50" s="70"/>
      <c r="BB50" s="70"/>
      <c r="BC50" s="35"/>
      <c r="BD50" s="35"/>
      <c r="BE50" s="38" t="str">
        <f t="shared" si="12"/>
        <v/>
      </c>
      <c r="BF50" s="70"/>
      <c r="BG50" s="70"/>
      <c r="BH50" s="70"/>
      <c r="BI50" s="35"/>
      <c r="BJ50" s="35"/>
      <c r="BK50" s="38" t="str">
        <f t="shared" si="13"/>
        <v/>
      </c>
      <c r="BL50" s="70"/>
      <c r="BM50" s="70"/>
      <c r="BN50" s="70"/>
      <c r="BO50" s="35"/>
      <c r="BP50" s="35"/>
      <c r="BQ50" s="38" t="str">
        <f t="shared" si="14"/>
        <v/>
      </c>
      <c r="BR50" s="35"/>
      <c r="BS50" s="70"/>
      <c r="BT50" s="70"/>
      <c r="BU50" s="70"/>
      <c r="BV50" s="35"/>
      <c r="BW50" s="35"/>
      <c r="BX50" s="38" t="str">
        <f t="shared" si="15"/>
        <v/>
      </c>
      <c r="BY50" s="70"/>
      <c r="BZ50" s="70"/>
      <c r="CA50" s="70"/>
      <c r="CB50" s="35"/>
      <c r="CC50" s="35"/>
      <c r="CD50" s="38" t="str">
        <f t="shared" si="16"/>
        <v/>
      </c>
      <c r="CE50" s="70"/>
      <c r="CF50" s="70"/>
      <c r="CG50" s="70"/>
      <c r="CH50" s="35"/>
      <c r="CI50" s="35"/>
      <c r="CJ50" s="38" t="str">
        <f t="shared" si="17"/>
        <v/>
      </c>
      <c r="CK50" s="70"/>
      <c r="CL50" s="70"/>
      <c r="CM50" s="70"/>
      <c r="CN50" s="35"/>
      <c r="CO50" s="35"/>
      <c r="CP50" s="38" t="str">
        <f t="shared" si="18"/>
        <v/>
      </c>
      <c r="CQ50" s="70"/>
      <c r="CR50" s="70"/>
      <c r="CS50" s="70"/>
      <c r="CT50" s="35"/>
      <c r="CU50" s="35"/>
      <c r="CV50" s="38" t="str">
        <f t="shared" si="19"/>
        <v/>
      </c>
      <c r="CW50" s="44" t="str">
        <f t="shared" si="20"/>
        <v/>
      </c>
      <c r="CX50" s="44" t="str">
        <f t="shared" si="21"/>
        <v/>
      </c>
      <c r="CY50" s="44" t="str">
        <f t="shared" si="22"/>
        <v/>
      </c>
      <c r="CZ50" s="44" t="str">
        <f t="shared" si="23"/>
        <v/>
      </c>
      <c r="DA50" s="44" t="str">
        <f t="shared" si="24"/>
        <v/>
      </c>
      <c r="DB50" s="44" t="str">
        <f t="shared" si="25"/>
        <v/>
      </c>
      <c r="DC50" s="44" t="str">
        <f t="shared" si="26"/>
        <v/>
      </c>
      <c r="DD50" s="44" t="str">
        <f t="shared" si="27"/>
        <v/>
      </c>
      <c r="DE50" s="44" t="str">
        <f t="shared" si="28"/>
        <v/>
      </c>
      <c r="DF50" s="44" t="str">
        <f t="shared" si="29"/>
        <v/>
      </c>
      <c r="DG50" s="9"/>
      <c r="DH50" s="114"/>
      <c r="DI50" s="9"/>
      <c r="DJ50" s="9"/>
      <c r="DK50" s="70"/>
      <c r="DL50" s="70"/>
      <c r="DM50" s="70"/>
      <c r="DN50" s="70"/>
      <c r="DO50" s="35"/>
      <c r="DP50" s="35"/>
      <c r="DQ50" s="48" t="str">
        <f t="shared" si="30"/>
        <v/>
      </c>
      <c r="DR50" s="70"/>
      <c r="DS50" s="70"/>
      <c r="DT50" s="70"/>
      <c r="DU50" s="70"/>
      <c r="DV50" s="35"/>
      <c r="DW50" s="35"/>
      <c r="DX50" s="48" t="str">
        <f t="shared" si="31"/>
        <v/>
      </c>
      <c r="DY50" s="70"/>
      <c r="DZ50" s="70"/>
      <c r="EA50" s="70"/>
      <c r="EB50" s="70"/>
      <c r="EC50" s="35"/>
      <c r="ED50" s="35"/>
      <c r="EE50" s="48" t="str">
        <f t="shared" si="32"/>
        <v/>
      </c>
      <c r="EF50" s="70"/>
      <c r="EG50" s="70"/>
      <c r="EH50" s="70"/>
      <c r="EI50" s="70"/>
      <c r="EJ50" s="35"/>
      <c r="EK50" s="35"/>
      <c r="EL50" s="48" t="str">
        <f t="shared" si="33"/>
        <v/>
      </c>
      <c r="EM50" s="70"/>
      <c r="EN50" s="70"/>
      <c r="EO50" s="70"/>
      <c r="EP50" s="70"/>
      <c r="EQ50" s="35"/>
      <c r="ER50" s="35"/>
      <c r="ES50" s="48" t="str">
        <f t="shared" si="34"/>
        <v/>
      </c>
      <c r="ET50" s="35"/>
      <c r="EU50" s="70"/>
      <c r="EV50" s="70"/>
      <c r="EW50" s="70"/>
      <c r="EX50" s="70"/>
      <c r="EY50" s="35"/>
      <c r="EZ50" s="35"/>
      <c r="FA50" s="48" t="str">
        <f t="shared" si="35"/>
        <v/>
      </c>
      <c r="FB50" s="70"/>
      <c r="FC50" s="70"/>
      <c r="FD50" s="70"/>
      <c r="FE50" s="70"/>
      <c r="FF50" s="35"/>
      <c r="FG50" s="35"/>
      <c r="FH50" s="48" t="str">
        <f t="shared" si="36"/>
        <v/>
      </c>
      <c r="FI50" s="70"/>
      <c r="FJ50" s="70"/>
      <c r="FK50" s="70"/>
      <c r="FL50" s="70"/>
      <c r="FM50" s="35"/>
      <c r="FN50" s="35"/>
      <c r="FO50" s="48" t="str">
        <f t="shared" si="37"/>
        <v/>
      </c>
      <c r="FP50" s="70"/>
      <c r="FQ50" s="70"/>
      <c r="FR50" s="70"/>
      <c r="FS50" s="70"/>
      <c r="FT50" s="35"/>
      <c r="FU50" s="35"/>
      <c r="FV50" s="48" t="str">
        <f t="shared" si="38"/>
        <v/>
      </c>
      <c r="FW50" s="70"/>
      <c r="FX50" s="70"/>
      <c r="FY50" s="70"/>
      <c r="FZ50" s="70"/>
      <c r="GA50" s="35"/>
      <c r="GB50" s="35"/>
      <c r="GC50" s="48" t="str">
        <f t="shared" si="39"/>
        <v/>
      </c>
      <c r="GD50" s="53" t="str">
        <f t="shared" si="40"/>
        <v/>
      </c>
      <c r="GE50" s="53" t="str">
        <f t="shared" si="41"/>
        <v/>
      </c>
      <c r="GF50" s="53" t="str">
        <f t="shared" si="42"/>
        <v/>
      </c>
      <c r="GG50" s="53" t="str">
        <f t="shared" si="43"/>
        <v/>
      </c>
      <c r="GH50" s="53" t="str">
        <f t="shared" si="44"/>
        <v/>
      </c>
      <c r="GI50" s="53" t="str">
        <f t="shared" si="45"/>
        <v/>
      </c>
      <c r="GJ50" s="53" t="str">
        <f t="shared" si="46"/>
        <v/>
      </c>
      <c r="GK50" s="53" t="str">
        <f t="shared" si="47"/>
        <v/>
      </c>
      <c r="GL50" s="53" t="str">
        <f t="shared" si="48"/>
        <v/>
      </c>
      <c r="GM50" s="53" t="str">
        <f t="shared" si="49"/>
        <v/>
      </c>
      <c r="GN50" s="9"/>
      <c r="GO50" s="9"/>
      <c r="GP50" s="21" t="str">
        <f t="shared" si="50"/>
        <v/>
      </c>
      <c r="GQ50" s="21" t="str">
        <f t="shared" si="51"/>
        <v/>
      </c>
      <c r="GR50" s="21" t="str">
        <f t="shared" si="52"/>
        <v/>
      </c>
      <c r="GS50" s="21" t="str">
        <f t="shared" si="53"/>
        <v/>
      </c>
      <c r="GT50" s="23"/>
      <c r="GU50" s="23"/>
      <c r="GV50" s="23"/>
      <c r="GW50" s="21"/>
      <c r="GX50" s="21" t="str">
        <f t="shared" si="54"/>
        <v/>
      </c>
      <c r="GY50" s="21" t="str">
        <f t="shared" si="55"/>
        <v/>
      </c>
      <c r="GZ50" s="21" t="str">
        <f t="shared" si="56"/>
        <v/>
      </c>
      <c r="HA50" s="21" t="str">
        <f t="shared" si="57"/>
        <v/>
      </c>
      <c r="HB50" s="9"/>
      <c r="HC50" s="9"/>
      <c r="HD50" s="28"/>
      <c r="HE50" s="9"/>
      <c r="HF50" s="28"/>
      <c r="HG50" s="60"/>
      <c r="HH50" s="9"/>
      <c r="HI50" s="9"/>
      <c r="HJ50" s="9"/>
      <c r="HK50" s="9"/>
      <c r="HL50" s="28"/>
      <c r="HM50" s="28"/>
    </row>
    <row r="51" spans="1:22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30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51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28"/>
      <c r="HE51" s="28"/>
      <c r="HF51" s="28"/>
      <c r="HG51" s="9"/>
      <c r="HH51" s="9"/>
      <c r="HI51" s="9"/>
      <c r="HJ51" s="9"/>
      <c r="HK51" s="9"/>
      <c r="HL51" s="28"/>
      <c r="HM51" s="28"/>
    </row>
    <row r="52" spans="1:221" ht="18.75" customHeight="1" x14ac:dyDescent="0.3">
      <c r="A52" s="9"/>
      <c r="B52" s="9"/>
      <c r="C52" s="16" t="s">
        <v>97</v>
      </c>
      <c r="D52" s="16"/>
      <c r="E52" s="16"/>
      <c r="F52" s="16"/>
      <c r="G52" s="79" t="s">
        <v>98</v>
      </c>
      <c r="H52" s="79"/>
      <c r="I52" s="79"/>
      <c r="J52" s="79"/>
      <c r="K52" s="22" t="str">
        <f>IF(COUNTBLANK($G$11:$G$50)=40,"",MAX($G$11:$G$50))</f>
        <v/>
      </c>
      <c r="L52" s="16"/>
      <c r="M52" s="16"/>
      <c r="N52" s="16"/>
      <c r="O52" s="16"/>
      <c r="P52" s="26" t="s">
        <v>99</v>
      </c>
      <c r="Q52" s="9"/>
      <c r="R52" s="9"/>
      <c r="S52" s="9"/>
      <c r="T52" s="9"/>
      <c r="U52" s="9" t="s">
        <v>99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28"/>
      <c r="HE52" s="28"/>
      <c r="HF52" s="28"/>
      <c r="HG52" s="9"/>
      <c r="HH52" s="9"/>
      <c r="HI52" s="9"/>
      <c r="HJ52" s="9"/>
      <c r="HK52" s="9"/>
      <c r="HL52" s="28"/>
      <c r="HM52" s="28"/>
    </row>
    <row r="53" spans="1:221" ht="18.75" customHeight="1" x14ac:dyDescent="0.3">
      <c r="A53" s="9"/>
      <c r="B53" s="9"/>
      <c r="C53" s="16" t="s">
        <v>100</v>
      </c>
      <c r="D53" s="16"/>
      <c r="E53" s="16"/>
      <c r="F53" s="16"/>
      <c r="G53" s="79" t="s">
        <v>101</v>
      </c>
      <c r="H53" s="79"/>
      <c r="I53" s="79"/>
      <c r="J53" s="79"/>
      <c r="K53" s="22" t="str">
        <f>IF(COUNTBLANK($G$11:$G$50)=40,"",MIN($G$11:$G$50))</f>
        <v/>
      </c>
      <c r="L53" s="16"/>
      <c r="M53" s="16"/>
      <c r="N53" s="16"/>
      <c r="O53" s="16"/>
      <c r="P53" s="26" t="s">
        <v>102</v>
      </c>
      <c r="Q53" s="9"/>
      <c r="R53" s="9"/>
      <c r="S53" s="9"/>
      <c r="T53" s="9"/>
      <c r="U53" s="9" t="s">
        <v>103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28"/>
      <c r="HE53" s="28"/>
      <c r="HF53" s="28"/>
      <c r="HG53" s="9"/>
      <c r="HH53" s="9"/>
      <c r="HI53" s="9"/>
      <c r="HJ53" s="9"/>
      <c r="HK53" s="9"/>
      <c r="HL53" s="28"/>
      <c r="HM53" s="28"/>
    </row>
    <row r="54" spans="1:221" ht="18.75" customHeight="1" x14ac:dyDescent="0.3">
      <c r="A54" s="9"/>
      <c r="B54" s="9"/>
      <c r="C54" s="16"/>
      <c r="D54" s="16"/>
      <c r="E54" s="16"/>
      <c r="F54" s="16"/>
      <c r="G54" s="79" t="s">
        <v>104</v>
      </c>
      <c r="H54" s="79"/>
      <c r="I54" s="79"/>
      <c r="J54" s="79"/>
      <c r="K54" s="22" t="str">
        <f>IF(COUNTBLANK($G$11:$G$50)=40,"",AVERAGE($G$11:$G$50))</f>
        <v/>
      </c>
      <c r="L54" s="16"/>
      <c r="M54" s="16"/>
      <c r="N54" s="16"/>
      <c r="O54" s="16"/>
      <c r="P54" s="1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28"/>
      <c r="HE54" s="28"/>
      <c r="HF54" s="28"/>
      <c r="HG54" s="9"/>
      <c r="HH54" s="9"/>
      <c r="HI54" s="9"/>
      <c r="HJ54" s="9"/>
      <c r="HK54" s="9"/>
      <c r="HL54" s="28"/>
      <c r="HM54" s="28"/>
    </row>
    <row r="55" spans="1:221" ht="18.75" customHeight="1" x14ac:dyDescent="0.3">
      <c r="A55" s="9"/>
      <c r="B55" s="9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28"/>
      <c r="HE55" s="28"/>
      <c r="HF55" s="28"/>
      <c r="HG55" s="9"/>
      <c r="HH55" s="9"/>
      <c r="HI55" s="9"/>
      <c r="HJ55" s="9"/>
      <c r="HK55" s="9"/>
      <c r="HL55" s="28"/>
      <c r="HM55" s="28"/>
    </row>
    <row r="56" spans="1:221" ht="18.75" customHeight="1" x14ac:dyDescent="0.3">
      <c r="A56" s="9"/>
      <c r="B56" s="9"/>
      <c r="C56" s="16" t="s">
        <v>105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7" t="str">
        <f>C2</f>
        <v>Heru Abi Martono S.Pd</v>
      </c>
      <c r="Q56" s="9"/>
      <c r="R56" s="9"/>
      <c r="S56" s="9"/>
      <c r="T56" s="9"/>
      <c r="U56" s="9" t="s">
        <v>106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28"/>
      <c r="HE56" s="28"/>
      <c r="HF56" s="28"/>
      <c r="HG56" s="9"/>
      <c r="HH56" s="9"/>
      <c r="HI56" s="9"/>
      <c r="HJ56" s="9"/>
      <c r="HK56" s="9"/>
      <c r="HL56" s="28"/>
      <c r="HM56" s="28"/>
    </row>
    <row r="57" spans="1:221" ht="20.25" customHeight="1" x14ac:dyDescent="0.3">
      <c r="A57" s="9"/>
      <c r="B57" s="9"/>
      <c r="C57" s="1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 t="s">
        <v>107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28"/>
      <c r="HE57" s="28"/>
      <c r="HF57" s="28"/>
      <c r="HG57" s="9"/>
      <c r="HH57" s="9"/>
      <c r="HI57" s="9"/>
      <c r="HJ57" s="9"/>
      <c r="HK57" s="9"/>
      <c r="HL57" s="28"/>
      <c r="HM57" s="28"/>
    </row>
    <row r="58" spans="1:22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28"/>
      <c r="HE58" s="28"/>
      <c r="HF58" s="28"/>
      <c r="HG58" s="9"/>
      <c r="HH58" s="9"/>
      <c r="HI58" s="9"/>
      <c r="HJ58" s="9"/>
      <c r="HK58" s="9"/>
      <c r="HL58" s="28"/>
      <c r="HM58" s="28"/>
    </row>
    <row r="59" spans="1:22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28"/>
      <c r="HE59" s="28"/>
      <c r="HF59" s="28"/>
      <c r="HG59" s="9"/>
      <c r="HH59" s="9"/>
      <c r="HI59" s="9"/>
      <c r="HJ59" s="9"/>
      <c r="HK59" s="9"/>
      <c r="HL59" s="28"/>
      <c r="HM59" s="28"/>
    </row>
    <row r="60" spans="1:22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28"/>
      <c r="HE60" s="28"/>
      <c r="HF60" s="28"/>
      <c r="HG60" s="9"/>
      <c r="HH60" s="9"/>
      <c r="HI60" s="9"/>
      <c r="HJ60" s="9"/>
      <c r="HK60" s="9"/>
      <c r="HL60" s="28"/>
      <c r="HM60" s="28"/>
    </row>
    <row r="61" spans="1:22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28"/>
      <c r="HE61" s="28"/>
      <c r="HF61" s="28"/>
      <c r="HG61" s="9"/>
      <c r="HH61" s="9"/>
      <c r="HI61" s="9"/>
      <c r="HJ61" s="9"/>
      <c r="HK61" s="9"/>
      <c r="HL61" s="28"/>
      <c r="HM61" s="28"/>
    </row>
    <row r="62" spans="1:22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28"/>
      <c r="HE62" s="28"/>
      <c r="HF62" s="28"/>
      <c r="HG62" s="9"/>
      <c r="HH62" s="9"/>
      <c r="HI62" s="9"/>
      <c r="HJ62" s="9"/>
      <c r="HK62" s="9"/>
      <c r="HL62" s="28"/>
      <c r="HM62" s="28"/>
    </row>
    <row r="63" spans="1:22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28"/>
      <c r="HE63" s="28"/>
      <c r="HF63" s="28"/>
      <c r="HG63" s="9"/>
      <c r="HH63" s="9"/>
      <c r="HI63" s="9"/>
      <c r="HJ63" s="9"/>
      <c r="HK63" s="9"/>
      <c r="HL63" s="28"/>
      <c r="HM63" s="28"/>
    </row>
    <row r="64" spans="1:22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28"/>
      <c r="HE64" s="28"/>
      <c r="HF64" s="28"/>
      <c r="HG64" s="9"/>
      <c r="HH64" s="9"/>
      <c r="HI64" s="9"/>
      <c r="HJ64" s="9"/>
      <c r="HK64" s="9"/>
      <c r="HL64" s="28"/>
      <c r="HM64" s="28"/>
    </row>
    <row r="65" spans="1:22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28"/>
      <c r="HE65" s="28"/>
      <c r="HF65" s="28"/>
      <c r="HG65" s="9"/>
      <c r="HH65" s="9"/>
      <c r="HI65" s="9"/>
      <c r="HJ65" s="9"/>
      <c r="HK65" s="9"/>
      <c r="HL65" s="28"/>
      <c r="HM65" s="28"/>
    </row>
    <row r="66" spans="1:22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28"/>
      <c r="HE66" s="28"/>
      <c r="HF66" s="28"/>
      <c r="HG66" s="9"/>
      <c r="HH66" s="9"/>
      <c r="HI66" s="9"/>
      <c r="HJ66" s="9"/>
      <c r="HK66" s="9"/>
      <c r="HL66" s="28"/>
      <c r="HM66" s="28"/>
    </row>
    <row r="67" spans="1:22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28"/>
      <c r="HE67" s="28"/>
      <c r="HF67" s="28"/>
      <c r="HG67" s="9"/>
      <c r="HH67" s="9"/>
      <c r="HI67" s="9"/>
      <c r="HJ67" s="9"/>
      <c r="HK67" s="9"/>
      <c r="HL67" s="28"/>
      <c r="HM67" s="28"/>
    </row>
    <row r="68" spans="1:22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28"/>
      <c r="HE68" s="28"/>
      <c r="HF68" s="28"/>
      <c r="HG68" s="9"/>
      <c r="HH68" s="9"/>
      <c r="HI68" s="9"/>
      <c r="HJ68" s="9"/>
      <c r="HK68" s="9"/>
      <c r="HL68" s="28"/>
      <c r="HM68" s="28"/>
    </row>
    <row r="69" spans="1:22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28"/>
      <c r="HE69" s="28"/>
      <c r="HF69" s="28"/>
      <c r="HG69" s="9"/>
      <c r="HH69" s="9"/>
      <c r="HI69" s="9"/>
      <c r="HJ69" s="9"/>
      <c r="HK69" s="9"/>
      <c r="HL69" s="28"/>
      <c r="HM69" s="28"/>
    </row>
    <row r="70" spans="1:22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28"/>
      <c r="HE70" s="28"/>
      <c r="HF70" s="28"/>
      <c r="HG70" s="9"/>
      <c r="HH70" s="9"/>
      <c r="HI70" s="9"/>
      <c r="HJ70" s="9"/>
      <c r="HK70" s="9"/>
      <c r="HL70" s="28"/>
      <c r="HM70" s="28"/>
    </row>
    <row r="71" spans="1:22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28"/>
      <c r="HE71" s="28"/>
      <c r="HF71" s="28"/>
      <c r="HG71" s="9"/>
      <c r="HH71" s="9"/>
      <c r="HI71" s="9"/>
      <c r="HJ71" s="9"/>
      <c r="HK71" s="9"/>
      <c r="HL71" s="28"/>
      <c r="HM71" s="28"/>
    </row>
    <row r="72" spans="1:22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28"/>
      <c r="HE72" s="28"/>
      <c r="HF72" s="28"/>
      <c r="HG72" s="9"/>
      <c r="HH72" s="9"/>
      <c r="HI72" s="9"/>
      <c r="HJ72" s="9"/>
      <c r="HK72" s="9"/>
      <c r="HL72" s="28"/>
      <c r="HM72" s="28"/>
    </row>
  </sheetData>
  <sheetProtection password="C0BF" sheet="1" formatColumns="0" formatRows="0" insertColumns="0" insertHyperlinks="0" deleteColumns="0" deleteRows="0" autoFilter="0" pivotTables="0"/>
  <mergeCells count="87">
    <mergeCell ref="EU4:GC4"/>
    <mergeCell ref="FW7:GC7"/>
    <mergeCell ref="FX8:GC8"/>
    <mergeCell ref="DL8:DQ8"/>
    <mergeCell ref="EN8:ES8"/>
    <mergeCell ref="DK7:DQ7"/>
    <mergeCell ref="DR7:DX7"/>
    <mergeCell ref="DY7:EE7"/>
    <mergeCell ref="EF7:EL7"/>
    <mergeCell ref="EM7:ES7"/>
    <mergeCell ref="EU7:FA7"/>
    <mergeCell ref="FB7:FH7"/>
    <mergeCell ref="FI7:FO7"/>
    <mergeCell ref="FP7:FV7"/>
    <mergeCell ref="DK4:ET4"/>
    <mergeCell ref="FQ8:FV8"/>
    <mergeCell ref="AK2:AO2"/>
    <mergeCell ref="AN7:AS7"/>
    <mergeCell ref="AT7:AY7"/>
    <mergeCell ref="AZ7:BE7"/>
    <mergeCell ref="BF7:BK7"/>
    <mergeCell ref="AN4:BR4"/>
    <mergeCell ref="CE7:CJ7"/>
    <mergeCell ref="CK7:CP7"/>
    <mergeCell ref="DH7:DH50"/>
    <mergeCell ref="BZ8:CD8"/>
    <mergeCell ref="CF8:CJ8"/>
    <mergeCell ref="CQ7:CV7"/>
    <mergeCell ref="CL8:CP8"/>
    <mergeCell ref="CR8:CV8"/>
    <mergeCell ref="HH11:HJ11"/>
    <mergeCell ref="CF9:CJ9"/>
    <mergeCell ref="CL9:CP9"/>
    <mergeCell ref="FX9:GB9"/>
    <mergeCell ref="EV9:FA9"/>
    <mergeCell ref="FC9:FH9"/>
    <mergeCell ref="FJ9:FO9"/>
    <mergeCell ref="FQ9:FV9"/>
    <mergeCell ref="EG9:EL9"/>
    <mergeCell ref="EN9:ER9"/>
    <mergeCell ref="DS9:DX9"/>
    <mergeCell ref="DZ9:EE9"/>
    <mergeCell ref="HH19:HJ19"/>
    <mergeCell ref="GP7:GW9"/>
    <mergeCell ref="GX7:HE9"/>
    <mergeCell ref="EG8:EL8"/>
    <mergeCell ref="AK7:AK50"/>
    <mergeCell ref="AO8:AS8"/>
    <mergeCell ref="AO9:AS9"/>
    <mergeCell ref="BG9:BK9"/>
    <mergeCell ref="BM9:BQ9"/>
    <mergeCell ref="AU8:AY8"/>
    <mergeCell ref="BA8:BE8"/>
    <mergeCell ref="BG8:BK8"/>
    <mergeCell ref="CR9:CV9"/>
    <mergeCell ref="EV8:FA8"/>
    <mergeCell ref="FC8:FH8"/>
    <mergeCell ref="FJ8:FO8"/>
    <mergeCell ref="A8:A10"/>
    <mergeCell ref="B8:B10"/>
    <mergeCell ref="C8:C10"/>
    <mergeCell ref="AU9:AY9"/>
    <mergeCell ref="BA9:BE9"/>
    <mergeCell ref="C1:W1"/>
    <mergeCell ref="E7:V7"/>
    <mergeCell ref="K9:L9"/>
    <mergeCell ref="K8:P8"/>
    <mergeCell ref="E8:J8"/>
    <mergeCell ref="G9:J9"/>
    <mergeCell ref="M9:P9"/>
    <mergeCell ref="E9:F9"/>
    <mergeCell ref="DK3:GC3"/>
    <mergeCell ref="AN3:CV3"/>
    <mergeCell ref="G52:J52"/>
    <mergeCell ref="G53:J53"/>
    <mergeCell ref="G54:J54"/>
    <mergeCell ref="DL9:DP9"/>
    <mergeCell ref="BS4:CV4"/>
    <mergeCell ref="BT9:BX9"/>
    <mergeCell ref="BZ9:CD9"/>
    <mergeCell ref="BT8:BX8"/>
    <mergeCell ref="BM8:BQ8"/>
    <mergeCell ref="DS8:DX8"/>
    <mergeCell ref="DZ8:EE8"/>
    <mergeCell ref="BL7:BQ7"/>
    <mergeCell ref="BS7:BX7"/>
    <mergeCell ref="BY7:CD7"/>
  </mergeCells>
  <conditionalFormatting sqref="E11">
    <cfRule type="cellIs" dxfId="6625" priority="1" operator="lessThan">
      <formula>$C$4</formula>
    </cfRule>
  </conditionalFormatting>
  <conditionalFormatting sqref="E12">
    <cfRule type="cellIs" dxfId="6624" priority="2" operator="lessThan">
      <formula>$C$4</formula>
    </cfRule>
  </conditionalFormatting>
  <conditionalFormatting sqref="E13">
    <cfRule type="cellIs" dxfId="6623" priority="3" operator="lessThan">
      <formula>$C$4</formula>
    </cfRule>
  </conditionalFormatting>
  <conditionalFormatting sqref="E14">
    <cfRule type="cellIs" dxfId="6622" priority="4" operator="lessThan">
      <formula>$C$4</formula>
    </cfRule>
  </conditionalFormatting>
  <conditionalFormatting sqref="E15">
    <cfRule type="cellIs" dxfId="6621" priority="5" operator="lessThan">
      <formula>$C$4</formula>
    </cfRule>
  </conditionalFormatting>
  <conditionalFormatting sqref="E16">
    <cfRule type="cellIs" dxfId="6620" priority="6" operator="lessThan">
      <formula>$C$4</formula>
    </cfRule>
  </conditionalFormatting>
  <conditionalFormatting sqref="E17">
    <cfRule type="cellIs" dxfId="6619" priority="7" operator="lessThan">
      <formula>$C$4</formula>
    </cfRule>
  </conditionalFormatting>
  <conditionalFormatting sqref="E18">
    <cfRule type="cellIs" dxfId="6618" priority="8" operator="lessThan">
      <formula>$C$4</formula>
    </cfRule>
  </conditionalFormatting>
  <conditionalFormatting sqref="E19">
    <cfRule type="cellIs" dxfId="6617" priority="9" operator="lessThan">
      <formula>$C$4</formula>
    </cfRule>
  </conditionalFormatting>
  <conditionalFormatting sqref="E20">
    <cfRule type="cellIs" dxfId="6616" priority="10" operator="lessThan">
      <formula>$C$4</formula>
    </cfRule>
  </conditionalFormatting>
  <conditionalFormatting sqref="E21">
    <cfRule type="cellIs" dxfId="6615" priority="11" operator="lessThan">
      <formula>$C$4</formula>
    </cfRule>
  </conditionalFormatting>
  <conditionalFormatting sqref="E22">
    <cfRule type="cellIs" dxfId="6614" priority="12" operator="lessThan">
      <formula>$C$4</formula>
    </cfRule>
  </conditionalFormatting>
  <conditionalFormatting sqref="E23">
    <cfRule type="cellIs" dxfId="6613" priority="13" operator="lessThan">
      <formula>$C$4</formula>
    </cfRule>
  </conditionalFormatting>
  <conditionalFormatting sqref="E24">
    <cfRule type="cellIs" dxfId="6612" priority="14" operator="lessThan">
      <formula>$C$4</formula>
    </cfRule>
  </conditionalFormatting>
  <conditionalFormatting sqref="E25">
    <cfRule type="cellIs" dxfId="6611" priority="15" operator="lessThan">
      <formula>$C$4</formula>
    </cfRule>
  </conditionalFormatting>
  <conditionalFormatting sqref="E26">
    <cfRule type="cellIs" dxfId="6610" priority="16" operator="lessThan">
      <formula>$C$4</formula>
    </cfRule>
  </conditionalFormatting>
  <conditionalFormatting sqref="E27">
    <cfRule type="cellIs" dxfId="6609" priority="17" operator="lessThan">
      <formula>$C$4</formula>
    </cfRule>
  </conditionalFormatting>
  <conditionalFormatting sqref="E28">
    <cfRule type="cellIs" dxfId="6608" priority="18" operator="lessThan">
      <formula>$C$4</formula>
    </cfRule>
  </conditionalFormatting>
  <conditionalFormatting sqref="E29">
    <cfRule type="cellIs" dxfId="6607" priority="19" operator="lessThan">
      <formula>$C$4</formula>
    </cfRule>
  </conditionalFormatting>
  <conditionalFormatting sqref="E30">
    <cfRule type="cellIs" dxfId="6606" priority="20" operator="lessThan">
      <formula>$C$4</formula>
    </cfRule>
  </conditionalFormatting>
  <conditionalFormatting sqref="E31">
    <cfRule type="cellIs" dxfId="6605" priority="21" operator="lessThan">
      <formula>$C$4</formula>
    </cfRule>
  </conditionalFormatting>
  <conditionalFormatting sqref="E32">
    <cfRule type="cellIs" dxfId="6604" priority="22" operator="lessThan">
      <formula>$C$4</formula>
    </cfRule>
  </conditionalFormatting>
  <conditionalFormatting sqref="E33">
    <cfRule type="cellIs" dxfId="6603" priority="23" operator="lessThan">
      <formula>$C$4</formula>
    </cfRule>
  </conditionalFormatting>
  <conditionalFormatting sqref="E34">
    <cfRule type="cellIs" dxfId="6602" priority="24" operator="lessThan">
      <formula>$C$4</formula>
    </cfRule>
  </conditionalFormatting>
  <conditionalFormatting sqref="E35">
    <cfRule type="cellIs" dxfId="6601" priority="25" operator="lessThan">
      <formula>$C$4</formula>
    </cfRule>
  </conditionalFormatting>
  <conditionalFormatting sqref="E36">
    <cfRule type="cellIs" dxfId="6600" priority="26" operator="lessThan">
      <formula>$C$4</formula>
    </cfRule>
  </conditionalFormatting>
  <conditionalFormatting sqref="E37">
    <cfRule type="cellIs" dxfId="6599" priority="27" operator="lessThan">
      <formula>$C$4</formula>
    </cfRule>
  </conditionalFormatting>
  <conditionalFormatting sqref="E38">
    <cfRule type="cellIs" dxfId="6598" priority="28" operator="lessThan">
      <formula>$C$4</formula>
    </cfRule>
  </conditionalFormatting>
  <conditionalFormatting sqref="E39">
    <cfRule type="cellIs" dxfId="6597" priority="29" operator="lessThan">
      <formula>$C$4</formula>
    </cfRule>
  </conditionalFormatting>
  <conditionalFormatting sqref="E40">
    <cfRule type="cellIs" dxfId="6596" priority="30" operator="lessThan">
      <formula>$C$4</formula>
    </cfRule>
  </conditionalFormatting>
  <conditionalFormatting sqref="E41">
    <cfRule type="cellIs" dxfId="6595" priority="31" operator="lessThan">
      <formula>$C$4</formula>
    </cfRule>
  </conditionalFormatting>
  <conditionalFormatting sqref="E42">
    <cfRule type="cellIs" dxfId="6594" priority="32" operator="lessThan">
      <formula>$C$4</formula>
    </cfRule>
  </conditionalFormatting>
  <conditionalFormatting sqref="E43">
    <cfRule type="cellIs" dxfId="6593" priority="33" operator="lessThan">
      <formula>$C$4</formula>
    </cfRule>
  </conditionalFormatting>
  <conditionalFormatting sqref="E44">
    <cfRule type="cellIs" dxfId="6592" priority="34" operator="lessThan">
      <formula>$C$4</formula>
    </cfRule>
  </conditionalFormatting>
  <conditionalFormatting sqref="E45">
    <cfRule type="cellIs" dxfId="6591" priority="35" operator="lessThan">
      <formula>$C$4</formula>
    </cfRule>
  </conditionalFormatting>
  <conditionalFormatting sqref="E46">
    <cfRule type="cellIs" dxfId="6590" priority="36" operator="lessThan">
      <formula>$C$4</formula>
    </cfRule>
  </conditionalFormatting>
  <conditionalFormatting sqref="E47">
    <cfRule type="cellIs" dxfId="6589" priority="37" operator="lessThan">
      <formula>$C$4</formula>
    </cfRule>
  </conditionalFormatting>
  <conditionalFormatting sqref="E48">
    <cfRule type="cellIs" dxfId="6588" priority="38" operator="lessThan">
      <formula>$C$4</formula>
    </cfRule>
  </conditionalFormatting>
  <conditionalFormatting sqref="E49">
    <cfRule type="cellIs" dxfId="6587" priority="39" operator="lessThan">
      <formula>$C$4</formula>
    </cfRule>
  </conditionalFormatting>
  <conditionalFormatting sqref="E50">
    <cfRule type="cellIs" dxfId="6586" priority="40" operator="lessThan">
      <formula>$C$4</formula>
    </cfRule>
  </conditionalFormatting>
  <conditionalFormatting sqref="G11">
    <cfRule type="cellIs" dxfId="6585" priority="41" operator="lessThan">
      <formula>$C$4</formula>
    </cfRule>
  </conditionalFormatting>
  <conditionalFormatting sqref="G12">
    <cfRule type="cellIs" dxfId="6584" priority="42" operator="lessThan">
      <formula>$C$4</formula>
    </cfRule>
  </conditionalFormatting>
  <conditionalFormatting sqref="G13">
    <cfRule type="cellIs" dxfId="6583" priority="43" operator="lessThan">
      <formula>$C$4</formula>
    </cfRule>
  </conditionalFormatting>
  <conditionalFormatting sqref="G14">
    <cfRule type="cellIs" dxfId="6582" priority="44" operator="lessThan">
      <formula>$C$4</formula>
    </cfRule>
  </conditionalFormatting>
  <conditionalFormatting sqref="G15">
    <cfRule type="cellIs" dxfId="6581" priority="45" operator="lessThan">
      <formula>$C$4</formula>
    </cfRule>
  </conditionalFormatting>
  <conditionalFormatting sqref="G16">
    <cfRule type="cellIs" dxfId="6580" priority="46" operator="lessThan">
      <formula>$C$4</formula>
    </cfRule>
  </conditionalFormatting>
  <conditionalFormatting sqref="G17">
    <cfRule type="cellIs" dxfId="6579" priority="47" operator="lessThan">
      <formula>$C$4</formula>
    </cfRule>
  </conditionalFormatting>
  <conditionalFormatting sqref="G18">
    <cfRule type="cellIs" dxfId="6578" priority="48" operator="lessThan">
      <formula>$C$4</formula>
    </cfRule>
  </conditionalFormatting>
  <conditionalFormatting sqref="G19">
    <cfRule type="cellIs" dxfId="6577" priority="49" operator="lessThan">
      <formula>$C$4</formula>
    </cfRule>
  </conditionalFormatting>
  <conditionalFormatting sqref="G20">
    <cfRule type="cellIs" dxfId="6576" priority="50" operator="lessThan">
      <formula>$C$4</formula>
    </cfRule>
  </conditionalFormatting>
  <conditionalFormatting sqref="G21">
    <cfRule type="cellIs" dxfId="6575" priority="51" operator="lessThan">
      <formula>$C$4</formula>
    </cfRule>
  </conditionalFormatting>
  <conditionalFormatting sqref="G22">
    <cfRule type="cellIs" dxfId="6574" priority="52" operator="lessThan">
      <formula>$C$4</formula>
    </cfRule>
  </conditionalFormatting>
  <conditionalFormatting sqref="G23">
    <cfRule type="cellIs" dxfId="6573" priority="53" operator="lessThan">
      <formula>$C$4</formula>
    </cfRule>
  </conditionalFormatting>
  <conditionalFormatting sqref="G24">
    <cfRule type="cellIs" dxfId="6572" priority="54" operator="lessThan">
      <formula>$C$4</formula>
    </cfRule>
  </conditionalFormatting>
  <conditionalFormatting sqref="G25">
    <cfRule type="cellIs" dxfId="6571" priority="55" operator="lessThan">
      <formula>$C$4</formula>
    </cfRule>
  </conditionalFormatting>
  <conditionalFormatting sqref="G26">
    <cfRule type="cellIs" dxfId="6570" priority="56" operator="lessThan">
      <formula>$C$4</formula>
    </cfRule>
  </conditionalFormatting>
  <conditionalFormatting sqref="G27">
    <cfRule type="cellIs" dxfId="6569" priority="57" operator="lessThan">
      <formula>$C$4</formula>
    </cfRule>
  </conditionalFormatting>
  <conditionalFormatting sqref="G28">
    <cfRule type="cellIs" dxfId="6568" priority="58" operator="lessThan">
      <formula>$C$4</formula>
    </cfRule>
  </conditionalFormatting>
  <conditionalFormatting sqref="G29">
    <cfRule type="cellIs" dxfId="6567" priority="59" operator="lessThan">
      <formula>$C$4</formula>
    </cfRule>
  </conditionalFormatting>
  <conditionalFormatting sqref="G30">
    <cfRule type="cellIs" dxfId="6566" priority="60" operator="lessThan">
      <formula>$C$4</formula>
    </cfRule>
  </conditionalFormatting>
  <conditionalFormatting sqref="G31">
    <cfRule type="cellIs" dxfId="6565" priority="61" operator="lessThan">
      <formula>$C$4</formula>
    </cfRule>
  </conditionalFormatting>
  <conditionalFormatting sqref="G32">
    <cfRule type="cellIs" dxfId="6564" priority="62" operator="lessThan">
      <formula>$C$4</formula>
    </cfRule>
  </conditionalFormatting>
  <conditionalFormatting sqref="G33">
    <cfRule type="cellIs" dxfId="6563" priority="63" operator="lessThan">
      <formula>$C$4</formula>
    </cfRule>
  </conditionalFormatting>
  <conditionalFormatting sqref="G34">
    <cfRule type="cellIs" dxfId="6562" priority="64" operator="lessThan">
      <formula>$C$4</formula>
    </cfRule>
  </conditionalFormatting>
  <conditionalFormatting sqref="G35">
    <cfRule type="cellIs" dxfId="6561" priority="65" operator="lessThan">
      <formula>$C$4</formula>
    </cfRule>
  </conditionalFormatting>
  <conditionalFormatting sqref="G36">
    <cfRule type="cellIs" dxfId="6560" priority="66" operator="lessThan">
      <formula>$C$4</formula>
    </cfRule>
  </conditionalFormatting>
  <conditionalFormatting sqref="G37">
    <cfRule type="cellIs" dxfId="6559" priority="67" operator="lessThan">
      <formula>$C$4</formula>
    </cfRule>
  </conditionalFormatting>
  <conditionalFormatting sqref="G38">
    <cfRule type="cellIs" dxfId="6558" priority="68" operator="lessThan">
      <formula>$C$4</formula>
    </cfRule>
  </conditionalFormatting>
  <conditionalFormatting sqref="G39">
    <cfRule type="cellIs" dxfId="6557" priority="69" operator="lessThan">
      <formula>$C$4</formula>
    </cfRule>
  </conditionalFormatting>
  <conditionalFormatting sqref="G40">
    <cfRule type="cellIs" dxfId="6556" priority="70" operator="lessThan">
      <formula>$C$4</formula>
    </cfRule>
  </conditionalFormatting>
  <conditionalFormatting sqref="G41">
    <cfRule type="cellIs" dxfId="6555" priority="71" operator="lessThan">
      <formula>$C$4</formula>
    </cfRule>
  </conditionalFormatting>
  <conditionalFormatting sqref="G42">
    <cfRule type="cellIs" dxfId="6554" priority="72" operator="lessThan">
      <formula>$C$4</formula>
    </cfRule>
  </conditionalFormatting>
  <conditionalFormatting sqref="G43">
    <cfRule type="cellIs" dxfId="6553" priority="73" operator="lessThan">
      <formula>$C$4</formula>
    </cfRule>
  </conditionalFormatting>
  <conditionalFormatting sqref="G44">
    <cfRule type="cellIs" dxfId="6552" priority="74" operator="lessThan">
      <formula>$C$4</formula>
    </cfRule>
  </conditionalFormatting>
  <conditionalFormatting sqref="G45">
    <cfRule type="cellIs" dxfId="6551" priority="75" operator="lessThan">
      <formula>$C$4</formula>
    </cfRule>
  </conditionalFormatting>
  <conditionalFormatting sqref="G46">
    <cfRule type="cellIs" dxfId="6550" priority="76" operator="lessThan">
      <formula>$C$4</formula>
    </cfRule>
  </conditionalFormatting>
  <conditionalFormatting sqref="G47">
    <cfRule type="cellIs" dxfId="6549" priority="77" operator="lessThan">
      <formula>$C$4</formula>
    </cfRule>
  </conditionalFormatting>
  <conditionalFormatting sqref="G48">
    <cfRule type="cellIs" dxfId="6548" priority="78" operator="lessThan">
      <formula>$C$4</formula>
    </cfRule>
  </conditionalFormatting>
  <conditionalFormatting sqref="G49">
    <cfRule type="cellIs" dxfId="6547" priority="79" operator="lessThan">
      <formula>$C$4</formula>
    </cfRule>
  </conditionalFormatting>
  <conditionalFormatting sqref="G50">
    <cfRule type="cellIs" dxfId="6546" priority="80" operator="lessThan">
      <formula>$C$4</formula>
    </cfRule>
  </conditionalFormatting>
  <conditionalFormatting sqref="K11">
    <cfRule type="cellIs" dxfId="6545" priority="81" operator="lessThan">
      <formula>$C$4</formula>
    </cfRule>
  </conditionalFormatting>
  <conditionalFormatting sqref="K12">
    <cfRule type="cellIs" dxfId="6544" priority="82" operator="lessThan">
      <formula>$C$4</formula>
    </cfRule>
  </conditionalFormatting>
  <conditionalFormatting sqref="K13">
    <cfRule type="cellIs" dxfId="6543" priority="83" operator="lessThan">
      <formula>$C$4</formula>
    </cfRule>
  </conditionalFormatting>
  <conditionalFormatting sqref="K14">
    <cfRule type="cellIs" dxfId="6542" priority="84" operator="lessThan">
      <formula>$C$4</formula>
    </cfRule>
  </conditionalFormatting>
  <conditionalFormatting sqref="K15">
    <cfRule type="cellIs" dxfId="6541" priority="85" operator="lessThan">
      <formula>$C$4</formula>
    </cfRule>
  </conditionalFormatting>
  <conditionalFormatting sqref="K16">
    <cfRule type="cellIs" dxfId="6540" priority="86" operator="lessThan">
      <formula>$C$4</formula>
    </cfRule>
  </conditionalFormatting>
  <conditionalFormatting sqref="K17">
    <cfRule type="cellIs" dxfId="6539" priority="87" operator="lessThan">
      <formula>$C$4</formula>
    </cfRule>
  </conditionalFormatting>
  <conditionalFormatting sqref="K18">
    <cfRule type="cellIs" dxfId="6538" priority="88" operator="lessThan">
      <formula>$C$4</formula>
    </cfRule>
  </conditionalFormatting>
  <conditionalFormatting sqref="K19">
    <cfRule type="cellIs" dxfId="6537" priority="89" operator="lessThan">
      <formula>$C$4</formula>
    </cfRule>
  </conditionalFormatting>
  <conditionalFormatting sqref="K20">
    <cfRule type="cellIs" dxfId="6536" priority="90" operator="lessThan">
      <formula>$C$4</formula>
    </cfRule>
  </conditionalFormatting>
  <conditionalFormatting sqref="K21">
    <cfRule type="cellIs" dxfId="6535" priority="91" operator="lessThan">
      <formula>$C$4</formula>
    </cfRule>
  </conditionalFormatting>
  <conditionalFormatting sqref="K22">
    <cfRule type="cellIs" dxfId="6534" priority="92" operator="lessThan">
      <formula>$C$4</formula>
    </cfRule>
  </conditionalFormatting>
  <conditionalFormatting sqref="K23">
    <cfRule type="cellIs" dxfId="6533" priority="93" operator="lessThan">
      <formula>$C$4</formula>
    </cfRule>
  </conditionalFormatting>
  <conditionalFormatting sqref="K24">
    <cfRule type="cellIs" dxfId="6532" priority="94" operator="lessThan">
      <formula>$C$4</formula>
    </cfRule>
  </conditionalFormatting>
  <conditionalFormatting sqref="K25">
    <cfRule type="cellIs" dxfId="6531" priority="95" operator="lessThan">
      <formula>$C$4</formula>
    </cfRule>
  </conditionalFormatting>
  <conditionalFormatting sqref="K26">
    <cfRule type="cellIs" dxfId="6530" priority="96" operator="lessThan">
      <formula>$C$4</formula>
    </cfRule>
  </conditionalFormatting>
  <conditionalFormatting sqref="K27">
    <cfRule type="cellIs" dxfId="6529" priority="97" operator="lessThan">
      <formula>$C$4</formula>
    </cfRule>
  </conditionalFormatting>
  <conditionalFormatting sqref="K28">
    <cfRule type="cellIs" dxfId="6528" priority="98" operator="lessThan">
      <formula>$C$4</formula>
    </cfRule>
  </conditionalFormatting>
  <conditionalFormatting sqref="K29">
    <cfRule type="cellIs" dxfId="6527" priority="99" operator="lessThan">
      <formula>$C$4</formula>
    </cfRule>
  </conditionalFormatting>
  <conditionalFormatting sqref="K30">
    <cfRule type="cellIs" dxfId="6526" priority="100" operator="lessThan">
      <formula>$C$4</formula>
    </cfRule>
  </conditionalFormatting>
  <conditionalFormatting sqref="K31">
    <cfRule type="cellIs" dxfId="6525" priority="101" operator="lessThan">
      <formula>$C$4</formula>
    </cfRule>
  </conditionalFormatting>
  <conditionalFormatting sqref="K32">
    <cfRule type="cellIs" dxfId="6524" priority="102" operator="lessThan">
      <formula>$C$4</formula>
    </cfRule>
  </conditionalFormatting>
  <conditionalFormatting sqref="K33">
    <cfRule type="cellIs" dxfId="6523" priority="103" operator="lessThan">
      <formula>$C$4</formula>
    </cfRule>
  </conditionalFormatting>
  <conditionalFormatting sqref="K34">
    <cfRule type="cellIs" dxfId="6522" priority="104" operator="lessThan">
      <formula>$C$4</formula>
    </cfRule>
  </conditionalFormatting>
  <conditionalFormatting sqref="K35">
    <cfRule type="cellIs" dxfId="6521" priority="105" operator="lessThan">
      <formula>$C$4</formula>
    </cfRule>
  </conditionalFormatting>
  <conditionalFormatting sqref="K36">
    <cfRule type="cellIs" dxfId="6520" priority="106" operator="lessThan">
      <formula>$C$4</formula>
    </cfRule>
  </conditionalFormatting>
  <conditionalFormatting sqref="K37">
    <cfRule type="cellIs" dxfId="6519" priority="107" operator="lessThan">
      <formula>$C$4</formula>
    </cfRule>
  </conditionalFormatting>
  <conditionalFormatting sqref="K38">
    <cfRule type="cellIs" dxfId="6518" priority="108" operator="lessThan">
      <formula>$C$4</formula>
    </cfRule>
  </conditionalFormatting>
  <conditionalFormatting sqref="K39">
    <cfRule type="cellIs" dxfId="6517" priority="109" operator="lessThan">
      <formula>$C$4</formula>
    </cfRule>
  </conditionalFormatting>
  <conditionalFormatting sqref="K40">
    <cfRule type="cellIs" dxfId="6516" priority="110" operator="lessThan">
      <formula>$C$4</formula>
    </cfRule>
  </conditionalFormatting>
  <conditionalFormatting sqref="K41">
    <cfRule type="cellIs" dxfId="6515" priority="111" operator="lessThan">
      <formula>$C$4</formula>
    </cfRule>
  </conditionalFormatting>
  <conditionalFormatting sqref="K42">
    <cfRule type="cellIs" dxfId="6514" priority="112" operator="lessThan">
      <formula>$C$4</formula>
    </cfRule>
  </conditionalFormatting>
  <conditionalFormatting sqref="K43">
    <cfRule type="cellIs" dxfId="6513" priority="113" operator="lessThan">
      <formula>$C$4</formula>
    </cfRule>
  </conditionalFormatting>
  <conditionalFormatting sqref="K44">
    <cfRule type="cellIs" dxfId="6512" priority="114" operator="lessThan">
      <formula>$C$4</formula>
    </cfRule>
  </conditionalFormatting>
  <conditionalFormatting sqref="K45">
    <cfRule type="cellIs" dxfId="6511" priority="115" operator="lessThan">
      <formula>$C$4</formula>
    </cfRule>
  </conditionalFormatting>
  <conditionalFormatting sqref="K46">
    <cfRule type="cellIs" dxfId="6510" priority="116" operator="lessThan">
      <formula>$C$4</formula>
    </cfRule>
  </conditionalFormatting>
  <conditionalFormatting sqref="K47">
    <cfRule type="cellIs" dxfId="6509" priority="117" operator="lessThan">
      <formula>$C$4</formula>
    </cfRule>
  </conditionalFormatting>
  <conditionalFormatting sqref="K48">
    <cfRule type="cellIs" dxfId="6508" priority="118" operator="lessThan">
      <formula>$C$4</formula>
    </cfRule>
  </conditionalFormatting>
  <conditionalFormatting sqref="K49">
    <cfRule type="cellIs" dxfId="6507" priority="119" operator="lessThan">
      <formula>$C$4</formula>
    </cfRule>
  </conditionalFormatting>
  <conditionalFormatting sqref="K50">
    <cfRule type="cellIs" dxfId="6506" priority="120" operator="lessThan">
      <formula>$C$4</formula>
    </cfRule>
  </conditionalFormatting>
  <conditionalFormatting sqref="M11">
    <cfRule type="cellIs" dxfId="6505" priority="121" operator="lessThan">
      <formula>$C$4</formula>
    </cfRule>
  </conditionalFormatting>
  <conditionalFormatting sqref="M12">
    <cfRule type="cellIs" dxfId="6504" priority="122" operator="lessThan">
      <formula>$C$4</formula>
    </cfRule>
  </conditionalFormatting>
  <conditionalFormatting sqref="M13">
    <cfRule type="cellIs" dxfId="6503" priority="123" operator="lessThan">
      <formula>$C$4</formula>
    </cfRule>
  </conditionalFormatting>
  <conditionalFormatting sqref="M14">
    <cfRule type="cellIs" dxfId="6502" priority="124" operator="lessThan">
      <formula>$C$4</formula>
    </cfRule>
  </conditionalFormatting>
  <conditionalFormatting sqref="M15">
    <cfRule type="cellIs" dxfId="6501" priority="125" operator="lessThan">
      <formula>$C$4</formula>
    </cfRule>
  </conditionalFormatting>
  <conditionalFormatting sqref="M16">
    <cfRule type="cellIs" dxfId="6500" priority="126" operator="lessThan">
      <formula>$C$4</formula>
    </cfRule>
  </conditionalFormatting>
  <conditionalFormatting sqref="M17">
    <cfRule type="cellIs" dxfId="6499" priority="127" operator="lessThan">
      <formula>$C$4</formula>
    </cfRule>
  </conditionalFormatting>
  <conditionalFormatting sqref="M18">
    <cfRule type="cellIs" dxfId="6498" priority="128" operator="lessThan">
      <formula>$C$4</formula>
    </cfRule>
  </conditionalFormatting>
  <conditionalFormatting sqref="M19">
    <cfRule type="cellIs" dxfId="6497" priority="129" operator="lessThan">
      <formula>$C$4</formula>
    </cfRule>
  </conditionalFormatting>
  <conditionalFormatting sqref="M20">
    <cfRule type="cellIs" dxfId="6496" priority="130" operator="lessThan">
      <formula>$C$4</formula>
    </cfRule>
  </conditionalFormatting>
  <conditionalFormatting sqref="M21">
    <cfRule type="cellIs" dxfId="6495" priority="131" operator="lessThan">
      <formula>$C$4</formula>
    </cfRule>
  </conditionalFormatting>
  <conditionalFormatting sqref="M22">
    <cfRule type="cellIs" dxfId="6494" priority="132" operator="lessThan">
      <formula>$C$4</formula>
    </cfRule>
  </conditionalFormatting>
  <conditionalFormatting sqref="M23">
    <cfRule type="cellIs" dxfId="6493" priority="133" operator="lessThan">
      <formula>$C$4</formula>
    </cfRule>
  </conditionalFormatting>
  <conditionalFormatting sqref="M24">
    <cfRule type="cellIs" dxfId="6492" priority="134" operator="lessThan">
      <formula>$C$4</formula>
    </cfRule>
  </conditionalFormatting>
  <conditionalFormatting sqref="M25">
    <cfRule type="cellIs" dxfId="6491" priority="135" operator="lessThan">
      <formula>$C$4</formula>
    </cfRule>
  </conditionalFormatting>
  <conditionalFormatting sqref="M26">
    <cfRule type="cellIs" dxfId="6490" priority="136" operator="lessThan">
      <formula>$C$4</formula>
    </cfRule>
  </conditionalFormatting>
  <conditionalFormatting sqref="M27">
    <cfRule type="cellIs" dxfId="6489" priority="137" operator="lessThan">
      <formula>$C$4</formula>
    </cfRule>
  </conditionalFormatting>
  <conditionalFormatting sqref="M28">
    <cfRule type="cellIs" dxfId="6488" priority="138" operator="lessThan">
      <formula>$C$4</formula>
    </cfRule>
  </conditionalFormatting>
  <conditionalFormatting sqref="M29">
    <cfRule type="cellIs" dxfId="6487" priority="139" operator="lessThan">
      <formula>$C$4</formula>
    </cfRule>
  </conditionalFormatting>
  <conditionalFormatting sqref="M30">
    <cfRule type="cellIs" dxfId="6486" priority="140" operator="lessThan">
      <formula>$C$4</formula>
    </cfRule>
  </conditionalFormatting>
  <conditionalFormatting sqref="M31">
    <cfRule type="cellIs" dxfId="6485" priority="141" operator="lessThan">
      <formula>$C$4</formula>
    </cfRule>
  </conditionalFormatting>
  <conditionalFormatting sqref="M32">
    <cfRule type="cellIs" dxfId="6484" priority="142" operator="lessThan">
      <formula>$C$4</formula>
    </cfRule>
  </conditionalFormatting>
  <conditionalFormatting sqref="M33">
    <cfRule type="cellIs" dxfId="6483" priority="143" operator="lessThan">
      <formula>$C$4</formula>
    </cfRule>
  </conditionalFormatting>
  <conditionalFormatting sqref="M34">
    <cfRule type="cellIs" dxfId="6482" priority="144" operator="lessThan">
      <formula>$C$4</formula>
    </cfRule>
  </conditionalFormatting>
  <conditionalFormatting sqref="M35">
    <cfRule type="cellIs" dxfId="6481" priority="145" operator="lessThan">
      <formula>$C$4</formula>
    </cfRule>
  </conditionalFormatting>
  <conditionalFormatting sqref="M36">
    <cfRule type="cellIs" dxfId="6480" priority="146" operator="lessThan">
      <formula>$C$4</formula>
    </cfRule>
  </conditionalFormatting>
  <conditionalFormatting sqref="M37">
    <cfRule type="cellIs" dxfId="6479" priority="147" operator="lessThan">
      <formula>$C$4</formula>
    </cfRule>
  </conditionalFormatting>
  <conditionalFormatting sqref="M38">
    <cfRule type="cellIs" dxfId="6478" priority="148" operator="lessThan">
      <formula>$C$4</formula>
    </cfRule>
  </conditionalFormatting>
  <conditionalFormatting sqref="M39">
    <cfRule type="cellIs" dxfId="6477" priority="149" operator="lessThan">
      <formula>$C$4</formula>
    </cfRule>
  </conditionalFormatting>
  <conditionalFormatting sqref="M40">
    <cfRule type="cellIs" dxfId="6476" priority="150" operator="lessThan">
      <formula>$C$4</formula>
    </cfRule>
  </conditionalFormatting>
  <conditionalFormatting sqref="M41">
    <cfRule type="cellIs" dxfId="6475" priority="151" operator="lessThan">
      <formula>$C$4</formula>
    </cfRule>
  </conditionalFormatting>
  <conditionalFormatting sqref="M42">
    <cfRule type="cellIs" dxfId="6474" priority="152" operator="lessThan">
      <formula>$C$4</formula>
    </cfRule>
  </conditionalFormatting>
  <conditionalFormatting sqref="M43">
    <cfRule type="cellIs" dxfId="6473" priority="153" operator="lessThan">
      <formula>$C$4</formula>
    </cfRule>
  </conditionalFormatting>
  <conditionalFormatting sqref="M44">
    <cfRule type="cellIs" dxfId="6472" priority="154" operator="lessThan">
      <formula>$C$4</formula>
    </cfRule>
  </conditionalFormatting>
  <conditionalFormatting sqref="M45">
    <cfRule type="cellIs" dxfId="6471" priority="155" operator="lessThan">
      <formula>$C$4</formula>
    </cfRule>
  </conditionalFormatting>
  <conditionalFormatting sqref="M46">
    <cfRule type="cellIs" dxfId="6470" priority="156" operator="lessThan">
      <formula>$C$4</formula>
    </cfRule>
  </conditionalFormatting>
  <conditionalFormatting sqref="M47">
    <cfRule type="cellIs" dxfId="6469" priority="157" operator="lessThan">
      <formula>$C$4</formula>
    </cfRule>
  </conditionalFormatting>
  <conditionalFormatting sqref="M48">
    <cfRule type="cellIs" dxfId="6468" priority="158" operator="lessThan">
      <formula>$C$4</formula>
    </cfRule>
  </conditionalFormatting>
  <conditionalFormatting sqref="M49">
    <cfRule type="cellIs" dxfId="6467" priority="159" operator="lessThan">
      <formula>$C$4</formula>
    </cfRule>
  </conditionalFormatting>
  <conditionalFormatting sqref="M50">
    <cfRule type="cellIs" dxfId="6466" priority="160" operator="lessThan">
      <formula>$C$4</formula>
    </cfRule>
  </conditionalFormatting>
  <conditionalFormatting sqref="K52">
    <cfRule type="cellIs" dxfId="6465" priority="161" operator="lessThan">
      <formula>$C$4</formula>
    </cfRule>
  </conditionalFormatting>
  <conditionalFormatting sqref="K53">
    <cfRule type="cellIs" dxfId="6464" priority="162" operator="lessThan">
      <formula>$C$4</formula>
    </cfRule>
  </conditionalFormatting>
  <conditionalFormatting sqref="K54">
    <cfRule type="cellIs" dxfId="6463" priority="163" operator="lessThan">
      <formula>$C$4</formula>
    </cfRule>
  </conditionalFormatting>
  <conditionalFormatting sqref="AN11">
    <cfRule type="cellIs" dxfId="6462" priority="164" operator="lessThan">
      <formula>$C$4</formula>
    </cfRule>
  </conditionalFormatting>
  <conditionalFormatting sqref="AN12">
    <cfRule type="cellIs" dxfId="6461" priority="165" operator="lessThan">
      <formula>$C$4</formula>
    </cfRule>
  </conditionalFormatting>
  <conditionalFormatting sqref="AN13">
    <cfRule type="cellIs" dxfId="6460" priority="166" operator="lessThan">
      <formula>$C$4</formula>
    </cfRule>
  </conditionalFormatting>
  <conditionalFormatting sqref="AN14">
    <cfRule type="cellIs" dxfId="6459" priority="167" operator="lessThan">
      <formula>$C$4</formula>
    </cfRule>
  </conditionalFormatting>
  <conditionalFormatting sqref="AN15">
    <cfRule type="cellIs" dxfId="6458" priority="168" operator="lessThan">
      <formula>$C$4</formula>
    </cfRule>
  </conditionalFormatting>
  <conditionalFormatting sqref="AN16">
    <cfRule type="cellIs" dxfId="6457" priority="169" operator="lessThan">
      <formula>$C$4</formula>
    </cfRule>
  </conditionalFormatting>
  <conditionalFormatting sqref="AN17">
    <cfRule type="cellIs" dxfId="6456" priority="170" operator="lessThan">
      <formula>$C$4</formula>
    </cfRule>
  </conditionalFormatting>
  <conditionalFormatting sqref="AN18">
    <cfRule type="cellIs" dxfId="6455" priority="171" operator="lessThan">
      <formula>$C$4</formula>
    </cfRule>
  </conditionalFormatting>
  <conditionalFormatting sqref="AN19">
    <cfRule type="cellIs" dxfId="6454" priority="172" operator="lessThan">
      <formula>$C$4</formula>
    </cfRule>
  </conditionalFormatting>
  <conditionalFormatting sqref="AN20">
    <cfRule type="cellIs" dxfId="6453" priority="173" operator="lessThan">
      <formula>$C$4</formula>
    </cfRule>
  </conditionalFormatting>
  <conditionalFormatting sqref="AN21">
    <cfRule type="cellIs" dxfId="6452" priority="174" operator="lessThan">
      <formula>$C$4</formula>
    </cfRule>
  </conditionalFormatting>
  <conditionalFormatting sqref="AN22">
    <cfRule type="cellIs" dxfId="6451" priority="175" operator="lessThan">
      <formula>$C$4</formula>
    </cfRule>
  </conditionalFormatting>
  <conditionalFormatting sqref="AN23">
    <cfRule type="cellIs" dxfId="6450" priority="176" operator="lessThan">
      <formula>$C$4</formula>
    </cfRule>
  </conditionalFormatting>
  <conditionalFormatting sqref="AN24">
    <cfRule type="cellIs" dxfId="6449" priority="177" operator="lessThan">
      <formula>$C$4</formula>
    </cfRule>
  </conditionalFormatting>
  <conditionalFormatting sqref="AN25">
    <cfRule type="cellIs" dxfId="6448" priority="178" operator="lessThan">
      <formula>$C$4</formula>
    </cfRule>
  </conditionalFormatting>
  <conditionalFormatting sqref="AN26">
    <cfRule type="cellIs" dxfId="6447" priority="179" operator="lessThan">
      <formula>$C$4</formula>
    </cfRule>
  </conditionalFormatting>
  <conditionalFormatting sqref="AN27">
    <cfRule type="cellIs" dxfId="6446" priority="180" operator="lessThan">
      <formula>$C$4</formula>
    </cfRule>
  </conditionalFormatting>
  <conditionalFormatting sqref="AN28">
    <cfRule type="cellIs" dxfId="6445" priority="181" operator="lessThan">
      <formula>$C$4</formula>
    </cfRule>
  </conditionalFormatting>
  <conditionalFormatting sqref="AN29">
    <cfRule type="cellIs" dxfId="6444" priority="182" operator="lessThan">
      <formula>$C$4</formula>
    </cfRule>
  </conditionalFormatting>
  <conditionalFormatting sqref="AN30">
    <cfRule type="cellIs" dxfId="6443" priority="183" operator="lessThan">
      <formula>$C$4</formula>
    </cfRule>
  </conditionalFormatting>
  <conditionalFormatting sqref="AN31">
    <cfRule type="cellIs" dxfId="6442" priority="184" operator="lessThan">
      <formula>$C$4</formula>
    </cfRule>
  </conditionalFormatting>
  <conditionalFormatting sqref="AN32">
    <cfRule type="cellIs" dxfId="6441" priority="185" operator="lessThan">
      <formula>$C$4</formula>
    </cfRule>
  </conditionalFormatting>
  <conditionalFormatting sqref="AN33">
    <cfRule type="cellIs" dxfId="6440" priority="186" operator="lessThan">
      <formula>$C$4</formula>
    </cfRule>
  </conditionalFormatting>
  <conditionalFormatting sqref="AN34">
    <cfRule type="cellIs" dxfId="6439" priority="187" operator="lessThan">
      <formula>$C$4</formula>
    </cfRule>
  </conditionalFormatting>
  <conditionalFormatting sqref="AN35">
    <cfRule type="cellIs" dxfId="6438" priority="188" operator="lessThan">
      <formula>$C$4</formula>
    </cfRule>
  </conditionalFormatting>
  <conditionalFormatting sqref="AN36">
    <cfRule type="cellIs" dxfId="6437" priority="189" operator="lessThan">
      <formula>$C$4</formula>
    </cfRule>
  </conditionalFormatting>
  <conditionalFormatting sqref="AN37">
    <cfRule type="cellIs" dxfId="6436" priority="190" operator="lessThan">
      <formula>$C$4</formula>
    </cfRule>
  </conditionalFormatting>
  <conditionalFormatting sqref="AN38">
    <cfRule type="cellIs" dxfId="6435" priority="191" operator="lessThan">
      <formula>$C$4</formula>
    </cfRule>
  </conditionalFormatting>
  <conditionalFormatting sqref="AN39">
    <cfRule type="cellIs" dxfId="6434" priority="192" operator="lessThan">
      <formula>$C$4</formula>
    </cfRule>
  </conditionalFormatting>
  <conditionalFormatting sqref="AN40">
    <cfRule type="cellIs" dxfId="6433" priority="193" operator="lessThan">
      <formula>$C$4</formula>
    </cfRule>
  </conditionalFormatting>
  <conditionalFormatting sqref="AN41">
    <cfRule type="cellIs" dxfId="6432" priority="194" operator="lessThan">
      <formula>$C$4</formula>
    </cfRule>
  </conditionalFormatting>
  <conditionalFormatting sqref="AN42">
    <cfRule type="cellIs" dxfId="6431" priority="195" operator="lessThan">
      <formula>$C$4</formula>
    </cfRule>
  </conditionalFormatting>
  <conditionalFormatting sqref="AN43">
    <cfRule type="cellIs" dxfId="6430" priority="196" operator="lessThan">
      <formula>$C$4</formula>
    </cfRule>
  </conditionalFormatting>
  <conditionalFormatting sqref="AN44">
    <cfRule type="cellIs" dxfId="6429" priority="197" operator="lessThan">
      <formula>$C$4</formula>
    </cfRule>
  </conditionalFormatting>
  <conditionalFormatting sqref="AN45">
    <cfRule type="cellIs" dxfId="6428" priority="198" operator="lessThan">
      <formula>$C$4</formula>
    </cfRule>
  </conditionalFormatting>
  <conditionalFormatting sqref="AN46">
    <cfRule type="cellIs" dxfId="6427" priority="199" operator="lessThan">
      <formula>$C$4</formula>
    </cfRule>
  </conditionalFormatting>
  <conditionalFormatting sqref="AN47">
    <cfRule type="cellIs" dxfId="6426" priority="200" operator="lessThan">
      <formula>$C$4</formula>
    </cfRule>
  </conditionalFormatting>
  <conditionalFormatting sqref="AN48">
    <cfRule type="cellIs" dxfId="6425" priority="201" operator="lessThan">
      <formula>$C$4</formula>
    </cfRule>
  </conditionalFormatting>
  <conditionalFormatting sqref="AN49">
    <cfRule type="cellIs" dxfId="6424" priority="202" operator="lessThan">
      <formula>$C$4</formula>
    </cfRule>
  </conditionalFormatting>
  <conditionalFormatting sqref="AN50">
    <cfRule type="cellIs" dxfId="6423" priority="203" operator="lessThan">
      <formula>$C$4</formula>
    </cfRule>
  </conditionalFormatting>
  <conditionalFormatting sqref="AO11">
    <cfRule type="cellIs" dxfId="6422" priority="204" operator="lessThan">
      <formula>$C$4</formula>
    </cfRule>
  </conditionalFormatting>
  <conditionalFormatting sqref="AO12">
    <cfRule type="cellIs" dxfId="6421" priority="205" operator="lessThan">
      <formula>$C$4</formula>
    </cfRule>
  </conditionalFormatting>
  <conditionalFormatting sqref="AO13">
    <cfRule type="cellIs" dxfId="6420" priority="206" operator="lessThan">
      <formula>$C$4</formula>
    </cfRule>
  </conditionalFormatting>
  <conditionalFormatting sqref="AO14">
    <cfRule type="cellIs" dxfId="6419" priority="207" operator="lessThan">
      <formula>$C$4</formula>
    </cfRule>
  </conditionalFormatting>
  <conditionalFormatting sqref="AO15">
    <cfRule type="cellIs" dxfId="6418" priority="208" operator="lessThan">
      <formula>$C$4</formula>
    </cfRule>
  </conditionalFormatting>
  <conditionalFormatting sqref="AO16">
    <cfRule type="cellIs" dxfId="6417" priority="209" operator="lessThan">
      <formula>$C$4</formula>
    </cfRule>
  </conditionalFormatting>
  <conditionalFormatting sqref="AO17">
    <cfRule type="cellIs" dxfId="6416" priority="210" operator="lessThan">
      <formula>$C$4</formula>
    </cfRule>
  </conditionalFormatting>
  <conditionalFormatting sqref="AO18">
    <cfRule type="cellIs" dxfId="6415" priority="211" operator="lessThan">
      <formula>$C$4</formula>
    </cfRule>
  </conditionalFormatting>
  <conditionalFormatting sqref="AO19">
    <cfRule type="cellIs" dxfId="6414" priority="212" operator="lessThan">
      <formula>$C$4</formula>
    </cfRule>
  </conditionalFormatting>
  <conditionalFormatting sqref="AO20">
    <cfRule type="cellIs" dxfId="6413" priority="213" operator="lessThan">
      <formula>$C$4</formula>
    </cfRule>
  </conditionalFormatting>
  <conditionalFormatting sqref="AO21">
    <cfRule type="cellIs" dxfId="6412" priority="214" operator="lessThan">
      <formula>$C$4</formula>
    </cfRule>
  </conditionalFormatting>
  <conditionalFormatting sqref="AO22">
    <cfRule type="cellIs" dxfId="6411" priority="215" operator="lessThan">
      <formula>$C$4</formula>
    </cfRule>
  </conditionalFormatting>
  <conditionalFormatting sqref="AO23">
    <cfRule type="cellIs" dxfId="6410" priority="216" operator="lessThan">
      <formula>$C$4</formula>
    </cfRule>
  </conditionalFormatting>
  <conditionalFormatting sqref="AO24">
    <cfRule type="cellIs" dxfId="6409" priority="217" operator="lessThan">
      <formula>$C$4</formula>
    </cfRule>
  </conditionalFormatting>
  <conditionalFormatting sqref="AO25">
    <cfRule type="cellIs" dxfId="6408" priority="218" operator="lessThan">
      <formula>$C$4</formula>
    </cfRule>
  </conditionalFormatting>
  <conditionalFormatting sqref="AO26">
    <cfRule type="cellIs" dxfId="6407" priority="219" operator="lessThan">
      <formula>$C$4</formula>
    </cfRule>
  </conditionalFormatting>
  <conditionalFormatting sqref="AO27">
    <cfRule type="cellIs" dxfId="6406" priority="220" operator="lessThan">
      <formula>$C$4</formula>
    </cfRule>
  </conditionalFormatting>
  <conditionalFormatting sqref="AO28">
    <cfRule type="cellIs" dxfId="6405" priority="221" operator="lessThan">
      <formula>$C$4</formula>
    </cfRule>
  </conditionalFormatting>
  <conditionalFormatting sqref="AO29">
    <cfRule type="cellIs" dxfId="6404" priority="222" operator="lessThan">
      <formula>$C$4</formula>
    </cfRule>
  </conditionalFormatting>
  <conditionalFormatting sqref="AO30">
    <cfRule type="cellIs" dxfId="6403" priority="223" operator="lessThan">
      <formula>$C$4</formula>
    </cfRule>
  </conditionalFormatting>
  <conditionalFormatting sqref="AO31">
    <cfRule type="cellIs" dxfId="6402" priority="224" operator="lessThan">
      <formula>$C$4</formula>
    </cfRule>
  </conditionalFormatting>
  <conditionalFormatting sqref="AO32">
    <cfRule type="cellIs" dxfId="6401" priority="225" operator="lessThan">
      <formula>$C$4</formula>
    </cfRule>
  </conditionalFormatting>
  <conditionalFormatting sqref="AO33">
    <cfRule type="cellIs" dxfId="6400" priority="226" operator="lessThan">
      <formula>$C$4</formula>
    </cfRule>
  </conditionalFormatting>
  <conditionalFormatting sqref="AO34">
    <cfRule type="cellIs" dxfId="6399" priority="227" operator="lessThan">
      <formula>$C$4</formula>
    </cfRule>
  </conditionalFormatting>
  <conditionalFormatting sqref="AO35">
    <cfRule type="cellIs" dxfId="6398" priority="228" operator="lessThan">
      <formula>$C$4</formula>
    </cfRule>
  </conditionalFormatting>
  <conditionalFormatting sqref="AO36">
    <cfRule type="cellIs" dxfId="6397" priority="229" operator="lessThan">
      <formula>$C$4</formula>
    </cfRule>
  </conditionalFormatting>
  <conditionalFormatting sqref="AO37">
    <cfRule type="cellIs" dxfId="6396" priority="230" operator="lessThan">
      <formula>$C$4</formula>
    </cfRule>
  </conditionalFormatting>
  <conditionalFormatting sqref="AO38">
    <cfRule type="cellIs" dxfId="6395" priority="231" operator="lessThan">
      <formula>$C$4</formula>
    </cfRule>
  </conditionalFormatting>
  <conditionalFormatting sqref="AO39">
    <cfRule type="cellIs" dxfId="6394" priority="232" operator="lessThan">
      <formula>$C$4</formula>
    </cfRule>
  </conditionalFormatting>
  <conditionalFormatting sqref="AO40">
    <cfRule type="cellIs" dxfId="6393" priority="233" operator="lessThan">
      <formula>$C$4</formula>
    </cfRule>
  </conditionalFormatting>
  <conditionalFormatting sqref="AO41">
    <cfRule type="cellIs" dxfId="6392" priority="234" operator="lessThan">
      <formula>$C$4</formula>
    </cfRule>
  </conditionalFormatting>
  <conditionalFormatting sqref="AO42">
    <cfRule type="cellIs" dxfId="6391" priority="235" operator="lessThan">
      <formula>$C$4</formula>
    </cfRule>
  </conditionalFormatting>
  <conditionalFormatting sqref="AO43">
    <cfRule type="cellIs" dxfId="6390" priority="236" operator="lessThan">
      <formula>$C$4</formula>
    </cfRule>
  </conditionalFormatting>
  <conditionalFormatting sqref="AO44">
    <cfRule type="cellIs" dxfId="6389" priority="237" operator="lessThan">
      <formula>$C$4</formula>
    </cfRule>
  </conditionalFormatting>
  <conditionalFormatting sqref="AO45">
    <cfRule type="cellIs" dxfId="6388" priority="238" operator="lessThan">
      <formula>$C$4</formula>
    </cfRule>
  </conditionalFormatting>
  <conditionalFormatting sqref="AO46">
    <cfRule type="cellIs" dxfId="6387" priority="239" operator="lessThan">
      <formula>$C$4</formula>
    </cfRule>
  </conditionalFormatting>
  <conditionalFormatting sqref="AO47">
    <cfRule type="cellIs" dxfId="6386" priority="240" operator="lessThan">
      <formula>$C$4</formula>
    </cfRule>
  </conditionalFormatting>
  <conditionalFormatting sqref="AO48">
    <cfRule type="cellIs" dxfId="6385" priority="241" operator="lessThan">
      <formula>$C$4</formula>
    </cfRule>
  </conditionalFormatting>
  <conditionalFormatting sqref="AO49">
    <cfRule type="cellIs" dxfId="6384" priority="242" operator="lessThan">
      <formula>$C$4</formula>
    </cfRule>
  </conditionalFormatting>
  <conditionalFormatting sqref="AO50">
    <cfRule type="cellIs" dxfId="6383" priority="243" operator="lessThan">
      <formula>$C$4</formula>
    </cfRule>
  </conditionalFormatting>
  <conditionalFormatting sqref="AP11">
    <cfRule type="cellIs" dxfId="6382" priority="244" operator="lessThan">
      <formula>$C$4</formula>
    </cfRule>
  </conditionalFormatting>
  <conditionalFormatting sqref="AP12">
    <cfRule type="cellIs" dxfId="6381" priority="245" operator="lessThan">
      <formula>$C$4</formula>
    </cfRule>
  </conditionalFormatting>
  <conditionalFormatting sqref="AP13">
    <cfRule type="cellIs" dxfId="6380" priority="246" operator="lessThan">
      <formula>$C$4</formula>
    </cfRule>
  </conditionalFormatting>
  <conditionalFormatting sqref="AP14">
    <cfRule type="cellIs" dxfId="6379" priority="247" operator="lessThan">
      <formula>$C$4</formula>
    </cfRule>
  </conditionalFormatting>
  <conditionalFormatting sqref="AP15">
    <cfRule type="cellIs" dxfId="6378" priority="248" operator="lessThan">
      <formula>$C$4</formula>
    </cfRule>
  </conditionalFormatting>
  <conditionalFormatting sqref="AP16">
    <cfRule type="cellIs" dxfId="6377" priority="249" operator="lessThan">
      <formula>$C$4</formula>
    </cfRule>
  </conditionalFormatting>
  <conditionalFormatting sqref="AP17">
    <cfRule type="cellIs" dxfId="6376" priority="250" operator="lessThan">
      <formula>$C$4</formula>
    </cfRule>
  </conditionalFormatting>
  <conditionalFormatting sqref="AP18">
    <cfRule type="cellIs" dxfId="6375" priority="251" operator="lessThan">
      <formula>$C$4</formula>
    </cfRule>
  </conditionalFormatting>
  <conditionalFormatting sqref="AP19">
    <cfRule type="cellIs" dxfId="6374" priority="252" operator="lessThan">
      <formula>$C$4</formula>
    </cfRule>
  </conditionalFormatting>
  <conditionalFormatting sqref="AP20">
    <cfRule type="cellIs" dxfId="6373" priority="253" operator="lessThan">
      <formula>$C$4</formula>
    </cfRule>
  </conditionalFormatting>
  <conditionalFormatting sqref="AP21">
    <cfRule type="cellIs" dxfId="6372" priority="254" operator="lessThan">
      <formula>$C$4</formula>
    </cfRule>
  </conditionalFormatting>
  <conditionalFormatting sqref="AP22">
    <cfRule type="cellIs" dxfId="6371" priority="255" operator="lessThan">
      <formula>$C$4</formula>
    </cfRule>
  </conditionalFormatting>
  <conditionalFormatting sqref="AP23">
    <cfRule type="cellIs" dxfId="6370" priority="256" operator="lessThan">
      <formula>$C$4</formula>
    </cfRule>
  </conditionalFormatting>
  <conditionalFormatting sqref="AP24">
    <cfRule type="cellIs" dxfId="6369" priority="257" operator="lessThan">
      <formula>$C$4</formula>
    </cfRule>
  </conditionalFormatting>
  <conditionalFormatting sqref="AP25">
    <cfRule type="cellIs" dxfId="6368" priority="258" operator="lessThan">
      <formula>$C$4</formula>
    </cfRule>
  </conditionalFormatting>
  <conditionalFormatting sqref="AP26">
    <cfRule type="cellIs" dxfId="6367" priority="259" operator="lessThan">
      <formula>$C$4</formula>
    </cfRule>
  </conditionalFormatting>
  <conditionalFormatting sqref="AP27">
    <cfRule type="cellIs" dxfId="6366" priority="260" operator="lessThan">
      <formula>$C$4</formula>
    </cfRule>
  </conditionalFormatting>
  <conditionalFormatting sqref="AP28">
    <cfRule type="cellIs" dxfId="6365" priority="261" operator="lessThan">
      <formula>$C$4</formula>
    </cfRule>
  </conditionalFormatting>
  <conditionalFormatting sqref="AP29">
    <cfRule type="cellIs" dxfId="6364" priority="262" operator="lessThan">
      <formula>$C$4</formula>
    </cfRule>
  </conditionalFormatting>
  <conditionalFormatting sqref="AP30">
    <cfRule type="cellIs" dxfId="6363" priority="263" operator="lessThan">
      <formula>$C$4</formula>
    </cfRule>
  </conditionalFormatting>
  <conditionalFormatting sqref="AP31">
    <cfRule type="cellIs" dxfId="6362" priority="264" operator="lessThan">
      <formula>$C$4</formula>
    </cfRule>
  </conditionalFormatting>
  <conditionalFormatting sqref="AP32">
    <cfRule type="cellIs" dxfId="6361" priority="265" operator="lessThan">
      <formula>$C$4</formula>
    </cfRule>
  </conditionalFormatting>
  <conditionalFormatting sqref="AP33">
    <cfRule type="cellIs" dxfId="6360" priority="266" operator="lessThan">
      <formula>$C$4</formula>
    </cfRule>
  </conditionalFormatting>
  <conditionalFormatting sqref="AP34">
    <cfRule type="cellIs" dxfId="6359" priority="267" operator="lessThan">
      <formula>$C$4</formula>
    </cfRule>
  </conditionalFormatting>
  <conditionalFormatting sqref="AP35">
    <cfRule type="cellIs" dxfId="6358" priority="268" operator="lessThan">
      <formula>$C$4</formula>
    </cfRule>
  </conditionalFormatting>
  <conditionalFormatting sqref="AP36">
    <cfRule type="cellIs" dxfId="6357" priority="269" operator="lessThan">
      <formula>$C$4</formula>
    </cfRule>
  </conditionalFormatting>
  <conditionalFormatting sqref="AP37">
    <cfRule type="cellIs" dxfId="6356" priority="270" operator="lessThan">
      <formula>$C$4</formula>
    </cfRule>
  </conditionalFormatting>
  <conditionalFormatting sqref="AP38">
    <cfRule type="cellIs" dxfId="6355" priority="271" operator="lessThan">
      <formula>$C$4</formula>
    </cfRule>
  </conditionalFormatting>
  <conditionalFormatting sqref="AP39">
    <cfRule type="cellIs" dxfId="6354" priority="272" operator="lessThan">
      <formula>$C$4</formula>
    </cfRule>
  </conditionalFormatting>
  <conditionalFormatting sqref="AP40">
    <cfRule type="cellIs" dxfId="6353" priority="273" operator="lessThan">
      <formula>$C$4</formula>
    </cfRule>
  </conditionalFormatting>
  <conditionalFormatting sqref="AP41">
    <cfRule type="cellIs" dxfId="6352" priority="274" operator="lessThan">
      <formula>$C$4</formula>
    </cfRule>
  </conditionalFormatting>
  <conditionalFormatting sqref="AP42">
    <cfRule type="cellIs" dxfId="6351" priority="275" operator="lessThan">
      <formula>$C$4</formula>
    </cfRule>
  </conditionalFormatting>
  <conditionalFormatting sqref="AP43">
    <cfRule type="cellIs" dxfId="6350" priority="276" operator="lessThan">
      <formula>$C$4</formula>
    </cfRule>
  </conditionalFormatting>
  <conditionalFormatting sqref="AP44">
    <cfRule type="cellIs" dxfId="6349" priority="277" operator="lessThan">
      <formula>$C$4</formula>
    </cfRule>
  </conditionalFormatting>
  <conditionalFormatting sqref="AP45">
    <cfRule type="cellIs" dxfId="6348" priority="278" operator="lessThan">
      <formula>$C$4</formula>
    </cfRule>
  </conditionalFormatting>
  <conditionalFormatting sqref="AP46">
    <cfRule type="cellIs" dxfId="6347" priority="279" operator="lessThan">
      <formula>$C$4</formula>
    </cfRule>
  </conditionalFormatting>
  <conditionalFormatting sqref="AP47">
    <cfRule type="cellIs" dxfId="6346" priority="280" operator="lessThan">
      <formula>$C$4</formula>
    </cfRule>
  </conditionalFormatting>
  <conditionalFormatting sqref="AP48">
    <cfRule type="cellIs" dxfId="6345" priority="281" operator="lessThan">
      <formula>$C$4</formula>
    </cfRule>
  </conditionalFormatting>
  <conditionalFormatting sqref="AP49">
    <cfRule type="cellIs" dxfId="6344" priority="282" operator="lessThan">
      <formula>$C$4</formula>
    </cfRule>
  </conditionalFormatting>
  <conditionalFormatting sqref="AP50">
    <cfRule type="cellIs" dxfId="6343" priority="283" operator="lessThan">
      <formula>$C$4</formula>
    </cfRule>
  </conditionalFormatting>
  <conditionalFormatting sqref="AT11">
    <cfRule type="cellIs" dxfId="6342" priority="284" operator="lessThan">
      <formula>$C$4</formula>
    </cfRule>
  </conditionalFormatting>
  <conditionalFormatting sqref="AT12">
    <cfRule type="cellIs" dxfId="6341" priority="285" operator="lessThan">
      <formula>$C$4</formula>
    </cfRule>
  </conditionalFormatting>
  <conditionalFormatting sqref="AT13">
    <cfRule type="cellIs" dxfId="6340" priority="286" operator="lessThan">
      <formula>$C$4</formula>
    </cfRule>
  </conditionalFormatting>
  <conditionalFormatting sqref="AT14">
    <cfRule type="cellIs" dxfId="6339" priority="287" operator="lessThan">
      <formula>$C$4</formula>
    </cfRule>
  </conditionalFormatting>
  <conditionalFormatting sqref="AT15">
    <cfRule type="cellIs" dxfId="6338" priority="288" operator="lessThan">
      <formula>$C$4</formula>
    </cfRule>
  </conditionalFormatting>
  <conditionalFormatting sqref="AT16">
    <cfRule type="cellIs" dxfId="6337" priority="289" operator="lessThan">
      <formula>$C$4</formula>
    </cfRule>
  </conditionalFormatting>
  <conditionalFormatting sqref="AT17">
    <cfRule type="cellIs" dxfId="6336" priority="290" operator="lessThan">
      <formula>$C$4</formula>
    </cfRule>
  </conditionalFormatting>
  <conditionalFormatting sqref="AT18">
    <cfRule type="cellIs" dxfId="6335" priority="291" operator="lessThan">
      <formula>$C$4</formula>
    </cfRule>
  </conditionalFormatting>
  <conditionalFormatting sqref="AT19">
    <cfRule type="cellIs" dxfId="6334" priority="292" operator="lessThan">
      <formula>$C$4</formula>
    </cfRule>
  </conditionalFormatting>
  <conditionalFormatting sqref="AT20">
    <cfRule type="cellIs" dxfId="6333" priority="293" operator="lessThan">
      <formula>$C$4</formula>
    </cfRule>
  </conditionalFormatting>
  <conditionalFormatting sqref="AT21">
    <cfRule type="cellIs" dxfId="6332" priority="294" operator="lessThan">
      <formula>$C$4</formula>
    </cfRule>
  </conditionalFormatting>
  <conditionalFormatting sqref="AT22">
    <cfRule type="cellIs" dxfId="6331" priority="295" operator="lessThan">
      <formula>$C$4</formula>
    </cfRule>
  </conditionalFormatting>
  <conditionalFormatting sqref="AT23">
    <cfRule type="cellIs" dxfId="6330" priority="296" operator="lessThan">
      <formula>$C$4</formula>
    </cfRule>
  </conditionalFormatting>
  <conditionalFormatting sqref="AT24">
    <cfRule type="cellIs" dxfId="6329" priority="297" operator="lessThan">
      <formula>$C$4</formula>
    </cfRule>
  </conditionalFormatting>
  <conditionalFormatting sqref="AT25">
    <cfRule type="cellIs" dxfId="6328" priority="298" operator="lessThan">
      <formula>$C$4</formula>
    </cfRule>
  </conditionalFormatting>
  <conditionalFormatting sqref="AT26">
    <cfRule type="cellIs" dxfId="6327" priority="299" operator="lessThan">
      <formula>$C$4</formula>
    </cfRule>
  </conditionalFormatting>
  <conditionalFormatting sqref="AT27">
    <cfRule type="cellIs" dxfId="6326" priority="300" operator="lessThan">
      <formula>$C$4</formula>
    </cfRule>
  </conditionalFormatting>
  <conditionalFormatting sqref="AT28">
    <cfRule type="cellIs" dxfId="6325" priority="301" operator="lessThan">
      <formula>$C$4</formula>
    </cfRule>
  </conditionalFormatting>
  <conditionalFormatting sqref="AT29">
    <cfRule type="cellIs" dxfId="6324" priority="302" operator="lessThan">
      <formula>$C$4</formula>
    </cfRule>
  </conditionalFormatting>
  <conditionalFormatting sqref="AT30">
    <cfRule type="cellIs" dxfId="6323" priority="303" operator="lessThan">
      <formula>$C$4</formula>
    </cfRule>
  </conditionalFormatting>
  <conditionalFormatting sqref="AT31">
    <cfRule type="cellIs" dxfId="6322" priority="304" operator="lessThan">
      <formula>$C$4</formula>
    </cfRule>
  </conditionalFormatting>
  <conditionalFormatting sqref="AT32">
    <cfRule type="cellIs" dxfId="6321" priority="305" operator="lessThan">
      <formula>$C$4</formula>
    </cfRule>
  </conditionalFormatting>
  <conditionalFormatting sqref="AT33">
    <cfRule type="cellIs" dxfId="6320" priority="306" operator="lessThan">
      <formula>$C$4</formula>
    </cfRule>
  </conditionalFormatting>
  <conditionalFormatting sqref="AT34">
    <cfRule type="cellIs" dxfId="6319" priority="307" operator="lessThan">
      <formula>$C$4</formula>
    </cfRule>
  </conditionalFormatting>
  <conditionalFormatting sqref="AT35">
    <cfRule type="cellIs" dxfId="6318" priority="308" operator="lessThan">
      <formula>$C$4</formula>
    </cfRule>
  </conditionalFormatting>
  <conditionalFormatting sqref="AT36">
    <cfRule type="cellIs" dxfId="6317" priority="309" operator="lessThan">
      <formula>$C$4</formula>
    </cfRule>
  </conditionalFormatting>
  <conditionalFormatting sqref="AT37">
    <cfRule type="cellIs" dxfId="6316" priority="310" operator="lessThan">
      <formula>$C$4</formula>
    </cfRule>
  </conditionalFormatting>
  <conditionalFormatting sqref="AT38">
    <cfRule type="cellIs" dxfId="6315" priority="311" operator="lessThan">
      <formula>$C$4</formula>
    </cfRule>
  </conditionalFormatting>
  <conditionalFormatting sqref="AT39">
    <cfRule type="cellIs" dxfId="6314" priority="312" operator="lessThan">
      <formula>$C$4</formula>
    </cfRule>
  </conditionalFormatting>
  <conditionalFormatting sqref="AT40">
    <cfRule type="cellIs" dxfId="6313" priority="313" operator="lessThan">
      <formula>$C$4</formula>
    </cfRule>
  </conditionalFormatting>
  <conditionalFormatting sqref="AT41">
    <cfRule type="cellIs" dxfId="6312" priority="314" operator="lessThan">
      <formula>$C$4</formula>
    </cfRule>
  </conditionalFormatting>
  <conditionalFormatting sqref="AT42">
    <cfRule type="cellIs" dxfId="6311" priority="315" operator="lessThan">
      <formula>$C$4</formula>
    </cfRule>
  </conditionalFormatting>
  <conditionalFormatting sqref="AT43">
    <cfRule type="cellIs" dxfId="6310" priority="316" operator="lessThan">
      <formula>$C$4</formula>
    </cfRule>
  </conditionalFormatting>
  <conditionalFormatting sqref="AT44">
    <cfRule type="cellIs" dxfId="6309" priority="317" operator="lessThan">
      <formula>$C$4</formula>
    </cfRule>
  </conditionalFormatting>
  <conditionalFormatting sqref="AT45">
    <cfRule type="cellIs" dxfId="6308" priority="318" operator="lessThan">
      <formula>$C$4</formula>
    </cfRule>
  </conditionalFormatting>
  <conditionalFormatting sqref="AT46">
    <cfRule type="cellIs" dxfId="6307" priority="319" operator="lessThan">
      <formula>$C$4</formula>
    </cfRule>
  </conditionalFormatting>
  <conditionalFormatting sqref="AT47">
    <cfRule type="cellIs" dxfId="6306" priority="320" operator="lessThan">
      <formula>$C$4</formula>
    </cfRule>
  </conditionalFormatting>
  <conditionalFormatting sqref="AT48">
    <cfRule type="cellIs" dxfId="6305" priority="321" operator="lessThan">
      <formula>$C$4</formula>
    </cfRule>
  </conditionalFormatting>
  <conditionalFormatting sqref="AT49">
    <cfRule type="cellIs" dxfId="6304" priority="322" operator="lessThan">
      <formula>$C$4</formula>
    </cfRule>
  </conditionalFormatting>
  <conditionalFormatting sqref="AT50">
    <cfRule type="cellIs" dxfId="6303" priority="323" operator="lessThan">
      <formula>$C$4</formula>
    </cfRule>
  </conditionalFormatting>
  <conditionalFormatting sqref="AU11">
    <cfRule type="cellIs" dxfId="6302" priority="324" operator="lessThan">
      <formula>$C$4</formula>
    </cfRule>
  </conditionalFormatting>
  <conditionalFormatting sqref="AU12">
    <cfRule type="cellIs" dxfId="6301" priority="325" operator="lessThan">
      <formula>$C$4</formula>
    </cfRule>
  </conditionalFormatting>
  <conditionalFormatting sqref="AU13">
    <cfRule type="cellIs" dxfId="6300" priority="326" operator="lessThan">
      <formula>$C$4</formula>
    </cfRule>
  </conditionalFormatting>
  <conditionalFormatting sqref="AU14">
    <cfRule type="cellIs" dxfId="6299" priority="327" operator="lessThan">
      <formula>$C$4</formula>
    </cfRule>
  </conditionalFormatting>
  <conditionalFormatting sqref="AU15">
    <cfRule type="cellIs" dxfId="6298" priority="328" operator="lessThan">
      <formula>$C$4</formula>
    </cfRule>
  </conditionalFormatting>
  <conditionalFormatting sqref="AU16">
    <cfRule type="cellIs" dxfId="6297" priority="329" operator="lessThan">
      <formula>$C$4</formula>
    </cfRule>
  </conditionalFormatting>
  <conditionalFormatting sqref="AU17">
    <cfRule type="cellIs" dxfId="6296" priority="330" operator="lessThan">
      <formula>$C$4</formula>
    </cfRule>
  </conditionalFormatting>
  <conditionalFormatting sqref="AU18">
    <cfRule type="cellIs" dxfId="6295" priority="331" operator="lessThan">
      <formula>$C$4</formula>
    </cfRule>
  </conditionalFormatting>
  <conditionalFormatting sqref="AU19">
    <cfRule type="cellIs" dxfId="6294" priority="332" operator="lessThan">
      <formula>$C$4</formula>
    </cfRule>
  </conditionalFormatting>
  <conditionalFormatting sqref="AU20">
    <cfRule type="cellIs" dxfId="6293" priority="333" operator="lessThan">
      <formula>$C$4</formula>
    </cfRule>
  </conditionalFormatting>
  <conditionalFormatting sqref="AU21">
    <cfRule type="cellIs" dxfId="6292" priority="334" operator="lessThan">
      <formula>$C$4</formula>
    </cfRule>
  </conditionalFormatting>
  <conditionalFormatting sqref="AU22">
    <cfRule type="cellIs" dxfId="6291" priority="335" operator="lessThan">
      <formula>$C$4</formula>
    </cfRule>
  </conditionalFormatting>
  <conditionalFormatting sqref="AU23">
    <cfRule type="cellIs" dxfId="6290" priority="336" operator="lessThan">
      <formula>$C$4</formula>
    </cfRule>
  </conditionalFormatting>
  <conditionalFormatting sqref="AU24">
    <cfRule type="cellIs" dxfId="6289" priority="337" operator="lessThan">
      <formula>$C$4</formula>
    </cfRule>
  </conditionalFormatting>
  <conditionalFormatting sqref="AU25">
    <cfRule type="cellIs" dxfId="6288" priority="338" operator="lessThan">
      <formula>$C$4</formula>
    </cfRule>
  </conditionalFormatting>
  <conditionalFormatting sqref="AU26">
    <cfRule type="cellIs" dxfId="6287" priority="339" operator="lessThan">
      <formula>$C$4</formula>
    </cfRule>
  </conditionalFormatting>
  <conditionalFormatting sqref="AU27">
    <cfRule type="cellIs" dxfId="6286" priority="340" operator="lessThan">
      <formula>$C$4</formula>
    </cfRule>
  </conditionalFormatting>
  <conditionalFormatting sqref="AU28">
    <cfRule type="cellIs" dxfId="6285" priority="341" operator="lessThan">
      <formula>$C$4</formula>
    </cfRule>
  </conditionalFormatting>
  <conditionalFormatting sqref="AU29">
    <cfRule type="cellIs" dxfId="6284" priority="342" operator="lessThan">
      <formula>$C$4</formula>
    </cfRule>
  </conditionalFormatting>
  <conditionalFormatting sqref="AU30">
    <cfRule type="cellIs" dxfId="6283" priority="343" operator="lessThan">
      <formula>$C$4</formula>
    </cfRule>
  </conditionalFormatting>
  <conditionalFormatting sqref="AU31">
    <cfRule type="cellIs" dxfId="6282" priority="344" operator="lessThan">
      <formula>$C$4</formula>
    </cfRule>
  </conditionalFormatting>
  <conditionalFormatting sqref="AU32">
    <cfRule type="cellIs" dxfId="6281" priority="345" operator="lessThan">
      <formula>$C$4</formula>
    </cfRule>
  </conditionalFormatting>
  <conditionalFormatting sqref="AU33">
    <cfRule type="cellIs" dxfId="6280" priority="346" operator="lessThan">
      <formula>$C$4</formula>
    </cfRule>
  </conditionalFormatting>
  <conditionalFormatting sqref="AU34">
    <cfRule type="cellIs" dxfId="6279" priority="347" operator="lessThan">
      <formula>$C$4</formula>
    </cfRule>
  </conditionalFormatting>
  <conditionalFormatting sqref="AU35">
    <cfRule type="cellIs" dxfId="6278" priority="348" operator="lessThan">
      <formula>$C$4</formula>
    </cfRule>
  </conditionalFormatting>
  <conditionalFormatting sqref="AU36">
    <cfRule type="cellIs" dxfId="6277" priority="349" operator="lessThan">
      <formula>$C$4</formula>
    </cfRule>
  </conditionalFormatting>
  <conditionalFormatting sqref="AU37">
    <cfRule type="cellIs" dxfId="6276" priority="350" operator="lessThan">
      <formula>$C$4</formula>
    </cfRule>
  </conditionalFormatting>
  <conditionalFormatting sqref="AU38">
    <cfRule type="cellIs" dxfId="6275" priority="351" operator="lessThan">
      <formula>$C$4</formula>
    </cfRule>
  </conditionalFormatting>
  <conditionalFormatting sqref="AU39">
    <cfRule type="cellIs" dxfId="6274" priority="352" operator="lessThan">
      <formula>$C$4</formula>
    </cfRule>
  </conditionalFormatting>
  <conditionalFormatting sqref="AU40">
    <cfRule type="cellIs" dxfId="6273" priority="353" operator="lessThan">
      <formula>$C$4</formula>
    </cfRule>
  </conditionalFormatting>
  <conditionalFormatting sqref="AU41">
    <cfRule type="cellIs" dxfId="6272" priority="354" operator="lessThan">
      <formula>$C$4</formula>
    </cfRule>
  </conditionalFormatting>
  <conditionalFormatting sqref="AU42">
    <cfRule type="cellIs" dxfId="6271" priority="355" operator="lessThan">
      <formula>$C$4</formula>
    </cfRule>
  </conditionalFormatting>
  <conditionalFormatting sqref="AU43">
    <cfRule type="cellIs" dxfId="6270" priority="356" operator="lessThan">
      <formula>$C$4</formula>
    </cfRule>
  </conditionalFormatting>
  <conditionalFormatting sqref="AU44">
    <cfRule type="cellIs" dxfId="6269" priority="357" operator="lessThan">
      <formula>$C$4</formula>
    </cfRule>
  </conditionalFormatting>
  <conditionalFormatting sqref="AU45">
    <cfRule type="cellIs" dxfId="6268" priority="358" operator="lessThan">
      <formula>$C$4</formula>
    </cfRule>
  </conditionalFormatting>
  <conditionalFormatting sqref="AU46">
    <cfRule type="cellIs" dxfId="6267" priority="359" operator="lessThan">
      <formula>$C$4</formula>
    </cfRule>
  </conditionalFormatting>
  <conditionalFormatting sqref="AU47">
    <cfRule type="cellIs" dxfId="6266" priority="360" operator="lessThan">
      <formula>$C$4</formula>
    </cfRule>
  </conditionalFormatting>
  <conditionalFormatting sqref="AU48">
    <cfRule type="cellIs" dxfId="6265" priority="361" operator="lessThan">
      <formula>$C$4</formula>
    </cfRule>
  </conditionalFormatting>
  <conditionalFormatting sqref="AU49">
    <cfRule type="cellIs" dxfId="6264" priority="362" operator="lessThan">
      <formula>$C$4</formula>
    </cfRule>
  </conditionalFormatting>
  <conditionalFormatting sqref="AU50">
    <cfRule type="cellIs" dxfId="6263" priority="363" operator="lessThan">
      <formula>$C$4</formula>
    </cfRule>
  </conditionalFormatting>
  <conditionalFormatting sqref="AV11">
    <cfRule type="cellIs" dxfId="6262" priority="364" operator="lessThan">
      <formula>$C$4</formula>
    </cfRule>
  </conditionalFormatting>
  <conditionalFormatting sqref="AV12">
    <cfRule type="cellIs" dxfId="6261" priority="365" operator="lessThan">
      <formula>$C$4</formula>
    </cfRule>
  </conditionalFormatting>
  <conditionalFormatting sqref="AV13">
    <cfRule type="cellIs" dxfId="6260" priority="366" operator="lessThan">
      <formula>$C$4</formula>
    </cfRule>
  </conditionalFormatting>
  <conditionalFormatting sqref="AV14">
    <cfRule type="cellIs" dxfId="6259" priority="367" operator="lessThan">
      <formula>$C$4</formula>
    </cfRule>
  </conditionalFormatting>
  <conditionalFormatting sqref="AV15">
    <cfRule type="cellIs" dxfId="6258" priority="368" operator="lessThan">
      <formula>$C$4</formula>
    </cfRule>
  </conditionalFormatting>
  <conditionalFormatting sqref="AV16">
    <cfRule type="cellIs" dxfId="6257" priority="369" operator="lessThan">
      <formula>$C$4</formula>
    </cfRule>
  </conditionalFormatting>
  <conditionalFormatting sqref="AV17">
    <cfRule type="cellIs" dxfId="6256" priority="370" operator="lessThan">
      <formula>$C$4</formula>
    </cfRule>
  </conditionalFormatting>
  <conditionalFormatting sqref="AV18">
    <cfRule type="cellIs" dxfId="6255" priority="371" operator="lessThan">
      <formula>$C$4</formula>
    </cfRule>
  </conditionalFormatting>
  <conditionalFormatting sqref="AV19">
    <cfRule type="cellIs" dxfId="6254" priority="372" operator="lessThan">
      <formula>$C$4</formula>
    </cfRule>
  </conditionalFormatting>
  <conditionalFormatting sqref="AV20">
    <cfRule type="cellIs" dxfId="6253" priority="373" operator="lessThan">
      <formula>$C$4</formula>
    </cfRule>
  </conditionalFormatting>
  <conditionalFormatting sqref="AV21">
    <cfRule type="cellIs" dxfId="6252" priority="374" operator="lessThan">
      <formula>$C$4</formula>
    </cfRule>
  </conditionalFormatting>
  <conditionalFormatting sqref="AV22">
    <cfRule type="cellIs" dxfId="6251" priority="375" operator="lessThan">
      <formula>$C$4</formula>
    </cfRule>
  </conditionalFormatting>
  <conditionalFormatting sqref="AV23">
    <cfRule type="cellIs" dxfId="6250" priority="376" operator="lessThan">
      <formula>$C$4</formula>
    </cfRule>
  </conditionalFormatting>
  <conditionalFormatting sqref="AV24">
    <cfRule type="cellIs" dxfId="6249" priority="377" operator="lessThan">
      <formula>$C$4</formula>
    </cfRule>
  </conditionalFormatting>
  <conditionalFormatting sqref="AV25">
    <cfRule type="cellIs" dxfId="6248" priority="378" operator="lessThan">
      <formula>$C$4</formula>
    </cfRule>
  </conditionalFormatting>
  <conditionalFormatting sqref="AV26">
    <cfRule type="cellIs" dxfId="6247" priority="379" operator="lessThan">
      <formula>$C$4</formula>
    </cfRule>
  </conditionalFormatting>
  <conditionalFormatting sqref="AV27">
    <cfRule type="cellIs" dxfId="6246" priority="380" operator="lessThan">
      <formula>$C$4</formula>
    </cfRule>
  </conditionalFormatting>
  <conditionalFormatting sqref="AV28">
    <cfRule type="cellIs" dxfId="6245" priority="381" operator="lessThan">
      <formula>$C$4</formula>
    </cfRule>
  </conditionalFormatting>
  <conditionalFormatting sqref="AV29">
    <cfRule type="cellIs" dxfId="6244" priority="382" operator="lessThan">
      <formula>$C$4</formula>
    </cfRule>
  </conditionalFormatting>
  <conditionalFormatting sqref="AV30">
    <cfRule type="cellIs" dxfId="6243" priority="383" operator="lessThan">
      <formula>$C$4</formula>
    </cfRule>
  </conditionalFormatting>
  <conditionalFormatting sqref="AV31">
    <cfRule type="cellIs" dxfId="6242" priority="384" operator="lessThan">
      <formula>$C$4</formula>
    </cfRule>
  </conditionalFormatting>
  <conditionalFormatting sqref="AV32">
    <cfRule type="cellIs" dxfId="6241" priority="385" operator="lessThan">
      <formula>$C$4</formula>
    </cfRule>
  </conditionalFormatting>
  <conditionalFormatting sqref="AV33">
    <cfRule type="cellIs" dxfId="6240" priority="386" operator="lessThan">
      <formula>$C$4</formula>
    </cfRule>
  </conditionalFormatting>
  <conditionalFormatting sqref="AV34">
    <cfRule type="cellIs" dxfId="6239" priority="387" operator="lessThan">
      <formula>$C$4</formula>
    </cfRule>
  </conditionalFormatting>
  <conditionalFormatting sqref="AV35">
    <cfRule type="cellIs" dxfId="6238" priority="388" operator="lessThan">
      <formula>$C$4</formula>
    </cfRule>
  </conditionalFormatting>
  <conditionalFormatting sqref="AV36">
    <cfRule type="cellIs" dxfId="6237" priority="389" operator="lessThan">
      <formula>$C$4</formula>
    </cfRule>
  </conditionalFormatting>
  <conditionalFormatting sqref="AV37">
    <cfRule type="cellIs" dxfId="6236" priority="390" operator="lessThan">
      <formula>$C$4</formula>
    </cfRule>
  </conditionalFormatting>
  <conditionalFormatting sqref="AV38">
    <cfRule type="cellIs" dxfId="6235" priority="391" operator="lessThan">
      <formula>$C$4</formula>
    </cfRule>
  </conditionalFormatting>
  <conditionalFormatting sqref="AV39">
    <cfRule type="cellIs" dxfId="6234" priority="392" operator="lessThan">
      <formula>$C$4</formula>
    </cfRule>
  </conditionalFormatting>
  <conditionalFormatting sqref="AV40">
    <cfRule type="cellIs" dxfId="6233" priority="393" operator="lessThan">
      <formula>$C$4</formula>
    </cfRule>
  </conditionalFormatting>
  <conditionalFormatting sqref="AV41">
    <cfRule type="cellIs" dxfId="6232" priority="394" operator="lessThan">
      <formula>$C$4</formula>
    </cfRule>
  </conditionalFormatting>
  <conditionalFormatting sqref="AV42">
    <cfRule type="cellIs" dxfId="6231" priority="395" operator="lessThan">
      <formula>$C$4</formula>
    </cfRule>
  </conditionalFormatting>
  <conditionalFormatting sqref="AV43">
    <cfRule type="cellIs" dxfId="6230" priority="396" operator="lessThan">
      <formula>$C$4</formula>
    </cfRule>
  </conditionalFormatting>
  <conditionalFormatting sqref="AV44">
    <cfRule type="cellIs" dxfId="6229" priority="397" operator="lessThan">
      <formula>$C$4</formula>
    </cfRule>
  </conditionalFormatting>
  <conditionalFormatting sqref="AV45">
    <cfRule type="cellIs" dxfId="6228" priority="398" operator="lessThan">
      <formula>$C$4</formula>
    </cfRule>
  </conditionalFormatting>
  <conditionalFormatting sqref="AV46">
    <cfRule type="cellIs" dxfId="6227" priority="399" operator="lessThan">
      <formula>$C$4</formula>
    </cfRule>
  </conditionalFormatting>
  <conditionalFormatting sqref="AV47">
    <cfRule type="cellIs" dxfId="6226" priority="400" operator="lessThan">
      <formula>$C$4</formula>
    </cfRule>
  </conditionalFormatting>
  <conditionalFormatting sqref="AV48">
    <cfRule type="cellIs" dxfId="6225" priority="401" operator="lessThan">
      <formula>$C$4</formula>
    </cfRule>
  </conditionalFormatting>
  <conditionalFormatting sqref="AV49">
    <cfRule type="cellIs" dxfId="6224" priority="402" operator="lessThan">
      <formula>$C$4</formula>
    </cfRule>
  </conditionalFormatting>
  <conditionalFormatting sqref="AV50">
    <cfRule type="cellIs" dxfId="6223" priority="403" operator="lessThan">
      <formula>$C$4</formula>
    </cfRule>
  </conditionalFormatting>
  <conditionalFormatting sqref="AZ11">
    <cfRule type="cellIs" dxfId="6222" priority="404" operator="lessThan">
      <formula>$C$4</formula>
    </cfRule>
  </conditionalFormatting>
  <conditionalFormatting sqref="AZ12">
    <cfRule type="cellIs" dxfId="6221" priority="405" operator="lessThan">
      <formula>$C$4</formula>
    </cfRule>
  </conditionalFormatting>
  <conditionalFormatting sqref="AZ13">
    <cfRule type="cellIs" dxfId="6220" priority="406" operator="lessThan">
      <formula>$C$4</formula>
    </cfRule>
  </conditionalFormatting>
  <conditionalFormatting sqref="AZ14">
    <cfRule type="cellIs" dxfId="6219" priority="407" operator="lessThan">
      <formula>$C$4</formula>
    </cfRule>
  </conditionalFormatting>
  <conditionalFormatting sqref="AZ15">
    <cfRule type="cellIs" dxfId="6218" priority="408" operator="lessThan">
      <formula>$C$4</formula>
    </cfRule>
  </conditionalFormatting>
  <conditionalFormatting sqref="AZ16">
    <cfRule type="cellIs" dxfId="6217" priority="409" operator="lessThan">
      <formula>$C$4</formula>
    </cfRule>
  </conditionalFormatting>
  <conditionalFormatting sqref="AZ17">
    <cfRule type="cellIs" dxfId="6216" priority="410" operator="lessThan">
      <formula>$C$4</formula>
    </cfRule>
  </conditionalFormatting>
  <conditionalFormatting sqref="AZ18">
    <cfRule type="cellIs" dxfId="6215" priority="411" operator="lessThan">
      <formula>$C$4</formula>
    </cfRule>
  </conditionalFormatting>
  <conditionalFormatting sqref="AZ19">
    <cfRule type="cellIs" dxfId="6214" priority="412" operator="lessThan">
      <formula>$C$4</formula>
    </cfRule>
  </conditionalFormatting>
  <conditionalFormatting sqref="AZ20">
    <cfRule type="cellIs" dxfId="6213" priority="413" operator="lessThan">
      <formula>$C$4</formula>
    </cfRule>
  </conditionalFormatting>
  <conditionalFormatting sqref="AZ21">
    <cfRule type="cellIs" dxfId="6212" priority="414" operator="lessThan">
      <formula>$C$4</formula>
    </cfRule>
  </conditionalFormatting>
  <conditionalFormatting sqref="AZ22">
    <cfRule type="cellIs" dxfId="6211" priority="415" operator="lessThan">
      <formula>$C$4</formula>
    </cfRule>
  </conditionalFormatting>
  <conditionalFormatting sqref="AZ23">
    <cfRule type="cellIs" dxfId="6210" priority="416" operator="lessThan">
      <formula>$C$4</formula>
    </cfRule>
  </conditionalFormatting>
  <conditionalFormatting sqref="AZ24">
    <cfRule type="cellIs" dxfId="6209" priority="417" operator="lessThan">
      <formula>$C$4</formula>
    </cfRule>
  </conditionalFormatting>
  <conditionalFormatting sqref="AZ25">
    <cfRule type="cellIs" dxfId="6208" priority="418" operator="lessThan">
      <formula>$C$4</formula>
    </cfRule>
  </conditionalFormatting>
  <conditionalFormatting sqref="AZ26">
    <cfRule type="cellIs" dxfId="6207" priority="419" operator="lessThan">
      <formula>$C$4</formula>
    </cfRule>
  </conditionalFormatting>
  <conditionalFormatting sqref="AZ27">
    <cfRule type="cellIs" dxfId="6206" priority="420" operator="lessThan">
      <formula>$C$4</formula>
    </cfRule>
  </conditionalFormatting>
  <conditionalFormatting sqref="AZ28">
    <cfRule type="cellIs" dxfId="6205" priority="421" operator="lessThan">
      <formula>$C$4</formula>
    </cfRule>
  </conditionalFormatting>
  <conditionalFormatting sqref="AZ29">
    <cfRule type="cellIs" dxfId="6204" priority="422" operator="lessThan">
      <formula>$C$4</formula>
    </cfRule>
  </conditionalFormatting>
  <conditionalFormatting sqref="AZ30">
    <cfRule type="cellIs" dxfId="6203" priority="423" operator="lessThan">
      <formula>$C$4</formula>
    </cfRule>
  </conditionalFormatting>
  <conditionalFormatting sqref="AZ31">
    <cfRule type="cellIs" dxfId="6202" priority="424" operator="lessThan">
      <formula>$C$4</formula>
    </cfRule>
  </conditionalFormatting>
  <conditionalFormatting sqref="AZ32">
    <cfRule type="cellIs" dxfId="6201" priority="425" operator="lessThan">
      <formula>$C$4</formula>
    </cfRule>
  </conditionalFormatting>
  <conditionalFormatting sqref="AZ33">
    <cfRule type="cellIs" dxfId="6200" priority="426" operator="lessThan">
      <formula>$C$4</formula>
    </cfRule>
  </conditionalFormatting>
  <conditionalFormatting sqref="AZ34">
    <cfRule type="cellIs" dxfId="6199" priority="427" operator="lessThan">
      <formula>$C$4</formula>
    </cfRule>
  </conditionalFormatting>
  <conditionalFormatting sqref="AZ35">
    <cfRule type="cellIs" dxfId="6198" priority="428" operator="lessThan">
      <formula>$C$4</formula>
    </cfRule>
  </conditionalFormatting>
  <conditionalFormatting sqref="AZ36">
    <cfRule type="cellIs" dxfId="6197" priority="429" operator="lessThan">
      <formula>$C$4</formula>
    </cfRule>
  </conditionalFormatting>
  <conditionalFormatting sqref="AZ37">
    <cfRule type="cellIs" dxfId="6196" priority="430" operator="lessThan">
      <formula>$C$4</formula>
    </cfRule>
  </conditionalFormatting>
  <conditionalFormatting sqref="AZ38">
    <cfRule type="cellIs" dxfId="6195" priority="431" operator="lessThan">
      <formula>$C$4</formula>
    </cfRule>
  </conditionalFormatting>
  <conditionalFormatting sqref="AZ39">
    <cfRule type="cellIs" dxfId="6194" priority="432" operator="lessThan">
      <formula>$C$4</formula>
    </cfRule>
  </conditionalFormatting>
  <conditionalFormatting sqref="AZ40">
    <cfRule type="cellIs" dxfId="6193" priority="433" operator="lessThan">
      <formula>$C$4</formula>
    </cfRule>
  </conditionalFormatting>
  <conditionalFormatting sqref="AZ41">
    <cfRule type="cellIs" dxfId="6192" priority="434" operator="lessThan">
      <formula>$C$4</formula>
    </cfRule>
  </conditionalFormatting>
  <conditionalFormatting sqref="AZ42">
    <cfRule type="cellIs" dxfId="6191" priority="435" operator="lessThan">
      <formula>$C$4</formula>
    </cfRule>
  </conditionalFormatting>
  <conditionalFormatting sqref="AZ43">
    <cfRule type="cellIs" dxfId="6190" priority="436" operator="lessThan">
      <formula>$C$4</formula>
    </cfRule>
  </conditionalFormatting>
  <conditionalFormatting sqref="AZ44">
    <cfRule type="cellIs" dxfId="6189" priority="437" operator="lessThan">
      <formula>$C$4</formula>
    </cfRule>
  </conditionalFormatting>
  <conditionalFormatting sqref="AZ45">
    <cfRule type="cellIs" dxfId="6188" priority="438" operator="lessThan">
      <formula>$C$4</formula>
    </cfRule>
  </conditionalFormatting>
  <conditionalFormatting sqref="AZ46">
    <cfRule type="cellIs" dxfId="6187" priority="439" operator="lessThan">
      <formula>$C$4</formula>
    </cfRule>
  </conditionalFormatting>
  <conditionalFormatting sqref="AZ47">
    <cfRule type="cellIs" dxfId="6186" priority="440" operator="lessThan">
      <formula>$C$4</formula>
    </cfRule>
  </conditionalFormatting>
  <conditionalFormatting sqref="AZ48">
    <cfRule type="cellIs" dxfId="6185" priority="441" operator="lessThan">
      <formula>$C$4</formula>
    </cfRule>
  </conditionalFormatting>
  <conditionalFormatting sqref="AZ49">
    <cfRule type="cellIs" dxfId="6184" priority="442" operator="lessThan">
      <formula>$C$4</formula>
    </cfRule>
  </conditionalFormatting>
  <conditionalFormatting sqref="AZ50">
    <cfRule type="cellIs" dxfId="6183" priority="443" operator="lessThan">
      <formula>$C$4</formula>
    </cfRule>
  </conditionalFormatting>
  <conditionalFormatting sqref="BA11">
    <cfRule type="cellIs" dxfId="6182" priority="444" operator="lessThan">
      <formula>$C$4</formula>
    </cfRule>
  </conditionalFormatting>
  <conditionalFormatting sqref="BA12">
    <cfRule type="cellIs" dxfId="6181" priority="445" operator="lessThan">
      <formula>$C$4</formula>
    </cfRule>
  </conditionalFormatting>
  <conditionalFormatting sqref="BA13">
    <cfRule type="cellIs" dxfId="6180" priority="446" operator="lessThan">
      <formula>$C$4</formula>
    </cfRule>
  </conditionalFormatting>
  <conditionalFormatting sqref="BA14">
    <cfRule type="cellIs" dxfId="6179" priority="447" operator="lessThan">
      <formula>$C$4</formula>
    </cfRule>
  </conditionalFormatting>
  <conditionalFormatting sqref="BA15">
    <cfRule type="cellIs" dxfId="6178" priority="448" operator="lessThan">
      <formula>$C$4</formula>
    </cfRule>
  </conditionalFormatting>
  <conditionalFormatting sqref="BA16">
    <cfRule type="cellIs" dxfId="6177" priority="449" operator="lessThan">
      <formula>$C$4</formula>
    </cfRule>
  </conditionalFormatting>
  <conditionalFormatting sqref="BA17">
    <cfRule type="cellIs" dxfId="6176" priority="450" operator="lessThan">
      <formula>$C$4</formula>
    </cfRule>
  </conditionalFormatting>
  <conditionalFormatting sqref="BA18">
    <cfRule type="cellIs" dxfId="6175" priority="451" operator="lessThan">
      <formula>$C$4</formula>
    </cfRule>
  </conditionalFormatting>
  <conditionalFormatting sqref="BA19">
    <cfRule type="cellIs" dxfId="6174" priority="452" operator="lessThan">
      <formula>$C$4</formula>
    </cfRule>
  </conditionalFormatting>
  <conditionalFormatting sqref="BA20">
    <cfRule type="cellIs" dxfId="6173" priority="453" operator="lessThan">
      <formula>$C$4</formula>
    </cfRule>
  </conditionalFormatting>
  <conditionalFormatting sqref="BA21">
    <cfRule type="cellIs" dxfId="6172" priority="454" operator="lessThan">
      <formula>$C$4</formula>
    </cfRule>
  </conditionalFormatting>
  <conditionalFormatting sqref="BA22">
    <cfRule type="cellIs" dxfId="6171" priority="455" operator="lessThan">
      <formula>$C$4</formula>
    </cfRule>
  </conditionalFormatting>
  <conditionalFormatting sqref="BA23">
    <cfRule type="cellIs" dxfId="6170" priority="456" operator="lessThan">
      <formula>$C$4</formula>
    </cfRule>
  </conditionalFormatting>
  <conditionalFormatting sqref="BA24">
    <cfRule type="cellIs" dxfId="6169" priority="457" operator="lessThan">
      <formula>$C$4</formula>
    </cfRule>
  </conditionalFormatting>
  <conditionalFormatting sqref="BA25">
    <cfRule type="cellIs" dxfId="6168" priority="458" operator="lessThan">
      <formula>$C$4</formula>
    </cfRule>
  </conditionalFormatting>
  <conditionalFormatting sqref="BA26">
    <cfRule type="cellIs" dxfId="6167" priority="459" operator="lessThan">
      <formula>$C$4</formula>
    </cfRule>
  </conditionalFormatting>
  <conditionalFormatting sqref="BA27">
    <cfRule type="cellIs" dxfId="6166" priority="460" operator="lessThan">
      <formula>$C$4</formula>
    </cfRule>
  </conditionalFormatting>
  <conditionalFormatting sqref="BA28">
    <cfRule type="cellIs" dxfId="6165" priority="461" operator="lessThan">
      <formula>$C$4</formula>
    </cfRule>
  </conditionalFormatting>
  <conditionalFormatting sqref="BA29">
    <cfRule type="cellIs" dxfId="6164" priority="462" operator="lessThan">
      <formula>$C$4</formula>
    </cfRule>
  </conditionalFormatting>
  <conditionalFormatting sqref="BA30">
    <cfRule type="cellIs" dxfId="6163" priority="463" operator="lessThan">
      <formula>$C$4</formula>
    </cfRule>
  </conditionalFormatting>
  <conditionalFormatting sqref="BA31">
    <cfRule type="cellIs" dxfId="6162" priority="464" operator="lessThan">
      <formula>$C$4</formula>
    </cfRule>
  </conditionalFormatting>
  <conditionalFormatting sqref="BA32">
    <cfRule type="cellIs" dxfId="6161" priority="465" operator="lessThan">
      <formula>$C$4</formula>
    </cfRule>
  </conditionalFormatting>
  <conditionalFormatting sqref="BA33">
    <cfRule type="cellIs" dxfId="6160" priority="466" operator="lessThan">
      <formula>$C$4</formula>
    </cfRule>
  </conditionalFormatting>
  <conditionalFormatting sqref="BA34">
    <cfRule type="cellIs" dxfId="6159" priority="467" operator="lessThan">
      <formula>$C$4</formula>
    </cfRule>
  </conditionalFormatting>
  <conditionalFormatting sqref="BA35">
    <cfRule type="cellIs" dxfId="6158" priority="468" operator="lessThan">
      <formula>$C$4</formula>
    </cfRule>
  </conditionalFormatting>
  <conditionalFormatting sqref="BA36">
    <cfRule type="cellIs" dxfId="6157" priority="469" operator="lessThan">
      <formula>$C$4</formula>
    </cfRule>
  </conditionalFormatting>
  <conditionalFormatting sqref="BA37">
    <cfRule type="cellIs" dxfId="6156" priority="470" operator="lessThan">
      <formula>$C$4</formula>
    </cfRule>
  </conditionalFormatting>
  <conditionalFormatting sqref="BA38">
    <cfRule type="cellIs" dxfId="6155" priority="471" operator="lessThan">
      <formula>$C$4</formula>
    </cfRule>
  </conditionalFormatting>
  <conditionalFormatting sqref="BA39">
    <cfRule type="cellIs" dxfId="6154" priority="472" operator="lessThan">
      <formula>$C$4</formula>
    </cfRule>
  </conditionalFormatting>
  <conditionalFormatting sqref="BA40">
    <cfRule type="cellIs" dxfId="6153" priority="473" operator="lessThan">
      <formula>$C$4</formula>
    </cfRule>
  </conditionalFormatting>
  <conditionalFormatting sqref="BA41">
    <cfRule type="cellIs" dxfId="6152" priority="474" operator="lessThan">
      <formula>$C$4</formula>
    </cfRule>
  </conditionalFormatting>
  <conditionalFormatting sqref="BA42">
    <cfRule type="cellIs" dxfId="6151" priority="475" operator="lessThan">
      <formula>$C$4</formula>
    </cfRule>
  </conditionalFormatting>
  <conditionalFormatting sqref="BA43">
    <cfRule type="cellIs" dxfId="6150" priority="476" operator="lessThan">
      <formula>$C$4</formula>
    </cfRule>
  </conditionalFormatting>
  <conditionalFormatting sqref="BA44">
    <cfRule type="cellIs" dxfId="6149" priority="477" operator="lessThan">
      <formula>$C$4</formula>
    </cfRule>
  </conditionalFormatting>
  <conditionalFormatting sqref="BA45">
    <cfRule type="cellIs" dxfId="6148" priority="478" operator="lessThan">
      <formula>$C$4</formula>
    </cfRule>
  </conditionalFormatting>
  <conditionalFormatting sqref="BA46">
    <cfRule type="cellIs" dxfId="6147" priority="479" operator="lessThan">
      <formula>$C$4</formula>
    </cfRule>
  </conditionalFormatting>
  <conditionalFormatting sqref="BA47">
    <cfRule type="cellIs" dxfId="6146" priority="480" operator="lessThan">
      <formula>$C$4</formula>
    </cfRule>
  </conditionalFormatting>
  <conditionalFormatting sqref="BA48">
    <cfRule type="cellIs" dxfId="6145" priority="481" operator="lessThan">
      <formula>$C$4</formula>
    </cfRule>
  </conditionalFormatting>
  <conditionalFormatting sqref="BA49">
    <cfRule type="cellIs" dxfId="6144" priority="482" operator="lessThan">
      <formula>$C$4</formula>
    </cfRule>
  </conditionalFormatting>
  <conditionalFormatting sqref="BA50">
    <cfRule type="cellIs" dxfId="6143" priority="483" operator="lessThan">
      <formula>$C$4</formula>
    </cfRule>
  </conditionalFormatting>
  <conditionalFormatting sqref="BB11">
    <cfRule type="cellIs" dxfId="6142" priority="484" operator="lessThan">
      <formula>$C$4</formula>
    </cfRule>
  </conditionalFormatting>
  <conditionalFormatting sqref="BB12">
    <cfRule type="cellIs" dxfId="6141" priority="485" operator="lessThan">
      <formula>$C$4</formula>
    </cfRule>
  </conditionalFormatting>
  <conditionalFormatting sqref="BB13">
    <cfRule type="cellIs" dxfId="6140" priority="486" operator="lessThan">
      <formula>$C$4</formula>
    </cfRule>
  </conditionalFormatting>
  <conditionalFormatting sqref="BB14">
    <cfRule type="cellIs" dxfId="6139" priority="487" operator="lessThan">
      <formula>$C$4</formula>
    </cfRule>
  </conditionalFormatting>
  <conditionalFormatting sqref="BB15">
    <cfRule type="cellIs" dxfId="6138" priority="488" operator="lessThan">
      <formula>$C$4</formula>
    </cfRule>
  </conditionalFormatting>
  <conditionalFormatting sqref="BB16">
    <cfRule type="cellIs" dxfId="6137" priority="489" operator="lessThan">
      <formula>$C$4</formula>
    </cfRule>
  </conditionalFormatting>
  <conditionalFormatting sqref="BB17">
    <cfRule type="cellIs" dxfId="6136" priority="490" operator="lessThan">
      <formula>$C$4</formula>
    </cfRule>
  </conditionalFormatting>
  <conditionalFormatting sqref="BB18">
    <cfRule type="cellIs" dxfId="6135" priority="491" operator="lessThan">
      <formula>$C$4</formula>
    </cfRule>
  </conditionalFormatting>
  <conditionalFormatting sqref="BB19">
    <cfRule type="cellIs" dxfId="6134" priority="492" operator="lessThan">
      <formula>$C$4</formula>
    </cfRule>
  </conditionalFormatting>
  <conditionalFormatting sqref="BB20">
    <cfRule type="cellIs" dxfId="6133" priority="493" operator="lessThan">
      <formula>$C$4</formula>
    </cfRule>
  </conditionalFormatting>
  <conditionalFormatting sqref="BB21">
    <cfRule type="cellIs" dxfId="6132" priority="494" operator="lessThan">
      <formula>$C$4</formula>
    </cfRule>
  </conditionalFormatting>
  <conditionalFormatting sqref="BB22">
    <cfRule type="cellIs" dxfId="6131" priority="495" operator="lessThan">
      <formula>$C$4</formula>
    </cfRule>
  </conditionalFormatting>
  <conditionalFormatting sqref="BB23">
    <cfRule type="cellIs" dxfId="6130" priority="496" operator="lessThan">
      <formula>$C$4</formula>
    </cfRule>
  </conditionalFormatting>
  <conditionalFormatting sqref="BB24">
    <cfRule type="cellIs" dxfId="6129" priority="497" operator="lessThan">
      <formula>$C$4</formula>
    </cfRule>
  </conditionalFormatting>
  <conditionalFormatting sqref="BB25">
    <cfRule type="cellIs" dxfId="6128" priority="498" operator="lessThan">
      <formula>$C$4</formula>
    </cfRule>
  </conditionalFormatting>
  <conditionalFormatting sqref="BB26">
    <cfRule type="cellIs" dxfId="6127" priority="499" operator="lessThan">
      <formula>$C$4</formula>
    </cfRule>
  </conditionalFormatting>
  <conditionalFormatting sqref="BB27">
    <cfRule type="cellIs" dxfId="6126" priority="500" operator="lessThan">
      <formula>$C$4</formula>
    </cfRule>
  </conditionalFormatting>
  <conditionalFormatting sqref="BB28">
    <cfRule type="cellIs" dxfId="6125" priority="501" operator="lessThan">
      <formula>$C$4</formula>
    </cfRule>
  </conditionalFormatting>
  <conditionalFormatting sqref="BB29">
    <cfRule type="cellIs" dxfId="6124" priority="502" operator="lessThan">
      <formula>$C$4</formula>
    </cfRule>
  </conditionalFormatting>
  <conditionalFormatting sqref="BB30">
    <cfRule type="cellIs" dxfId="6123" priority="503" operator="lessThan">
      <formula>$C$4</formula>
    </cfRule>
  </conditionalFormatting>
  <conditionalFormatting sqref="BB31">
    <cfRule type="cellIs" dxfId="6122" priority="504" operator="lessThan">
      <formula>$C$4</formula>
    </cfRule>
  </conditionalFormatting>
  <conditionalFormatting sqref="BB32">
    <cfRule type="cellIs" dxfId="6121" priority="505" operator="lessThan">
      <formula>$C$4</formula>
    </cfRule>
  </conditionalFormatting>
  <conditionalFormatting sqref="BB33">
    <cfRule type="cellIs" dxfId="6120" priority="506" operator="lessThan">
      <formula>$C$4</formula>
    </cfRule>
  </conditionalFormatting>
  <conditionalFormatting sqref="BB34">
    <cfRule type="cellIs" dxfId="6119" priority="507" operator="lessThan">
      <formula>$C$4</formula>
    </cfRule>
  </conditionalFormatting>
  <conditionalFormatting sqref="BB35">
    <cfRule type="cellIs" dxfId="6118" priority="508" operator="lessThan">
      <formula>$C$4</formula>
    </cfRule>
  </conditionalFormatting>
  <conditionalFormatting sqref="BB36">
    <cfRule type="cellIs" dxfId="6117" priority="509" operator="lessThan">
      <formula>$C$4</formula>
    </cfRule>
  </conditionalFormatting>
  <conditionalFormatting sqref="BB37">
    <cfRule type="cellIs" dxfId="6116" priority="510" operator="lessThan">
      <formula>$C$4</formula>
    </cfRule>
  </conditionalFormatting>
  <conditionalFormatting sqref="BB38">
    <cfRule type="cellIs" dxfId="6115" priority="511" operator="lessThan">
      <formula>$C$4</formula>
    </cfRule>
  </conditionalFormatting>
  <conditionalFormatting sqref="BB39">
    <cfRule type="cellIs" dxfId="6114" priority="512" operator="lessThan">
      <formula>$C$4</formula>
    </cfRule>
  </conditionalFormatting>
  <conditionalFormatting sqref="BB40">
    <cfRule type="cellIs" dxfId="6113" priority="513" operator="lessThan">
      <formula>$C$4</formula>
    </cfRule>
  </conditionalFormatting>
  <conditionalFormatting sqref="BB41">
    <cfRule type="cellIs" dxfId="6112" priority="514" operator="lessThan">
      <formula>$C$4</formula>
    </cfRule>
  </conditionalFormatting>
  <conditionalFormatting sqref="BB42">
    <cfRule type="cellIs" dxfId="6111" priority="515" operator="lessThan">
      <formula>$C$4</formula>
    </cfRule>
  </conditionalFormatting>
  <conditionalFormatting sqref="BB43">
    <cfRule type="cellIs" dxfId="6110" priority="516" operator="lessThan">
      <formula>$C$4</formula>
    </cfRule>
  </conditionalFormatting>
  <conditionalFormatting sqref="BB44">
    <cfRule type="cellIs" dxfId="6109" priority="517" operator="lessThan">
      <formula>$C$4</formula>
    </cfRule>
  </conditionalFormatting>
  <conditionalFormatting sqref="BB45">
    <cfRule type="cellIs" dxfId="6108" priority="518" operator="lessThan">
      <formula>$C$4</formula>
    </cfRule>
  </conditionalFormatting>
  <conditionalFormatting sqref="BB46">
    <cfRule type="cellIs" dxfId="6107" priority="519" operator="lessThan">
      <formula>$C$4</formula>
    </cfRule>
  </conditionalFormatting>
  <conditionalFormatting sqref="BB47">
    <cfRule type="cellIs" dxfId="6106" priority="520" operator="lessThan">
      <formula>$C$4</formula>
    </cfRule>
  </conditionalFormatting>
  <conditionalFormatting sqref="BB48">
    <cfRule type="cellIs" dxfId="6105" priority="521" operator="lessThan">
      <formula>$C$4</formula>
    </cfRule>
  </conditionalFormatting>
  <conditionalFormatting sqref="BB49">
    <cfRule type="cellIs" dxfId="6104" priority="522" operator="lessThan">
      <formula>$C$4</formula>
    </cfRule>
  </conditionalFormatting>
  <conditionalFormatting sqref="BB50">
    <cfRule type="cellIs" dxfId="6103" priority="523" operator="lessThan">
      <formula>$C$4</formula>
    </cfRule>
  </conditionalFormatting>
  <conditionalFormatting sqref="BF11">
    <cfRule type="cellIs" dxfId="6102" priority="524" operator="lessThan">
      <formula>$C$4</formula>
    </cfRule>
  </conditionalFormatting>
  <conditionalFormatting sqref="BF12">
    <cfRule type="cellIs" dxfId="6101" priority="525" operator="lessThan">
      <formula>$C$4</formula>
    </cfRule>
  </conditionalFormatting>
  <conditionalFormatting sqref="BF13">
    <cfRule type="cellIs" dxfId="6100" priority="526" operator="lessThan">
      <formula>$C$4</formula>
    </cfRule>
  </conditionalFormatting>
  <conditionalFormatting sqref="BF14">
    <cfRule type="cellIs" dxfId="6099" priority="527" operator="lessThan">
      <formula>$C$4</formula>
    </cfRule>
  </conditionalFormatting>
  <conditionalFormatting sqref="BF15">
    <cfRule type="cellIs" dxfId="6098" priority="528" operator="lessThan">
      <formula>$C$4</formula>
    </cfRule>
  </conditionalFormatting>
  <conditionalFormatting sqref="BF16">
    <cfRule type="cellIs" dxfId="6097" priority="529" operator="lessThan">
      <formula>$C$4</formula>
    </cfRule>
  </conditionalFormatting>
  <conditionalFormatting sqref="BF17">
    <cfRule type="cellIs" dxfId="6096" priority="530" operator="lessThan">
      <formula>$C$4</formula>
    </cfRule>
  </conditionalFormatting>
  <conditionalFormatting sqref="BF18">
    <cfRule type="cellIs" dxfId="6095" priority="531" operator="lessThan">
      <formula>$C$4</formula>
    </cfRule>
  </conditionalFormatting>
  <conditionalFormatting sqref="BF19">
    <cfRule type="cellIs" dxfId="6094" priority="532" operator="lessThan">
      <formula>$C$4</formula>
    </cfRule>
  </conditionalFormatting>
  <conditionalFormatting sqref="BF20">
    <cfRule type="cellIs" dxfId="6093" priority="533" operator="lessThan">
      <formula>$C$4</formula>
    </cfRule>
  </conditionalFormatting>
  <conditionalFormatting sqref="BF21">
    <cfRule type="cellIs" dxfId="6092" priority="534" operator="lessThan">
      <formula>$C$4</formula>
    </cfRule>
  </conditionalFormatting>
  <conditionalFormatting sqref="BF22">
    <cfRule type="cellIs" dxfId="6091" priority="535" operator="lessThan">
      <formula>$C$4</formula>
    </cfRule>
  </conditionalFormatting>
  <conditionalFormatting sqref="BF23">
    <cfRule type="cellIs" dxfId="6090" priority="536" operator="lessThan">
      <formula>$C$4</formula>
    </cfRule>
  </conditionalFormatting>
  <conditionalFormatting sqref="BF24">
    <cfRule type="cellIs" dxfId="6089" priority="537" operator="lessThan">
      <formula>$C$4</formula>
    </cfRule>
  </conditionalFormatting>
  <conditionalFormatting sqref="BF25">
    <cfRule type="cellIs" dxfId="6088" priority="538" operator="lessThan">
      <formula>$C$4</formula>
    </cfRule>
  </conditionalFormatting>
  <conditionalFormatting sqref="BF26">
    <cfRule type="cellIs" dxfId="6087" priority="539" operator="lessThan">
      <formula>$C$4</formula>
    </cfRule>
  </conditionalFormatting>
  <conditionalFormatting sqref="BF27">
    <cfRule type="cellIs" dxfId="6086" priority="540" operator="lessThan">
      <formula>$C$4</formula>
    </cfRule>
  </conditionalFormatting>
  <conditionalFormatting sqref="BF28">
    <cfRule type="cellIs" dxfId="6085" priority="541" operator="lessThan">
      <formula>$C$4</formula>
    </cfRule>
  </conditionalFormatting>
  <conditionalFormatting sqref="BF29">
    <cfRule type="cellIs" dxfId="6084" priority="542" operator="lessThan">
      <formula>$C$4</formula>
    </cfRule>
  </conditionalFormatting>
  <conditionalFormatting sqref="BF30">
    <cfRule type="cellIs" dxfId="6083" priority="543" operator="lessThan">
      <formula>$C$4</formula>
    </cfRule>
  </conditionalFormatting>
  <conditionalFormatting sqref="BF31">
    <cfRule type="cellIs" dxfId="6082" priority="544" operator="lessThan">
      <formula>$C$4</formula>
    </cfRule>
  </conditionalFormatting>
  <conditionalFormatting sqref="BF32">
    <cfRule type="cellIs" dxfId="6081" priority="545" operator="lessThan">
      <formula>$C$4</formula>
    </cfRule>
  </conditionalFormatting>
  <conditionalFormatting sqref="BF33">
    <cfRule type="cellIs" dxfId="6080" priority="546" operator="lessThan">
      <formula>$C$4</formula>
    </cfRule>
  </conditionalFormatting>
  <conditionalFormatting sqref="BF34">
    <cfRule type="cellIs" dxfId="6079" priority="547" operator="lessThan">
      <formula>$C$4</formula>
    </cfRule>
  </conditionalFormatting>
  <conditionalFormatting sqref="BF35">
    <cfRule type="cellIs" dxfId="6078" priority="548" operator="lessThan">
      <formula>$C$4</formula>
    </cfRule>
  </conditionalFormatting>
  <conditionalFormatting sqref="BF36">
    <cfRule type="cellIs" dxfId="6077" priority="549" operator="lessThan">
      <formula>$C$4</formula>
    </cfRule>
  </conditionalFormatting>
  <conditionalFormatting sqref="BF37">
    <cfRule type="cellIs" dxfId="6076" priority="550" operator="lessThan">
      <formula>$C$4</formula>
    </cfRule>
  </conditionalFormatting>
  <conditionalFormatting sqref="BF38">
    <cfRule type="cellIs" dxfId="6075" priority="551" operator="lessThan">
      <formula>$C$4</formula>
    </cfRule>
  </conditionalFormatting>
  <conditionalFormatting sqref="BF39">
    <cfRule type="cellIs" dxfId="6074" priority="552" operator="lessThan">
      <formula>$C$4</formula>
    </cfRule>
  </conditionalFormatting>
  <conditionalFormatting sqref="BF40">
    <cfRule type="cellIs" dxfId="6073" priority="553" operator="lessThan">
      <formula>$C$4</formula>
    </cfRule>
  </conditionalFormatting>
  <conditionalFormatting sqref="BF41">
    <cfRule type="cellIs" dxfId="6072" priority="554" operator="lessThan">
      <formula>$C$4</formula>
    </cfRule>
  </conditionalFormatting>
  <conditionalFormatting sqref="BF42">
    <cfRule type="cellIs" dxfId="6071" priority="555" operator="lessThan">
      <formula>$C$4</formula>
    </cfRule>
  </conditionalFormatting>
  <conditionalFormatting sqref="BF43">
    <cfRule type="cellIs" dxfId="6070" priority="556" operator="lessThan">
      <formula>$C$4</formula>
    </cfRule>
  </conditionalFormatting>
  <conditionalFormatting sqref="BF44">
    <cfRule type="cellIs" dxfId="6069" priority="557" operator="lessThan">
      <formula>$C$4</formula>
    </cfRule>
  </conditionalFormatting>
  <conditionalFormatting sqref="BF45">
    <cfRule type="cellIs" dxfId="6068" priority="558" operator="lessThan">
      <formula>$C$4</formula>
    </cfRule>
  </conditionalFormatting>
  <conditionalFormatting sqref="BF46">
    <cfRule type="cellIs" dxfId="6067" priority="559" operator="lessThan">
      <formula>$C$4</formula>
    </cfRule>
  </conditionalFormatting>
  <conditionalFormatting sqref="BF47">
    <cfRule type="cellIs" dxfId="6066" priority="560" operator="lessThan">
      <formula>$C$4</formula>
    </cfRule>
  </conditionalFormatting>
  <conditionalFormatting sqref="BF48">
    <cfRule type="cellIs" dxfId="6065" priority="561" operator="lessThan">
      <formula>$C$4</formula>
    </cfRule>
  </conditionalFormatting>
  <conditionalFormatting sqref="BF49">
    <cfRule type="cellIs" dxfId="6064" priority="562" operator="lessThan">
      <formula>$C$4</formula>
    </cfRule>
  </conditionalFormatting>
  <conditionalFormatting sqref="BF50">
    <cfRule type="cellIs" dxfId="6063" priority="563" operator="lessThan">
      <formula>$C$4</formula>
    </cfRule>
  </conditionalFormatting>
  <conditionalFormatting sqref="BG11">
    <cfRule type="cellIs" dxfId="6062" priority="564" operator="lessThan">
      <formula>$C$4</formula>
    </cfRule>
  </conditionalFormatting>
  <conditionalFormatting sqref="BG12">
    <cfRule type="cellIs" dxfId="6061" priority="565" operator="lessThan">
      <formula>$C$4</formula>
    </cfRule>
  </conditionalFormatting>
  <conditionalFormatting sqref="BG13">
    <cfRule type="cellIs" dxfId="6060" priority="566" operator="lessThan">
      <formula>$C$4</formula>
    </cfRule>
  </conditionalFormatting>
  <conditionalFormatting sqref="BG14">
    <cfRule type="cellIs" dxfId="6059" priority="567" operator="lessThan">
      <formula>$C$4</formula>
    </cfRule>
  </conditionalFormatting>
  <conditionalFormatting sqref="BG15">
    <cfRule type="cellIs" dxfId="6058" priority="568" operator="lessThan">
      <formula>$C$4</formula>
    </cfRule>
  </conditionalFormatting>
  <conditionalFormatting sqref="BG16">
    <cfRule type="cellIs" dxfId="6057" priority="569" operator="lessThan">
      <formula>$C$4</formula>
    </cfRule>
  </conditionalFormatting>
  <conditionalFormatting sqref="BG17">
    <cfRule type="cellIs" dxfId="6056" priority="570" operator="lessThan">
      <formula>$C$4</formula>
    </cfRule>
  </conditionalFormatting>
  <conditionalFormatting sqref="BG18">
    <cfRule type="cellIs" dxfId="6055" priority="571" operator="lessThan">
      <formula>$C$4</formula>
    </cfRule>
  </conditionalFormatting>
  <conditionalFormatting sqref="BG19">
    <cfRule type="cellIs" dxfId="6054" priority="572" operator="lessThan">
      <formula>$C$4</formula>
    </cfRule>
  </conditionalFormatting>
  <conditionalFormatting sqref="BG20">
    <cfRule type="cellIs" dxfId="6053" priority="573" operator="lessThan">
      <formula>$C$4</formula>
    </cfRule>
  </conditionalFormatting>
  <conditionalFormatting sqref="BG21">
    <cfRule type="cellIs" dxfId="6052" priority="574" operator="lessThan">
      <formula>$C$4</formula>
    </cfRule>
  </conditionalFormatting>
  <conditionalFormatting sqref="BG22">
    <cfRule type="cellIs" dxfId="6051" priority="575" operator="lessThan">
      <formula>$C$4</formula>
    </cfRule>
  </conditionalFormatting>
  <conditionalFormatting sqref="BG23">
    <cfRule type="cellIs" dxfId="6050" priority="576" operator="lessThan">
      <formula>$C$4</formula>
    </cfRule>
  </conditionalFormatting>
  <conditionalFormatting sqref="BG24">
    <cfRule type="cellIs" dxfId="6049" priority="577" operator="lessThan">
      <formula>$C$4</formula>
    </cfRule>
  </conditionalFormatting>
  <conditionalFormatting sqref="BG25">
    <cfRule type="cellIs" dxfId="6048" priority="578" operator="lessThan">
      <formula>$C$4</formula>
    </cfRule>
  </conditionalFormatting>
  <conditionalFormatting sqref="BG26">
    <cfRule type="cellIs" dxfId="6047" priority="579" operator="lessThan">
      <formula>$C$4</formula>
    </cfRule>
  </conditionalFormatting>
  <conditionalFormatting sqref="BG27">
    <cfRule type="cellIs" dxfId="6046" priority="580" operator="lessThan">
      <formula>$C$4</formula>
    </cfRule>
  </conditionalFormatting>
  <conditionalFormatting sqref="BG28">
    <cfRule type="cellIs" dxfId="6045" priority="581" operator="lessThan">
      <formula>$C$4</formula>
    </cfRule>
  </conditionalFormatting>
  <conditionalFormatting sqref="BG29">
    <cfRule type="cellIs" dxfId="6044" priority="582" operator="lessThan">
      <formula>$C$4</formula>
    </cfRule>
  </conditionalFormatting>
  <conditionalFormatting sqref="BG30">
    <cfRule type="cellIs" dxfId="6043" priority="583" operator="lessThan">
      <formula>$C$4</formula>
    </cfRule>
  </conditionalFormatting>
  <conditionalFormatting sqref="BG31">
    <cfRule type="cellIs" dxfId="6042" priority="584" operator="lessThan">
      <formula>$C$4</formula>
    </cfRule>
  </conditionalFormatting>
  <conditionalFormatting sqref="BG32">
    <cfRule type="cellIs" dxfId="6041" priority="585" operator="lessThan">
      <formula>$C$4</formula>
    </cfRule>
  </conditionalFormatting>
  <conditionalFormatting sqref="BG33">
    <cfRule type="cellIs" dxfId="6040" priority="586" operator="lessThan">
      <formula>$C$4</formula>
    </cfRule>
  </conditionalFormatting>
  <conditionalFormatting sqref="BG34">
    <cfRule type="cellIs" dxfId="6039" priority="587" operator="lessThan">
      <formula>$C$4</formula>
    </cfRule>
  </conditionalFormatting>
  <conditionalFormatting sqref="BG35">
    <cfRule type="cellIs" dxfId="6038" priority="588" operator="lessThan">
      <formula>$C$4</formula>
    </cfRule>
  </conditionalFormatting>
  <conditionalFormatting sqref="BG36">
    <cfRule type="cellIs" dxfId="6037" priority="589" operator="lessThan">
      <formula>$C$4</formula>
    </cfRule>
  </conditionalFormatting>
  <conditionalFormatting sqref="BG37">
    <cfRule type="cellIs" dxfId="6036" priority="590" operator="lessThan">
      <formula>$C$4</formula>
    </cfRule>
  </conditionalFormatting>
  <conditionalFormatting sqref="BG38">
    <cfRule type="cellIs" dxfId="6035" priority="591" operator="lessThan">
      <formula>$C$4</formula>
    </cfRule>
  </conditionalFormatting>
  <conditionalFormatting sqref="BG39">
    <cfRule type="cellIs" dxfId="6034" priority="592" operator="lessThan">
      <formula>$C$4</formula>
    </cfRule>
  </conditionalFormatting>
  <conditionalFormatting sqref="BG40">
    <cfRule type="cellIs" dxfId="6033" priority="593" operator="lessThan">
      <formula>$C$4</formula>
    </cfRule>
  </conditionalFormatting>
  <conditionalFormatting sqref="BG41">
    <cfRule type="cellIs" dxfId="6032" priority="594" operator="lessThan">
      <formula>$C$4</formula>
    </cfRule>
  </conditionalFormatting>
  <conditionalFormatting sqref="BG42">
    <cfRule type="cellIs" dxfId="6031" priority="595" operator="lessThan">
      <formula>$C$4</formula>
    </cfRule>
  </conditionalFormatting>
  <conditionalFormatting sqref="BG43">
    <cfRule type="cellIs" dxfId="6030" priority="596" operator="lessThan">
      <formula>$C$4</formula>
    </cfRule>
  </conditionalFormatting>
  <conditionalFormatting sqref="BG44">
    <cfRule type="cellIs" dxfId="6029" priority="597" operator="lessThan">
      <formula>$C$4</formula>
    </cfRule>
  </conditionalFormatting>
  <conditionalFormatting sqref="BG45">
    <cfRule type="cellIs" dxfId="6028" priority="598" operator="lessThan">
      <formula>$C$4</formula>
    </cfRule>
  </conditionalFormatting>
  <conditionalFormatting sqref="BG46">
    <cfRule type="cellIs" dxfId="6027" priority="599" operator="lessThan">
      <formula>$C$4</formula>
    </cfRule>
  </conditionalFormatting>
  <conditionalFormatting sqref="BG47">
    <cfRule type="cellIs" dxfId="6026" priority="600" operator="lessThan">
      <formula>$C$4</formula>
    </cfRule>
  </conditionalFormatting>
  <conditionalFormatting sqref="BG48">
    <cfRule type="cellIs" dxfId="6025" priority="601" operator="lessThan">
      <formula>$C$4</formula>
    </cfRule>
  </conditionalFormatting>
  <conditionalFormatting sqref="BG49">
    <cfRule type="cellIs" dxfId="6024" priority="602" operator="lessThan">
      <formula>$C$4</formula>
    </cfRule>
  </conditionalFormatting>
  <conditionalFormatting sqref="BG50">
    <cfRule type="cellIs" dxfId="6023" priority="603" operator="lessThan">
      <formula>$C$4</formula>
    </cfRule>
  </conditionalFormatting>
  <conditionalFormatting sqref="BH11">
    <cfRule type="cellIs" dxfId="6022" priority="604" operator="lessThan">
      <formula>$C$4</formula>
    </cfRule>
  </conditionalFormatting>
  <conditionalFormatting sqref="BH12">
    <cfRule type="cellIs" dxfId="6021" priority="605" operator="lessThan">
      <formula>$C$4</formula>
    </cfRule>
  </conditionalFormatting>
  <conditionalFormatting sqref="BH13">
    <cfRule type="cellIs" dxfId="6020" priority="606" operator="lessThan">
      <formula>$C$4</formula>
    </cfRule>
  </conditionalFormatting>
  <conditionalFormatting sqref="BH14">
    <cfRule type="cellIs" dxfId="6019" priority="607" operator="lessThan">
      <formula>$C$4</formula>
    </cfRule>
  </conditionalFormatting>
  <conditionalFormatting sqref="BH15">
    <cfRule type="cellIs" dxfId="6018" priority="608" operator="lessThan">
      <formula>$C$4</formula>
    </cfRule>
  </conditionalFormatting>
  <conditionalFormatting sqref="BH16">
    <cfRule type="cellIs" dxfId="6017" priority="609" operator="lessThan">
      <formula>$C$4</formula>
    </cfRule>
  </conditionalFormatting>
  <conditionalFormatting sqref="BH17">
    <cfRule type="cellIs" dxfId="6016" priority="610" operator="lessThan">
      <formula>$C$4</formula>
    </cfRule>
  </conditionalFormatting>
  <conditionalFormatting sqref="BH18">
    <cfRule type="cellIs" dxfId="6015" priority="611" operator="lessThan">
      <formula>$C$4</formula>
    </cfRule>
  </conditionalFormatting>
  <conditionalFormatting sqref="BH19">
    <cfRule type="cellIs" dxfId="6014" priority="612" operator="lessThan">
      <formula>$C$4</formula>
    </cfRule>
  </conditionalFormatting>
  <conditionalFormatting sqref="BH20">
    <cfRule type="cellIs" dxfId="6013" priority="613" operator="lessThan">
      <formula>$C$4</formula>
    </cfRule>
  </conditionalFormatting>
  <conditionalFormatting sqref="BH21">
    <cfRule type="cellIs" dxfId="6012" priority="614" operator="lessThan">
      <formula>$C$4</formula>
    </cfRule>
  </conditionalFormatting>
  <conditionalFormatting sqref="BH22">
    <cfRule type="cellIs" dxfId="6011" priority="615" operator="lessThan">
      <formula>$C$4</formula>
    </cfRule>
  </conditionalFormatting>
  <conditionalFormatting sqref="BH23">
    <cfRule type="cellIs" dxfId="6010" priority="616" operator="lessThan">
      <formula>$C$4</formula>
    </cfRule>
  </conditionalFormatting>
  <conditionalFormatting sqref="BH24">
    <cfRule type="cellIs" dxfId="6009" priority="617" operator="lessThan">
      <formula>$C$4</formula>
    </cfRule>
  </conditionalFormatting>
  <conditionalFormatting sqref="BH25">
    <cfRule type="cellIs" dxfId="6008" priority="618" operator="lessThan">
      <formula>$C$4</formula>
    </cfRule>
  </conditionalFormatting>
  <conditionalFormatting sqref="BH26">
    <cfRule type="cellIs" dxfId="6007" priority="619" operator="lessThan">
      <formula>$C$4</formula>
    </cfRule>
  </conditionalFormatting>
  <conditionalFormatting sqref="BH27">
    <cfRule type="cellIs" dxfId="6006" priority="620" operator="lessThan">
      <formula>$C$4</formula>
    </cfRule>
  </conditionalFormatting>
  <conditionalFormatting sqref="BH28">
    <cfRule type="cellIs" dxfId="6005" priority="621" operator="lessThan">
      <formula>$C$4</formula>
    </cfRule>
  </conditionalFormatting>
  <conditionalFormatting sqref="BH29">
    <cfRule type="cellIs" dxfId="6004" priority="622" operator="lessThan">
      <formula>$C$4</formula>
    </cfRule>
  </conditionalFormatting>
  <conditionalFormatting sqref="BH30">
    <cfRule type="cellIs" dxfId="6003" priority="623" operator="lessThan">
      <formula>$C$4</formula>
    </cfRule>
  </conditionalFormatting>
  <conditionalFormatting sqref="BH31">
    <cfRule type="cellIs" dxfId="6002" priority="624" operator="lessThan">
      <formula>$C$4</formula>
    </cfRule>
  </conditionalFormatting>
  <conditionalFormatting sqref="BH32">
    <cfRule type="cellIs" dxfId="6001" priority="625" operator="lessThan">
      <formula>$C$4</formula>
    </cfRule>
  </conditionalFormatting>
  <conditionalFormatting sqref="BH33">
    <cfRule type="cellIs" dxfId="6000" priority="626" operator="lessThan">
      <formula>$C$4</formula>
    </cfRule>
  </conditionalFormatting>
  <conditionalFormatting sqref="BH34">
    <cfRule type="cellIs" dxfId="5999" priority="627" operator="lessThan">
      <formula>$C$4</formula>
    </cfRule>
  </conditionalFormatting>
  <conditionalFormatting sqref="BH35">
    <cfRule type="cellIs" dxfId="5998" priority="628" operator="lessThan">
      <formula>$C$4</formula>
    </cfRule>
  </conditionalFormatting>
  <conditionalFormatting sqref="BH36">
    <cfRule type="cellIs" dxfId="5997" priority="629" operator="lessThan">
      <formula>$C$4</formula>
    </cfRule>
  </conditionalFormatting>
  <conditionalFormatting sqref="BH37">
    <cfRule type="cellIs" dxfId="5996" priority="630" operator="lessThan">
      <formula>$C$4</formula>
    </cfRule>
  </conditionalFormatting>
  <conditionalFormatting sqref="BH38">
    <cfRule type="cellIs" dxfId="5995" priority="631" operator="lessThan">
      <formula>$C$4</formula>
    </cfRule>
  </conditionalFormatting>
  <conditionalFormatting sqref="BH39">
    <cfRule type="cellIs" dxfId="5994" priority="632" operator="lessThan">
      <formula>$C$4</formula>
    </cfRule>
  </conditionalFormatting>
  <conditionalFormatting sqref="BH40">
    <cfRule type="cellIs" dxfId="5993" priority="633" operator="lessThan">
      <formula>$C$4</formula>
    </cfRule>
  </conditionalFormatting>
  <conditionalFormatting sqref="BH41">
    <cfRule type="cellIs" dxfId="5992" priority="634" operator="lessThan">
      <formula>$C$4</formula>
    </cfRule>
  </conditionalFormatting>
  <conditionalFormatting sqref="BH42">
    <cfRule type="cellIs" dxfId="5991" priority="635" operator="lessThan">
      <formula>$C$4</formula>
    </cfRule>
  </conditionalFormatting>
  <conditionalFormatting sqref="BH43">
    <cfRule type="cellIs" dxfId="5990" priority="636" operator="lessThan">
      <formula>$C$4</formula>
    </cfRule>
  </conditionalFormatting>
  <conditionalFormatting sqref="BH44">
    <cfRule type="cellIs" dxfId="5989" priority="637" operator="lessThan">
      <formula>$C$4</formula>
    </cfRule>
  </conditionalFormatting>
  <conditionalFormatting sqref="BH45">
    <cfRule type="cellIs" dxfId="5988" priority="638" operator="lessThan">
      <formula>$C$4</formula>
    </cfRule>
  </conditionalFormatting>
  <conditionalFormatting sqref="BH46">
    <cfRule type="cellIs" dxfId="5987" priority="639" operator="lessThan">
      <formula>$C$4</formula>
    </cfRule>
  </conditionalFormatting>
  <conditionalFormatting sqref="BH47">
    <cfRule type="cellIs" dxfId="5986" priority="640" operator="lessThan">
      <formula>$C$4</formula>
    </cfRule>
  </conditionalFormatting>
  <conditionalFormatting sqref="BH48">
    <cfRule type="cellIs" dxfId="5985" priority="641" operator="lessThan">
      <formula>$C$4</formula>
    </cfRule>
  </conditionalFormatting>
  <conditionalFormatting sqref="BH49">
    <cfRule type="cellIs" dxfId="5984" priority="642" operator="lessThan">
      <formula>$C$4</formula>
    </cfRule>
  </conditionalFormatting>
  <conditionalFormatting sqref="BH50">
    <cfRule type="cellIs" dxfId="5983" priority="643" operator="lessThan">
      <formula>$C$4</formula>
    </cfRule>
  </conditionalFormatting>
  <conditionalFormatting sqref="BL11">
    <cfRule type="cellIs" dxfId="5982" priority="644" operator="lessThan">
      <formula>$C$4</formula>
    </cfRule>
  </conditionalFormatting>
  <conditionalFormatting sqref="BL12">
    <cfRule type="cellIs" dxfId="5981" priority="645" operator="lessThan">
      <formula>$C$4</formula>
    </cfRule>
  </conditionalFormatting>
  <conditionalFormatting sqref="BL13">
    <cfRule type="cellIs" dxfId="5980" priority="646" operator="lessThan">
      <formula>$C$4</formula>
    </cfRule>
  </conditionalFormatting>
  <conditionalFormatting sqref="BL14">
    <cfRule type="cellIs" dxfId="5979" priority="647" operator="lessThan">
      <formula>$C$4</formula>
    </cfRule>
  </conditionalFormatting>
  <conditionalFormatting sqref="BL15">
    <cfRule type="cellIs" dxfId="5978" priority="648" operator="lessThan">
      <formula>$C$4</formula>
    </cfRule>
  </conditionalFormatting>
  <conditionalFormatting sqref="BL16">
    <cfRule type="cellIs" dxfId="5977" priority="649" operator="lessThan">
      <formula>$C$4</formula>
    </cfRule>
  </conditionalFormatting>
  <conditionalFormatting sqref="BL17">
    <cfRule type="cellIs" dxfId="5976" priority="650" operator="lessThan">
      <formula>$C$4</formula>
    </cfRule>
  </conditionalFormatting>
  <conditionalFormatting sqref="BL18">
    <cfRule type="cellIs" dxfId="5975" priority="651" operator="lessThan">
      <formula>$C$4</formula>
    </cfRule>
  </conditionalFormatting>
  <conditionalFormatting sqref="BL19">
    <cfRule type="cellIs" dxfId="5974" priority="652" operator="lessThan">
      <formula>$C$4</formula>
    </cfRule>
  </conditionalFormatting>
  <conditionalFormatting sqref="BL20">
    <cfRule type="cellIs" dxfId="5973" priority="653" operator="lessThan">
      <formula>$C$4</formula>
    </cfRule>
  </conditionalFormatting>
  <conditionalFormatting sqref="BL21">
    <cfRule type="cellIs" dxfId="5972" priority="654" operator="lessThan">
      <formula>$C$4</formula>
    </cfRule>
  </conditionalFormatting>
  <conditionalFormatting sqref="BL22">
    <cfRule type="cellIs" dxfId="5971" priority="655" operator="lessThan">
      <formula>$C$4</formula>
    </cfRule>
  </conditionalFormatting>
  <conditionalFormatting sqref="BL23">
    <cfRule type="cellIs" dxfId="5970" priority="656" operator="lessThan">
      <formula>$C$4</formula>
    </cfRule>
  </conditionalFormatting>
  <conditionalFormatting sqref="BL24">
    <cfRule type="cellIs" dxfId="5969" priority="657" operator="lessThan">
      <formula>$C$4</formula>
    </cfRule>
  </conditionalFormatting>
  <conditionalFormatting sqref="BL25">
    <cfRule type="cellIs" dxfId="5968" priority="658" operator="lessThan">
      <formula>$C$4</formula>
    </cfRule>
  </conditionalFormatting>
  <conditionalFormatting sqref="BL26">
    <cfRule type="cellIs" dxfId="5967" priority="659" operator="lessThan">
      <formula>$C$4</formula>
    </cfRule>
  </conditionalFormatting>
  <conditionalFormatting sqref="BL27">
    <cfRule type="cellIs" dxfId="5966" priority="660" operator="lessThan">
      <formula>$C$4</formula>
    </cfRule>
  </conditionalFormatting>
  <conditionalFormatting sqref="BL28">
    <cfRule type="cellIs" dxfId="5965" priority="661" operator="lessThan">
      <formula>$C$4</formula>
    </cfRule>
  </conditionalFormatting>
  <conditionalFormatting sqref="BL29">
    <cfRule type="cellIs" dxfId="5964" priority="662" operator="lessThan">
      <formula>$C$4</formula>
    </cfRule>
  </conditionalFormatting>
  <conditionalFormatting sqref="BL30">
    <cfRule type="cellIs" dxfId="5963" priority="663" operator="lessThan">
      <formula>$C$4</formula>
    </cfRule>
  </conditionalFormatting>
  <conditionalFormatting sqref="BL31">
    <cfRule type="cellIs" dxfId="5962" priority="664" operator="lessThan">
      <formula>$C$4</formula>
    </cfRule>
  </conditionalFormatting>
  <conditionalFormatting sqref="BL32">
    <cfRule type="cellIs" dxfId="5961" priority="665" operator="lessThan">
      <formula>$C$4</formula>
    </cfRule>
  </conditionalFormatting>
  <conditionalFormatting sqref="BL33">
    <cfRule type="cellIs" dxfId="5960" priority="666" operator="lessThan">
      <formula>$C$4</formula>
    </cfRule>
  </conditionalFormatting>
  <conditionalFormatting sqref="BL34">
    <cfRule type="cellIs" dxfId="5959" priority="667" operator="lessThan">
      <formula>$C$4</formula>
    </cfRule>
  </conditionalFormatting>
  <conditionalFormatting sqref="BL35">
    <cfRule type="cellIs" dxfId="5958" priority="668" operator="lessThan">
      <formula>$C$4</formula>
    </cfRule>
  </conditionalFormatting>
  <conditionalFormatting sqref="BL36">
    <cfRule type="cellIs" dxfId="5957" priority="669" operator="lessThan">
      <formula>$C$4</formula>
    </cfRule>
  </conditionalFormatting>
  <conditionalFormatting sqref="BL37">
    <cfRule type="cellIs" dxfId="5956" priority="670" operator="lessThan">
      <formula>$C$4</formula>
    </cfRule>
  </conditionalFormatting>
  <conditionalFormatting sqref="BL38">
    <cfRule type="cellIs" dxfId="5955" priority="671" operator="lessThan">
      <formula>$C$4</formula>
    </cfRule>
  </conditionalFormatting>
  <conditionalFormatting sqref="BL39">
    <cfRule type="cellIs" dxfId="5954" priority="672" operator="lessThan">
      <formula>$C$4</formula>
    </cfRule>
  </conditionalFormatting>
  <conditionalFormatting sqref="BL40">
    <cfRule type="cellIs" dxfId="5953" priority="673" operator="lessThan">
      <formula>$C$4</formula>
    </cfRule>
  </conditionalFormatting>
  <conditionalFormatting sqref="BL41">
    <cfRule type="cellIs" dxfId="5952" priority="674" operator="lessThan">
      <formula>$C$4</formula>
    </cfRule>
  </conditionalFormatting>
  <conditionalFormatting sqref="BL42">
    <cfRule type="cellIs" dxfId="5951" priority="675" operator="lessThan">
      <formula>$C$4</formula>
    </cfRule>
  </conditionalFormatting>
  <conditionalFormatting sqref="BL43">
    <cfRule type="cellIs" dxfId="5950" priority="676" operator="lessThan">
      <formula>$C$4</formula>
    </cfRule>
  </conditionalFormatting>
  <conditionalFormatting sqref="BL44">
    <cfRule type="cellIs" dxfId="5949" priority="677" operator="lessThan">
      <formula>$C$4</formula>
    </cfRule>
  </conditionalFormatting>
  <conditionalFormatting sqref="BL45">
    <cfRule type="cellIs" dxfId="5948" priority="678" operator="lessThan">
      <formula>$C$4</formula>
    </cfRule>
  </conditionalFormatting>
  <conditionalFormatting sqref="BL46">
    <cfRule type="cellIs" dxfId="5947" priority="679" operator="lessThan">
      <formula>$C$4</formula>
    </cfRule>
  </conditionalFormatting>
  <conditionalFormatting sqref="BL47">
    <cfRule type="cellIs" dxfId="5946" priority="680" operator="lessThan">
      <formula>$C$4</formula>
    </cfRule>
  </conditionalFormatting>
  <conditionalFormatting sqref="BL48">
    <cfRule type="cellIs" dxfId="5945" priority="681" operator="lessThan">
      <formula>$C$4</formula>
    </cfRule>
  </conditionalFormatting>
  <conditionalFormatting sqref="BL49">
    <cfRule type="cellIs" dxfId="5944" priority="682" operator="lessThan">
      <formula>$C$4</formula>
    </cfRule>
  </conditionalFormatting>
  <conditionalFormatting sqref="BL50">
    <cfRule type="cellIs" dxfId="5943" priority="683" operator="lessThan">
      <formula>$C$4</formula>
    </cfRule>
  </conditionalFormatting>
  <conditionalFormatting sqref="BM11">
    <cfRule type="cellIs" dxfId="5942" priority="684" operator="lessThan">
      <formula>$C$4</formula>
    </cfRule>
  </conditionalFormatting>
  <conditionalFormatting sqref="BM12">
    <cfRule type="cellIs" dxfId="5941" priority="685" operator="lessThan">
      <formula>$C$4</formula>
    </cfRule>
  </conditionalFormatting>
  <conditionalFormatting sqref="BM13">
    <cfRule type="cellIs" dxfId="5940" priority="686" operator="lessThan">
      <formula>$C$4</formula>
    </cfRule>
  </conditionalFormatting>
  <conditionalFormatting sqref="BM14">
    <cfRule type="cellIs" dxfId="5939" priority="687" operator="lessThan">
      <formula>$C$4</formula>
    </cfRule>
  </conditionalFormatting>
  <conditionalFormatting sqref="BM15">
    <cfRule type="cellIs" dxfId="5938" priority="688" operator="lessThan">
      <formula>$C$4</formula>
    </cfRule>
  </conditionalFormatting>
  <conditionalFormatting sqref="BM16">
    <cfRule type="cellIs" dxfId="5937" priority="689" operator="lessThan">
      <formula>$C$4</formula>
    </cfRule>
  </conditionalFormatting>
  <conditionalFormatting sqref="BM17">
    <cfRule type="cellIs" dxfId="5936" priority="690" operator="lessThan">
      <formula>$C$4</formula>
    </cfRule>
  </conditionalFormatting>
  <conditionalFormatting sqref="BM18">
    <cfRule type="cellIs" dxfId="5935" priority="691" operator="lessThan">
      <formula>$C$4</formula>
    </cfRule>
  </conditionalFormatting>
  <conditionalFormatting sqref="BM19">
    <cfRule type="cellIs" dxfId="5934" priority="692" operator="lessThan">
      <formula>$C$4</formula>
    </cfRule>
  </conditionalFormatting>
  <conditionalFormatting sqref="BM20">
    <cfRule type="cellIs" dxfId="5933" priority="693" operator="lessThan">
      <formula>$C$4</formula>
    </cfRule>
  </conditionalFormatting>
  <conditionalFormatting sqref="BM21">
    <cfRule type="cellIs" dxfId="5932" priority="694" operator="lessThan">
      <formula>$C$4</formula>
    </cfRule>
  </conditionalFormatting>
  <conditionalFormatting sqref="BM22">
    <cfRule type="cellIs" dxfId="5931" priority="695" operator="lessThan">
      <formula>$C$4</formula>
    </cfRule>
  </conditionalFormatting>
  <conditionalFormatting sqref="BM23">
    <cfRule type="cellIs" dxfId="5930" priority="696" operator="lessThan">
      <formula>$C$4</formula>
    </cfRule>
  </conditionalFormatting>
  <conditionalFormatting sqref="BM24">
    <cfRule type="cellIs" dxfId="5929" priority="697" operator="lessThan">
      <formula>$C$4</formula>
    </cfRule>
  </conditionalFormatting>
  <conditionalFormatting sqref="BM25">
    <cfRule type="cellIs" dxfId="5928" priority="698" operator="lessThan">
      <formula>$C$4</formula>
    </cfRule>
  </conditionalFormatting>
  <conditionalFormatting sqref="BM26">
    <cfRule type="cellIs" dxfId="5927" priority="699" operator="lessThan">
      <formula>$C$4</formula>
    </cfRule>
  </conditionalFormatting>
  <conditionalFormatting sqref="BM27">
    <cfRule type="cellIs" dxfId="5926" priority="700" operator="lessThan">
      <formula>$C$4</formula>
    </cfRule>
  </conditionalFormatting>
  <conditionalFormatting sqref="BM28">
    <cfRule type="cellIs" dxfId="5925" priority="701" operator="lessThan">
      <formula>$C$4</formula>
    </cfRule>
  </conditionalFormatting>
  <conditionalFormatting sqref="BM29">
    <cfRule type="cellIs" dxfId="5924" priority="702" operator="lessThan">
      <formula>$C$4</formula>
    </cfRule>
  </conditionalFormatting>
  <conditionalFormatting sqref="BM30">
    <cfRule type="cellIs" dxfId="5923" priority="703" operator="lessThan">
      <formula>$C$4</formula>
    </cfRule>
  </conditionalFormatting>
  <conditionalFormatting sqref="BM31">
    <cfRule type="cellIs" dxfId="5922" priority="704" operator="lessThan">
      <formula>$C$4</formula>
    </cfRule>
  </conditionalFormatting>
  <conditionalFormatting sqref="BM32">
    <cfRule type="cellIs" dxfId="5921" priority="705" operator="lessThan">
      <formula>$C$4</formula>
    </cfRule>
  </conditionalFormatting>
  <conditionalFormatting sqref="BM33">
    <cfRule type="cellIs" dxfId="5920" priority="706" operator="lessThan">
      <formula>$C$4</formula>
    </cfRule>
  </conditionalFormatting>
  <conditionalFormatting sqref="BM34">
    <cfRule type="cellIs" dxfId="5919" priority="707" operator="lessThan">
      <formula>$C$4</formula>
    </cfRule>
  </conditionalFormatting>
  <conditionalFormatting sqref="BM35">
    <cfRule type="cellIs" dxfId="5918" priority="708" operator="lessThan">
      <formula>$C$4</formula>
    </cfRule>
  </conditionalFormatting>
  <conditionalFormatting sqref="BM36">
    <cfRule type="cellIs" dxfId="5917" priority="709" operator="lessThan">
      <formula>$C$4</formula>
    </cfRule>
  </conditionalFormatting>
  <conditionalFormatting sqref="BM37">
    <cfRule type="cellIs" dxfId="5916" priority="710" operator="lessThan">
      <formula>$C$4</formula>
    </cfRule>
  </conditionalFormatting>
  <conditionalFormatting sqref="BM38">
    <cfRule type="cellIs" dxfId="5915" priority="711" operator="lessThan">
      <formula>$C$4</formula>
    </cfRule>
  </conditionalFormatting>
  <conditionalFormatting sqref="BM39">
    <cfRule type="cellIs" dxfId="5914" priority="712" operator="lessThan">
      <formula>$C$4</formula>
    </cfRule>
  </conditionalFormatting>
  <conditionalFormatting sqref="BM40">
    <cfRule type="cellIs" dxfId="5913" priority="713" operator="lessThan">
      <formula>$C$4</formula>
    </cfRule>
  </conditionalFormatting>
  <conditionalFormatting sqref="BM41">
    <cfRule type="cellIs" dxfId="5912" priority="714" operator="lessThan">
      <formula>$C$4</formula>
    </cfRule>
  </conditionalFormatting>
  <conditionalFormatting sqref="BM42">
    <cfRule type="cellIs" dxfId="5911" priority="715" operator="lessThan">
      <formula>$C$4</formula>
    </cfRule>
  </conditionalFormatting>
  <conditionalFormatting sqref="BM43">
    <cfRule type="cellIs" dxfId="5910" priority="716" operator="lessThan">
      <formula>$C$4</formula>
    </cfRule>
  </conditionalFormatting>
  <conditionalFormatting sqref="BM44">
    <cfRule type="cellIs" dxfId="5909" priority="717" operator="lessThan">
      <formula>$C$4</formula>
    </cfRule>
  </conditionalFormatting>
  <conditionalFormatting sqref="BM45">
    <cfRule type="cellIs" dxfId="5908" priority="718" operator="lessThan">
      <formula>$C$4</formula>
    </cfRule>
  </conditionalFormatting>
  <conditionalFormatting sqref="BM46">
    <cfRule type="cellIs" dxfId="5907" priority="719" operator="lessThan">
      <formula>$C$4</formula>
    </cfRule>
  </conditionalFormatting>
  <conditionalFormatting sqref="BM47">
    <cfRule type="cellIs" dxfId="5906" priority="720" operator="lessThan">
      <formula>$C$4</formula>
    </cfRule>
  </conditionalFormatting>
  <conditionalFormatting sqref="BM48">
    <cfRule type="cellIs" dxfId="5905" priority="721" operator="lessThan">
      <formula>$C$4</formula>
    </cfRule>
  </conditionalFormatting>
  <conditionalFormatting sqref="BM49">
    <cfRule type="cellIs" dxfId="5904" priority="722" operator="lessThan">
      <formula>$C$4</formula>
    </cfRule>
  </conditionalFormatting>
  <conditionalFormatting sqref="BM50">
    <cfRule type="cellIs" dxfId="5903" priority="723" operator="lessThan">
      <formula>$C$4</formula>
    </cfRule>
  </conditionalFormatting>
  <conditionalFormatting sqref="BN11">
    <cfRule type="cellIs" dxfId="5902" priority="724" operator="lessThan">
      <formula>$C$4</formula>
    </cfRule>
  </conditionalFormatting>
  <conditionalFormatting sqref="BN12">
    <cfRule type="cellIs" dxfId="5901" priority="725" operator="lessThan">
      <formula>$C$4</formula>
    </cfRule>
  </conditionalFormatting>
  <conditionalFormatting sqref="BN13">
    <cfRule type="cellIs" dxfId="5900" priority="726" operator="lessThan">
      <formula>$C$4</formula>
    </cfRule>
  </conditionalFormatting>
  <conditionalFormatting sqref="BN14">
    <cfRule type="cellIs" dxfId="5899" priority="727" operator="lessThan">
      <formula>$C$4</formula>
    </cfRule>
  </conditionalFormatting>
  <conditionalFormatting sqref="BN15">
    <cfRule type="cellIs" dxfId="5898" priority="728" operator="lessThan">
      <formula>$C$4</formula>
    </cfRule>
  </conditionalFormatting>
  <conditionalFormatting sqref="BN16">
    <cfRule type="cellIs" dxfId="5897" priority="729" operator="lessThan">
      <formula>$C$4</formula>
    </cfRule>
  </conditionalFormatting>
  <conditionalFormatting sqref="BN17">
    <cfRule type="cellIs" dxfId="5896" priority="730" operator="lessThan">
      <formula>$C$4</formula>
    </cfRule>
  </conditionalFormatting>
  <conditionalFormatting sqref="BN18">
    <cfRule type="cellIs" dxfId="5895" priority="731" operator="lessThan">
      <formula>$C$4</formula>
    </cfRule>
  </conditionalFormatting>
  <conditionalFormatting sqref="BN19">
    <cfRule type="cellIs" dxfId="5894" priority="732" operator="lessThan">
      <formula>$C$4</formula>
    </cfRule>
  </conditionalFormatting>
  <conditionalFormatting sqref="BN20">
    <cfRule type="cellIs" dxfId="5893" priority="733" operator="lessThan">
      <formula>$C$4</formula>
    </cfRule>
  </conditionalFormatting>
  <conditionalFormatting sqref="BN21">
    <cfRule type="cellIs" dxfId="5892" priority="734" operator="lessThan">
      <formula>$C$4</formula>
    </cfRule>
  </conditionalFormatting>
  <conditionalFormatting sqref="BN22">
    <cfRule type="cellIs" dxfId="5891" priority="735" operator="lessThan">
      <formula>$C$4</formula>
    </cfRule>
  </conditionalFormatting>
  <conditionalFormatting sqref="BN23">
    <cfRule type="cellIs" dxfId="5890" priority="736" operator="lessThan">
      <formula>$C$4</formula>
    </cfRule>
  </conditionalFormatting>
  <conditionalFormatting sqref="BN24">
    <cfRule type="cellIs" dxfId="5889" priority="737" operator="lessThan">
      <formula>$C$4</formula>
    </cfRule>
  </conditionalFormatting>
  <conditionalFormatting sqref="BN25">
    <cfRule type="cellIs" dxfId="5888" priority="738" operator="lessThan">
      <formula>$C$4</formula>
    </cfRule>
  </conditionalFormatting>
  <conditionalFormatting sqref="BN26">
    <cfRule type="cellIs" dxfId="5887" priority="739" operator="lessThan">
      <formula>$C$4</formula>
    </cfRule>
  </conditionalFormatting>
  <conditionalFormatting sqref="BN27">
    <cfRule type="cellIs" dxfId="5886" priority="740" operator="lessThan">
      <formula>$C$4</formula>
    </cfRule>
  </conditionalFormatting>
  <conditionalFormatting sqref="BN28">
    <cfRule type="cellIs" dxfId="5885" priority="741" operator="lessThan">
      <formula>$C$4</formula>
    </cfRule>
  </conditionalFormatting>
  <conditionalFormatting sqref="BN29">
    <cfRule type="cellIs" dxfId="5884" priority="742" operator="lessThan">
      <formula>$C$4</formula>
    </cfRule>
  </conditionalFormatting>
  <conditionalFormatting sqref="BN30">
    <cfRule type="cellIs" dxfId="5883" priority="743" operator="lessThan">
      <formula>$C$4</formula>
    </cfRule>
  </conditionalFormatting>
  <conditionalFormatting sqref="BN31">
    <cfRule type="cellIs" dxfId="5882" priority="744" operator="lessThan">
      <formula>$C$4</formula>
    </cfRule>
  </conditionalFormatting>
  <conditionalFormatting sqref="BN32">
    <cfRule type="cellIs" dxfId="5881" priority="745" operator="lessThan">
      <formula>$C$4</formula>
    </cfRule>
  </conditionalFormatting>
  <conditionalFormatting sqref="BN33">
    <cfRule type="cellIs" dxfId="5880" priority="746" operator="lessThan">
      <formula>$C$4</formula>
    </cfRule>
  </conditionalFormatting>
  <conditionalFormatting sqref="BN34">
    <cfRule type="cellIs" dxfId="5879" priority="747" operator="lessThan">
      <formula>$C$4</formula>
    </cfRule>
  </conditionalFormatting>
  <conditionalFormatting sqref="BN35">
    <cfRule type="cellIs" dxfId="5878" priority="748" operator="lessThan">
      <formula>$C$4</formula>
    </cfRule>
  </conditionalFormatting>
  <conditionalFormatting sqref="BN36">
    <cfRule type="cellIs" dxfId="5877" priority="749" operator="lessThan">
      <formula>$C$4</formula>
    </cfRule>
  </conditionalFormatting>
  <conditionalFormatting sqref="BN37">
    <cfRule type="cellIs" dxfId="5876" priority="750" operator="lessThan">
      <formula>$C$4</formula>
    </cfRule>
  </conditionalFormatting>
  <conditionalFormatting sqref="BN38">
    <cfRule type="cellIs" dxfId="5875" priority="751" operator="lessThan">
      <formula>$C$4</formula>
    </cfRule>
  </conditionalFormatting>
  <conditionalFormatting sqref="BN39">
    <cfRule type="cellIs" dxfId="5874" priority="752" operator="lessThan">
      <formula>$C$4</formula>
    </cfRule>
  </conditionalFormatting>
  <conditionalFormatting sqref="BN40">
    <cfRule type="cellIs" dxfId="5873" priority="753" operator="lessThan">
      <formula>$C$4</formula>
    </cfRule>
  </conditionalFormatting>
  <conditionalFormatting sqref="BN41">
    <cfRule type="cellIs" dxfId="5872" priority="754" operator="lessThan">
      <formula>$C$4</formula>
    </cfRule>
  </conditionalFormatting>
  <conditionalFormatting sqref="BN42">
    <cfRule type="cellIs" dxfId="5871" priority="755" operator="lessThan">
      <formula>$C$4</formula>
    </cfRule>
  </conditionalFormatting>
  <conditionalFormatting sqref="BN43">
    <cfRule type="cellIs" dxfId="5870" priority="756" operator="lessThan">
      <formula>$C$4</formula>
    </cfRule>
  </conditionalFormatting>
  <conditionalFormatting sqref="BN44">
    <cfRule type="cellIs" dxfId="5869" priority="757" operator="lessThan">
      <formula>$C$4</formula>
    </cfRule>
  </conditionalFormatting>
  <conditionalFormatting sqref="BN45">
    <cfRule type="cellIs" dxfId="5868" priority="758" operator="lessThan">
      <formula>$C$4</formula>
    </cfRule>
  </conditionalFormatting>
  <conditionalFormatting sqref="BN46">
    <cfRule type="cellIs" dxfId="5867" priority="759" operator="lessThan">
      <formula>$C$4</formula>
    </cfRule>
  </conditionalFormatting>
  <conditionalFormatting sqref="BN47">
    <cfRule type="cellIs" dxfId="5866" priority="760" operator="lessThan">
      <formula>$C$4</formula>
    </cfRule>
  </conditionalFormatting>
  <conditionalFormatting sqref="BN48">
    <cfRule type="cellIs" dxfId="5865" priority="761" operator="lessThan">
      <formula>$C$4</formula>
    </cfRule>
  </conditionalFormatting>
  <conditionalFormatting sqref="BN49">
    <cfRule type="cellIs" dxfId="5864" priority="762" operator="lessThan">
      <formula>$C$4</formula>
    </cfRule>
  </conditionalFormatting>
  <conditionalFormatting sqref="BN50">
    <cfRule type="cellIs" dxfId="5863" priority="763" operator="lessThan">
      <formula>$C$4</formula>
    </cfRule>
  </conditionalFormatting>
  <conditionalFormatting sqref="BS11">
    <cfRule type="cellIs" dxfId="5862" priority="764" operator="lessThan">
      <formula>$C$4</formula>
    </cfRule>
  </conditionalFormatting>
  <conditionalFormatting sqref="BS12">
    <cfRule type="cellIs" dxfId="5861" priority="765" operator="lessThan">
      <formula>$C$4</formula>
    </cfRule>
  </conditionalFormatting>
  <conditionalFormatting sqref="BS13">
    <cfRule type="cellIs" dxfId="5860" priority="766" operator="lessThan">
      <formula>$C$4</formula>
    </cfRule>
  </conditionalFormatting>
  <conditionalFormatting sqref="BS14">
    <cfRule type="cellIs" dxfId="5859" priority="767" operator="lessThan">
      <formula>$C$4</formula>
    </cfRule>
  </conditionalFormatting>
  <conditionalFormatting sqref="BS15">
    <cfRule type="cellIs" dxfId="5858" priority="768" operator="lessThan">
      <formula>$C$4</formula>
    </cfRule>
  </conditionalFormatting>
  <conditionalFormatting sqref="BS16">
    <cfRule type="cellIs" dxfId="5857" priority="769" operator="lessThan">
      <formula>$C$4</formula>
    </cfRule>
  </conditionalFormatting>
  <conditionalFormatting sqref="BS17">
    <cfRule type="cellIs" dxfId="5856" priority="770" operator="lessThan">
      <formula>$C$4</formula>
    </cfRule>
  </conditionalFormatting>
  <conditionalFormatting sqref="BS18">
    <cfRule type="cellIs" dxfId="5855" priority="771" operator="lessThan">
      <formula>$C$4</formula>
    </cfRule>
  </conditionalFormatting>
  <conditionalFormatting sqref="BS19">
    <cfRule type="cellIs" dxfId="5854" priority="772" operator="lessThan">
      <formula>$C$4</formula>
    </cfRule>
  </conditionalFormatting>
  <conditionalFormatting sqref="BS20">
    <cfRule type="cellIs" dxfId="5853" priority="773" operator="lessThan">
      <formula>$C$4</formula>
    </cfRule>
  </conditionalFormatting>
  <conditionalFormatting sqref="BS21">
    <cfRule type="cellIs" dxfId="5852" priority="774" operator="lessThan">
      <formula>$C$4</formula>
    </cfRule>
  </conditionalFormatting>
  <conditionalFormatting sqref="BS22">
    <cfRule type="cellIs" dxfId="5851" priority="775" operator="lessThan">
      <formula>$C$4</formula>
    </cfRule>
  </conditionalFormatting>
  <conditionalFormatting sqref="BS23">
    <cfRule type="cellIs" dxfId="5850" priority="776" operator="lessThan">
      <formula>$C$4</formula>
    </cfRule>
  </conditionalFormatting>
  <conditionalFormatting sqref="BS24">
    <cfRule type="cellIs" dxfId="5849" priority="777" operator="lessThan">
      <formula>$C$4</formula>
    </cfRule>
  </conditionalFormatting>
  <conditionalFormatting sqref="BS25">
    <cfRule type="cellIs" dxfId="5848" priority="778" operator="lessThan">
      <formula>$C$4</formula>
    </cfRule>
  </conditionalFormatting>
  <conditionalFormatting sqref="BS26">
    <cfRule type="cellIs" dxfId="5847" priority="779" operator="lessThan">
      <formula>$C$4</formula>
    </cfRule>
  </conditionalFormatting>
  <conditionalFormatting sqref="BS27">
    <cfRule type="cellIs" dxfId="5846" priority="780" operator="lessThan">
      <formula>$C$4</formula>
    </cfRule>
  </conditionalFormatting>
  <conditionalFormatting sqref="BS28">
    <cfRule type="cellIs" dxfId="5845" priority="781" operator="lessThan">
      <formula>$C$4</formula>
    </cfRule>
  </conditionalFormatting>
  <conditionalFormatting sqref="BS29">
    <cfRule type="cellIs" dxfId="5844" priority="782" operator="lessThan">
      <formula>$C$4</formula>
    </cfRule>
  </conditionalFormatting>
  <conditionalFormatting sqref="BS30">
    <cfRule type="cellIs" dxfId="5843" priority="783" operator="lessThan">
      <formula>$C$4</formula>
    </cfRule>
  </conditionalFormatting>
  <conditionalFormatting sqref="BS31">
    <cfRule type="cellIs" dxfId="5842" priority="784" operator="lessThan">
      <formula>$C$4</formula>
    </cfRule>
  </conditionalFormatting>
  <conditionalFormatting sqref="BS32">
    <cfRule type="cellIs" dxfId="5841" priority="785" operator="lessThan">
      <formula>$C$4</formula>
    </cfRule>
  </conditionalFormatting>
  <conditionalFormatting sqref="BS33">
    <cfRule type="cellIs" dxfId="5840" priority="786" operator="lessThan">
      <formula>$C$4</formula>
    </cfRule>
  </conditionalFormatting>
  <conditionalFormatting sqref="BS34">
    <cfRule type="cellIs" dxfId="5839" priority="787" operator="lessThan">
      <formula>$C$4</formula>
    </cfRule>
  </conditionalFormatting>
  <conditionalFormatting sqref="BS35">
    <cfRule type="cellIs" dxfId="5838" priority="788" operator="lessThan">
      <formula>$C$4</formula>
    </cfRule>
  </conditionalFormatting>
  <conditionalFormatting sqref="BS36">
    <cfRule type="cellIs" dxfId="5837" priority="789" operator="lessThan">
      <formula>$C$4</formula>
    </cfRule>
  </conditionalFormatting>
  <conditionalFormatting sqref="BS37">
    <cfRule type="cellIs" dxfId="5836" priority="790" operator="lessThan">
      <formula>$C$4</formula>
    </cfRule>
  </conditionalFormatting>
  <conditionalFormatting sqref="BS38">
    <cfRule type="cellIs" dxfId="5835" priority="791" operator="lessThan">
      <formula>$C$4</formula>
    </cfRule>
  </conditionalFormatting>
  <conditionalFormatting sqref="BS39">
    <cfRule type="cellIs" dxfId="5834" priority="792" operator="lessThan">
      <formula>$C$4</formula>
    </cfRule>
  </conditionalFormatting>
  <conditionalFormatting sqref="BS40">
    <cfRule type="cellIs" dxfId="5833" priority="793" operator="lessThan">
      <formula>$C$4</formula>
    </cfRule>
  </conditionalFormatting>
  <conditionalFormatting sqref="BS41">
    <cfRule type="cellIs" dxfId="5832" priority="794" operator="lessThan">
      <formula>$C$4</formula>
    </cfRule>
  </conditionalFormatting>
  <conditionalFormatting sqref="BS42">
    <cfRule type="cellIs" dxfId="5831" priority="795" operator="lessThan">
      <formula>$C$4</formula>
    </cfRule>
  </conditionalFormatting>
  <conditionalFormatting sqref="BS43">
    <cfRule type="cellIs" dxfId="5830" priority="796" operator="lessThan">
      <formula>$C$4</formula>
    </cfRule>
  </conditionalFormatting>
  <conditionalFormatting sqref="BS44">
    <cfRule type="cellIs" dxfId="5829" priority="797" operator="lessThan">
      <formula>$C$4</formula>
    </cfRule>
  </conditionalFormatting>
  <conditionalFormatting sqref="BS45">
    <cfRule type="cellIs" dxfId="5828" priority="798" operator="lessThan">
      <formula>$C$4</formula>
    </cfRule>
  </conditionalFormatting>
  <conditionalFormatting sqref="BS46">
    <cfRule type="cellIs" dxfId="5827" priority="799" operator="lessThan">
      <formula>$C$4</formula>
    </cfRule>
  </conditionalFormatting>
  <conditionalFormatting sqref="BS47">
    <cfRule type="cellIs" dxfId="5826" priority="800" operator="lessThan">
      <formula>$C$4</formula>
    </cfRule>
  </conditionalFormatting>
  <conditionalFormatting sqref="BS48">
    <cfRule type="cellIs" dxfId="5825" priority="801" operator="lessThan">
      <formula>$C$4</formula>
    </cfRule>
  </conditionalFormatting>
  <conditionalFormatting sqref="BS49">
    <cfRule type="cellIs" dxfId="5824" priority="802" operator="lessThan">
      <formula>$C$4</formula>
    </cfRule>
  </conditionalFormatting>
  <conditionalFormatting sqref="BS50">
    <cfRule type="cellIs" dxfId="5823" priority="803" operator="lessThan">
      <formula>$C$4</formula>
    </cfRule>
  </conditionalFormatting>
  <conditionalFormatting sqref="BT11">
    <cfRule type="cellIs" dxfId="5822" priority="804" operator="lessThan">
      <formula>$C$4</formula>
    </cfRule>
  </conditionalFormatting>
  <conditionalFormatting sqref="BT12">
    <cfRule type="cellIs" dxfId="5821" priority="805" operator="lessThan">
      <formula>$C$4</formula>
    </cfRule>
  </conditionalFormatting>
  <conditionalFormatting sqref="BT13">
    <cfRule type="cellIs" dxfId="5820" priority="806" operator="lessThan">
      <formula>$C$4</formula>
    </cfRule>
  </conditionalFormatting>
  <conditionalFormatting sqref="BT14">
    <cfRule type="cellIs" dxfId="5819" priority="807" operator="lessThan">
      <formula>$C$4</formula>
    </cfRule>
  </conditionalFormatting>
  <conditionalFormatting sqref="BT15">
    <cfRule type="cellIs" dxfId="5818" priority="808" operator="lessThan">
      <formula>$C$4</formula>
    </cfRule>
  </conditionalFormatting>
  <conditionalFormatting sqref="BT16">
    <cfRule type="cellIs" dxfId="5817" priority="809" operator="lessThan">
      <formula>$C$4</formula>
    </cfRule>
  </conditionalFormatting>
  <conditionalFormatting sqref="BT17">
    <cfRule type="cellIs" dxfId="5816" priority="810" operator="lessThan">
      <formula>$C$4</formula>
    </cfRule>
  </conditionalFormatting>
  <conditionalFormatting sqref="BT18">
    <cfRule type="cellIs" dxfId="5815" priority="811" operator="lessThan">
      <formula>$C$4</formula>
    </cfRule>
  </conditionalFormatting>
  <conditionalFormatting sqref="BT19">
    <cfRule type="cellIs" dxfId="5814" priority="812" operator="lessThan">
      <formula>$C$4</formula>
    </cfRule>
  </conditionalFormatting>
  <conditionalFormatting sqref="BT20">
    <cfRule type="cellIs" dxfId="5813" priority="813" operator="lessThan">
      <formula>$C$4</formula>
    </cfRule>
  </conditionalFormatting>
  <conditionalFormatting sqref="BT21">
    <cfRule type="cellIs" dxfId="5812" priority="814" operator="lessThan">
      <formula>$C$4</formula>
    </cfRule>
  </conditionalFormatting>
  <conditionalFormatting sqref="BT22">
    <cfRule type="cellIs" dxfId="5811" priority="815" operator="lessThan">
      <formula>$C$4</formula>
    </cfRule>
  </conditionalFormatting>
  <conditionalFormatting sqref="BT23">
    <cfRule type="cellIs" dxfId="5810" priority="816" operator="lessThan">
      <formula>$C$4</formula>
    </cfRule>
  </conditionalFormatting>
  <conditionalFormatting sqref="BT24">
    <cfRule type="cellIs" dxfId="5809" priority="817" operator="lessThan">
      <formula>$C$4</formula>
    </cfRule>
  </conditionalFormatting>
  <conditionalFormatting sqref="BT25">
    <cfRule type="cellIs" dxfId="5808" priority="818" operator="lessThan">
      <formula>$C$4</formula>
    </cfRule>
  </conditionalFormatting>
  <conditionalFormatting sqref="BT26">
    <cfRule type="cellIs" dxfId="5807" priority="819" operator="lessThan">
      <formula>$C$4</formula>
    </cfRule>
  </conditionalFormatting>
  <conditionalFormatting sqref="BT27">
    <cfRule type="cellIs" dxfId="5806" priority="820" operator="lessThan">
      <formula>$C$4</formula>
    </cfRule>
  </conditionalFormatting>
  <conditionalFormatting sqref="BT28">
    <cfRule type="cellIs" dxfId="5805" priority="821" operator="lessThan">
      <formula>$C$4</formula>
    </cfRule>
  </conditionalFormatting>
  <conditionalFormatting sqref="BT29">
    <cfRule type="cellIs" dxfId="5804" priority="822" operator="lessThan">
      <formula>$C$4</formula>
    </cfRule>
  </conditionalFormatting>
  <conditionalFormatting sqref="BT30">
    <cfRule type="cellIs" dxfId="5803" priority="823" operator="lessThan">
      <formula>$C$4</formula>
    </cfRule>
  </conditionalFormatting>
  <conditionalFormatting sqref="BT31">
    <cfRule type="cellIs" dxfId="5802" priority="824" operator="lessThan">
      <formula>$C$4</formula>
    </cfRule>
  </conditionalFormatting>
  <conditionalFormatting sqref="BT32">
    <cfRule type="cellIs" dxfId="5801" priority="825" operator="lessThan">
      <formula>$C$4</formula>
    </cfRule>
  </conditionalFormatting>
  <conditionalFormatting sqref="BT33">
    <cfRule type="cellIs" dxfId="5800" priority="826" operator="lessThan">
      <formula>$C$4</formula>
    </cfRule>
  </conditionalFormatting>
  <conditionalFormatting sqref="BT34">
    <cfRule type="cellIs" dxfId="5799" priority="827" operator="lessThan">
      <formula>$C$4</formula>
    </cfRule>
  </conditionalFormatting>
  <conditionalFormatting sqref="BT35">
    <cfRule type="cellIs" dxfId="5798" priority="828" operator="lessThan">
      <formula>$C$4</formula>
    </cfRule>
  </conditionalFormatting>
  <conditionalFormatting sqref="BT36">
    <cfRule type="cellIs" dxfId="5797" priority="829" operator="lessThan">
      <formula>$C$4</formula>
    </cfRule>
  </conditionalFormatting>
  <conditionalFormatting sqref="BT37">
    <cfRule type="cellIs" dxfId="5796" priority="830" operator="lessThan">
      <formula>$C$4</formula>
    </cfRule>
  </conditionalFormatting>
  <conditionalFormatting sqref="BT38">
    <cfRule type="cellIs" dxfId="5795" priority="831" operator="lessThan">
      <formula>$C$4</formula>
    </cfRule>
  </conditionalFormatting>
  <conditionalFormatting sqref="BT39">
    <cfRule type="cellIs" dxfId="5794" priority="832" operator="lessThan">
      <formula>$C$4</formula>
    </cfRule>
  </conditionalFormatting>
  <conditionalFormatting sqref="BT40">
    <cfRule type="cellIs" dxfId="5793" priority="833" operator="lessThan">
      <formula>$C$4</formula>
    </cfRule>
  </conditionalFormatting>
  <conditionalFormatting sqref="BT41">
    <cfRule type="cellIs" dxfId="5792" priority="834" operator="lessThan">
      <formula>$C$4</formula>
    </cfRule>
  </conditionalFormatting>
  <conditionalFormatting sqref="BT42">
    <cfRule type="cellIs" dxfId="5791" priority="835" operator="lessThan">
      <formula>$C$4</formula>
    </cfRule>
  </conditionalFormatting>
  <conditionalFormatting sqref="BT43">
    <cfRule type="cellIs" dxfId="5790" priority="836" operator="lessThan">
      <formula>$C$4</formula>
    </cfRule>
  </conditionalFormatting>
  <conditionalFormatting sqref="BT44">
    <cfRule type="cellIs" dxfId="5789" priority="837" operator="lessThan">
      <formula>$C$4</formula>
    </cfRule>
  </conditionalFormatting>
  <conditionalFormatting sqref="BT45">
    <cfRule type="cellIs" dxfId="5788" priority="838" operator="lessThan">
      <formula>$C$4</formula>
    </cfRule>
  </conditionalFormatting>
  <conditionalFormatting sqref="BT46">
    <cfRule type="cellIs" dxfId="5787" priority="839" operator="lessThan">
      <formula>$C$4</formula>
    </cfRule>
  </conditionalFormatting>
  <conditionalFormatting sqref="BT47">
    <cfRule type="cellIs" dxfId="5786" priority="840" operator="lessThan">
      <formula>$C$4</formula>
    </cfRule>
  </conditionalFormatting>
  <conditionalFormatting sqref="BT48">
    <cfRule type="cellIs" dxfId="5785" priority="841" operator="lessThan">
      <formula>$C$4</formula>
    </cfRule>
  </conditionalFormatting>
  <conditionalFormatting sqref="BT49">
    <cfRule type="cellIs" dxfId="5784" priority="842" operator="lessThan">
      <formula>$C$4</formula>
    </cfRule>
  </conditionalFormatting>
  <conditionalFormatting sqref="BT50">
    <cfRule type="cellIs" dxfId="5783" priority="843" operator="lessThan">
      <formula>$C$4</formula>
    </cfRule>
  </conditionalFormatting>
  <conditionalFormatting sqref="BU11">
    <cfRule type="cellIs" dxfId="5782" priority="844" operator="lessThan">
      <formula>$C$4</formula>
    </cfRule>
  </conditionalFormatting>
  <conditionalFormatting sqref="BU12">
    <cfRule type="cellIs" dxfId="5781" priority="845" operator="lessThan">
      <formula>$C$4</formula>
    </cfRule>
  </conditionalFormatting>
  <conditionalFormatting sqref="BU13">
    <cfRule type="cellIs" dxfId="5780" priority="846" operator="lessThan">
      <formula>$C$4</formula>
    </cfRule>
  </conditionalFormatting>
  <conditionalFormatting sqref="BU14">
    <cfRule type="cellIs" dxfId="5779" priority="847" operator="lessThan">
      <formula>$C$4</formula>
    </cfRule>
  </conditionalFormatting>
  <conditionalFormatting sqref="BU15">
    <cfRule type="cellIs" dxfId="5778" priority="848" operator="lessThan">
      <formula>$C$4</formula>
    </cfRule>
  </conditionalFormatting>
  <conditionalFormatting sqref="BU16">
    <cfRule type="cellIs" dxfId="5777" priority="849" operator="lessThan">
      <formula>$C$4</formula>
    </cfRule>
  </conditionalFormatting>
  <conditionalFormatting sqref="BU17">
    <cfRule type="cellIs" dxfId="5776" priority="850" operator="lessThan">
      <formula>$C$4</formula>
    </cfRule>
  </conditionalFormatting>
  <conditionalFormatting sqref="BU18">
    <cfRule type="cellIs" dxfId="5775" priority="851" operator="lessThan">
      <formula>$C$4</formula>
    </cfRule>
  </conditionalFormatting>
  <conditionalFormatting sqref="BU19">
    <cfRule type="cellIs" dxfId="5774" priority="852" operator="lessThan">
      <formula>$C$4</formula>
    </cfRule>
  </conditionalFormatting>
  <conditionalFormatting sqref="BU20">
    <cfRule type="cellIs" dxfId="5773" priority="853" operator="lessThan">
      <formula>$C$4</formula>
    </cfRule>
  </conditionalFormatting>
  <conditionalFormatting sqref="BU21">
    <cfRule type="cellIs" dxfId="5772" priority="854" operator="lessThan">
      <formula>$C$4</formula>
    </cfRule>
  </conditionalFormatting>
  <conditionalFormatting sqref="BU22">
    <cfRule type="cellIs" dxfId="5771" priority="855" operator="lessThan">
      <formula>$C$4</formula>
    </cfRule>
  </conditionalFormatting>
  <conditionalFormatting sqref="BU23">
    <cfRule type="cellIs" dxfId="5770" priority="856" operator="lessThan">
      <formula>$C$4</formula>
    </cfRule>
  </conditionalFormatting>
  <conditionalFormatting sqref="BU24">
    <cfRule type="cellIs" dxfId="5769" priority="857" operator="lessThan">
      <formula>$C$4</formula>
    </cfRule>
  </conditionalFormatting>
  <conditionalFormatting sqref="BU25">
    <cfRule type="cellIs" dxfId="5768" priority="858" operator="lessThan">
      <formula>$C$4</formula>
    </cfRule>
  </conditionalFormatting>
  <conditionalFormatting sqref="BU26">
    <cfRule type="cellIs" dxfId="5767" priority="859" operator="lessThan">
      <formula>$C$4</formula>
    </cfRule>
  </conditionalFormatting>
  <conditionalFormatting sqref="BU27">
    <cfRule type="cellIs" dxfId="5766" priority="860" operator="lessThan">
      <formula>$C$4</formula>
    </cfRule>
  </conditionalFormatting>
  <conditionalFormatting sqref="BU28">
    <cfRule type="cellIs" dxfId="5765" priority="861" operator="lessThan">
      <formula>$C$4</formula>
    </cfRule>
  </conditionalFormatting>
  <conditionalFormatting sqref="BU29">
    <cfRule type="cellIs" dxfId="5764" priority="862" operator="lessThan">
      <formula>$C$4</formula>
    </cfRule>
  </conditionalFormatting>
  <conditionalFormatting sqref="BU30">
    <cfRule type="cellIs" dxfId="5763" priority="863" operator="lessThan">
      <formula>$C$4</formula>
    </cfRule>
  </conditionalFormatting>
  <conditionalFormatting sqref="BU31">
    <cfRule type="cellIs" dxfId="5762" priority="864" operator="lessThan">
      <formula>$C$4</formula>
    </cfRule>
  </conditionalFormatting>
  <conditionalFormatting sqref="BU32">
    <cfRule type="cellIs" dxfId="5761" priority="865" operator="lessThan">
      <formula>$C$4</formula>
    </cfRule>
  </conditionalFormatting>
  <conditionalFormatting sqref="BU33">
    <cfRule type="cellIs" dxfId="5760" priority="866" operator="lessThan">
      <formula>$C$4</formula>
    </cfRule>
  </conditionalFormatting>
  <conditionalFormatting sqref="BU34">
    <cfRule type="cellIs" dxfId="5759" priority="867" operator="lessThan">
      <formula>$C$4</formula>
    </cfRule>
  </conditionalFormatting>
  <conditionalFormatting sqref="BU35">
    <cfRule type="cellIs" dxfId="5758" priority="868" operator="lessThan">
      <formula>$C$4</formula>
    </cfRule>
  </conditionalFormatting>
  <conditionalFormatting sqref="BU36">
    <cfRule type="cellIs" dxfId="5757" priority="869" operator="lessThan">
      <formula>$C$4</formula>
    </cfRule>
  </conditionalFormatting>
  <conditionalFormatting sqref="BU37">
    <cfRule type="cellIs" dxfId="5756" priority="870" operator="lessThan">
      <formula>$C$4</formula>
    </cfRule>
  </conditionalFormatting>
  <conditionalFormatting sqref="BU38">
    <cfRule type="cellIs" dxfId="5755" priority="871" operator="lessThan">
      <formula>$C$4</formula>
    </cfRule>
  </conditionalFormatting>
  <conditionalFormatting sqref="BU39">
    <cfRule type="cellIs" dxfId="5754" priority="872" operator="lessThan">
      <formula>$C$4</formula>
    </cfRule>
  </conditionalFormatting>
  <conditionalFormatting sqref="BU40">
    <cfRule type="cellIs" dxfId="5753" priority="873" operator="lessThan">
      <formula>$C$4</formula>
    </cfRule>
  </conditionalFormatting>
  <conditionalFormatting sqref="BU41">
    <cfRule type="cellIs" dxfId="5752" priority="874" operator="lessThan">
      <formula>$C$4</formula>
    </cfRule>
  </conditionalFormatting>
  <conditionalFormatting sqref="BU42">
    <cfRule type="cellIs" dxfId="5751" priority="875" operator="lessThan">
      <formula>$C$4</formula>
    </cfRule>
  </conditionalFormatting>
  <conditionalFormatting sqref="BU43">
    <cfRule type="cellIs" dxfId="5750" priority="876" operator="lessThan">
      <formula>$C$4</formula>
    </cfRule>
  </conditionalFormatting>
  <conditionalFormatting sqref="BU44">
    <cfRule type="cellIs" dxfId="5749" priority="877" operator="lessThan">
      <formula>$C$4</formula>
    </cfRule>
  </conditionalFormatting>
  <conditionalFormatting sqref="BU45">
    <cfRule type="cellIs" dxfId="5748" priority="878" operator="lessThan">
      <formula>$C$4</formula>
    </cfRule>
  </conditionalFormatting>
  <conditionalFormatting sqref="BU46">
    <cfRule type="cellIs" dxfId="5747" priority="879" operator="lessThan">
      <formula>$C$4</formula>
    </cfRule>
  </conditionalFormatting>
  <conditionalFormatting sqref="BU47">
    <cfRule type="cellIs" dxfId="5746" priority="880" operator="lessThan">
      <formula>$C$4</formula>
    </cfRule>
  </conditionalFormatting>
  <conditionalFormatting sqref="BU48">
    <cfRule type="cellIs" dxfId="5745" priority="881" operator="lessThan">
      <formula>$C$4</formula>
    </cfRule>
  </conditionalFormatting>
  <conditionalFormatting sqref="BU49">
    <cfRule type="cellIs" dxfId="5744" priority="882" operator="lessThan">
      <formula>$C$4</formula>
    </cfRule>
  </conditionalFormatting>
  <conditionalFormatting sqref="BU50">
    <cfRule type="cellIs" dxfId="5743" priority="883" operator="lessThan">
      <formula>$C$4</formula>
    </cfRule>
  </conditionalFormatting>
  <conditionalFormatting sqref="BY11">
    <cfRule type="cellIs" dxfId="5742" priority="884" operator="lessThan">
      <formula>$C$4</formula>
    </cfRule>
  </conditionalFormatting>
  <conditionalFormatting sqref="BY12">
    <cfRule type="cellIs" dxfId="5741" priority="885" operator="lessThan">
      <formula>$C$4</formula>
    </cfRule>
  </conditionalFormatting>
  <conditionalFormatting sqref="BY13">
    <cfRule type="cellIs" dxfId="5740" priority="886" operator="lessThan">
      <formula>$C$4</formula>
    </cfRule>
  </conditionalFormatting>
  <conditionalFormatting sqref="BY14">
    <cfRule type="cellIs" dxfId="5739" priority="887" operator="lessThan">
      <formula>$C$4</formula>
    </cfRule>
  </conditionalFormatting>
  <conditionalFormatting sqref="BY15">
    <cfRule type="cellIs" dxfId="5738" priority="888" operator="lessThan">
      <formula>$C$4</formula>
    </cfRule>
  </conditionalFormatting>
  <conditionalFormatting sqref="BY16">
    <cfRule type="cellIs" dxfId="5737" priority="889" operator="lessThan">
      <formula>$C$4</formula>
    </cfRule>
  </conditionalFormatting>
  <conditionalFormatting sqref="BY17">
    <cfRule type="cellIs" dxfId="5736" priority="890" operator="lessThan">
      <formula>$C$4</formula>
    </cfRule>
  </conditionalFormatting>
  <conditionalFormatting sqref="BY18">
    <cfRule type="cellIs" dxfId="5735" priority="891" operator="lessThan">
      <formula>$C$4</formula>
    </cfRule>
  </conditionalFormatting>
  <conditionalFormatting sqref="BY19">
    <cfRule type="cellIs" dxfId="5734" priority="892" operator="lessThan">
      <formula>$C$4</formula>
    </cfRule>
  </conditionalFormatting>
  <conditionalFormatting sqref="BY20">
    <cfRule type="cellIs" dxfId="5733" priority="893" operator="lessThan">
      <formula>$C$4</formula>
    </cfRule>
  </conditionalFormatting>
  <conditionalFormatting sqref="BY21">
    <cfRule type="cellIs" dxfId="5732" priority="894" operator="lessThan">
      <formula>$C$4</formula>
    </cfRule>
  </conditionalFormatting>
  <conditionalFormatting sqref="BY22">
    <cfRule type="cellIs" dxfId="5731" priority="895" operator="lessThan">
      <formula>$C$4</formula>
    </cfRule>
  </conditionalFormatting>
  <conditionalFormatting sqref="BY23">
    <cfRule type="cellIs" dxfId="5730" priority="896" operator="lessThan">
      <formula>$C$4</formula>
    </cfRule>
  </conditionalFormatting>
  <conditionalFormatting sqref="BY24">
    <cfRule type="cellIs" dxfId="5729" priority="897" operator="lessThan">
      <formula>$C$4</formula>
    </cfRule>
  </conditionalFormatting>
  <conditionalFormatting sqref="BY25">
    <cfRule type="cellIs" dxfId="5728" priority="898" operator="lessThan">
      <formula>$C$4</formula>
    </cfRule>
  </conditionalFormatting>
  <conditionalFormatting sqref="BY26">
    <cfRule type="cellIs" dxfId="5727" priority="899" operator="lessThan">
      <formula>$C$4</formula>
    </cfRule>
  </conditionalFormatting>
  <conditionalFormatting sqref="BY27">
    <cfRule type="cellIs" dxfId="5726" priority="900" operator="lessThan">
      <formula>$C$4</formula>
    </cfRule>
  </conditionalFormatting>
  <conditionalFormatting sqref="BY28">
    <cfRule type="cellIs" dxfId="5725" priority="901" operator="lessThan">
      <formula>$C$4</formula>
    </cfRule>
  </conditionalFormatting>
  <conditionalFormatting sqref="BY29">
    <cfRule type="cellIs" dxfId="5724" priority="902" operator="lessThan">
      <formula>$C$4</formula>
    </cfRule>
  </conditionalFormatting>
  <conditionalFormatting sqref="BY30">
    <cfRule type="cellIs" dxfId="5723" priority="903" operator="lessThan">
      <formula>$C$4</formula>
    </cfRule>
  </conditionalFormatting>
  <conditionalFormatting sqref="BY31">
    <cfRule type="cellIs" dxfId="5722" priority="904" operator="lessThan">
      <formula>$C$4</formula>
    </cfRule>
  </conditionalFormatting>
  <conditionalFormatting sqref="BY32">
    <cfRule type="cellIs" dxfId="5721" priority="905" operator="lessThan">
      <formula>$C$4</formula>
    </cfRule>
  </conditionalFormatting>
  <conditionalFormatting sqref="BY33">
    <cfRule type="cellIs" dxfId="5720" priority="906" operator="lessThan">
      <formula>$C$4</formula>
    </cfRule>
  </conditionalFormatting>
  <conditionalFormatting sqref="BY34">
    <cfRule type="cellIs" dxfId="5719" priority="907" operator="lessThan">
      <formula>$C$4</formula>
    </cfRule>
  </conditionalFormatting>
  <conditionalFormatting sqref="BY35">
    <cfRule type="cellIs" dxfId="5718" priority="908" operator="lessThan">
      <formula>$C$4</formula>
    </cfRule>
  </conditionalFormatting>
  <conditionalFormatting sqref="BY36">
    <cfRule type="cellIs" dxfId="5717" priority="909" operator="lessThan">
      <formula>$C$4</formula>
    </cfRule>
  </conditionalFormatting>
  <conditionalFormatting sqref="BY37">
    <cfRule type="cellIs" dxfId="5716" priority="910" operator="lessThan">
      <formula>$C$4</formula>
    </cfRule>
  </conditionalFormatting>
  <conditionalFormatting sqref="BY38">
    <cfRule type="cellIs" dxfId="5715" priority="911" operator="lessThan">
      <formula>$C$4</formula>
    </cfRule>
  </conditionalFormatting>
  <conditionalFormatting sqref="BY39">
    <cfRule type="cellIs" dxfId="5714" priority="912" operator="lessThan">
      <formula>$C$4</formula>
    </cfRule>
  </conditionalFormatting>
  <conditionalFormatting sqref="BY40">
    <cfRule type="cellIs" dxfId="5713" priority="913" operator="lessThan">
      <formula>$C$4</formula>
    </cfRule>
  </conditionalFormatting>
  <conditionalFormatting sqref="BY41">
    <cfRule type="cellIs" dxfId="5712" priority="914" operator="lessThan">
      <formula>$C$4</formula>
    </cfRule>
  </conditionalFormatting>
  <conditionalFormatting sqref="BY42">
    <cfRule type="cellIs" dxfId="5711" priority="915" operator="lessThan">
      <formula>$C$4</formula>
    </cfRule>
  </conditionalFormatting>
  <conditionalFormatting sqref="BY43">
    <cfRule type="cellIs" dxfId="5710" priority="916" operator="lessThan">
      <formula>$C$4</formula>
    </cfRule>
  </conditionalFormatting>
  <conditionalFormatting sqref="BY44">
    <cfRule type="cellIs" dxfId="5709" priority="917" operator="lessThan">
      <formula>$C$4</formula>
    </cfRule>
  </conditionalFormatting>
  <conditionalFormatting sqref="BY45">
    <cfRule type="cellIs" dxfId="5708" priority="918" operator="lessThan">
      <formula>$C$4</formula>
    </cfRule>
  </conditionalFormatting>
  <conditionalFormatting sqref="BY46">
    <cfRule type="cellIs" dxfId="5707" priority="919" operator="lessThan">
      <formula>$C$4</formula>
    </cfRule>
  </conditionalFormatting>
  <conditionalFormatting sqref="BY47">
    <cfRule type="cellIs" dxfId="5706" priority="920" operator="lessThan">
      <formula>$C$4</formula>
    </cfRule>
  </conditionalFormatting>
  <conditionalFormatting sqref="BY48">
    <cfRule type="cellIs" dxfId="5705" priority="921" operator="lessThan">
      <formula>$C$4</formula>
    </cfRule>
  </conditionalFormatting>
  <conditionalFormatting sqref="BY49">
    <cfRule type="cellIs" dxfId="5704" priority="922" operator="lessThan">
      <formula>$C$4</formula>
    </cfRule>
  </conditionalFormatting>
  <conditionalFormatting sqref="BY50">
    <cfRule type="cellIs" dxfId="5703" priority="923" operator="lessThan">
      <formula>$C$4</formula>
    </cfRule>
  </conditionalFormatting>
  <conditionalFormatting sqref="BZ11">
    <cfRule type="cellIs" dxfId="5702" priority="924" operator="lessThan">
      <formula>$C$4</formula>
    </cfRule>
  </conditionalFormatting>
  <conditionalFormatting sqref="BZ12">
    <cfRule type="cellIs" dxfId="5701" priority="925" operator="lessThan">
      <formula>$C$4</formula>
    </cfRule>
  </conditionalFormatting>
  <conditionalFormatting sqref="BZ13">
    <cfRule type="cellIs" dxfId="5700" priority="926" operator="lessThan">
      <formula>$C$4</formula>
    </cfRule>
  </conditionalFormatting>
  <conditionalFormatting sqref="BZ14">
    <cfRule type="cellIs" dxfId="5699" priority="927" operator="lessThan">
      <formula>$C$4</formula>
    </cfRule>
  </conditionalFormatting>
  <conditionalFormatting sqref="BZ15">
    <cfRule type="cellIs" dxfId="5698" priority="928" operator="lessThan">
      <formula>$C$4</formula>
    </cfRule>
  </conditionalFormatting>
  <conditionalFormatting sqref="BZ16">
    <cfRule type="cellIs" dxfId="5697" priority="929" operator="lessThan">
      <formula>$C$4</formula>
    </cfRule>
  </conditionalFormatting>
  <conditionalFormatting sqref="BZ17">
    <cfRule type="cellIs" dxfId="5696" priority="930" operator="lessThan">
      <formula>$C$4</formula>
    </cfRule>
  </conditionalFormatting>
  <conditionalFormatting sqref="BZ18">
    <cfRule type="cellIs" dxfId="5695" priority="931" operator="lessThan">
      <formula>$C$4</formula>
    </cfRule>
  </conditionalFormatting>
  <conditionalFormatting sqref="BZ19">
    <cfRule type="cellIs" dxfId="5694" priority="932" operator="lessThan">
      <formula>$C$4</formula>
    </cfRule>
  </conditionalFormatting>
  <conditionalFormatting sqref="BZ20">
    <cfRule type="cellIs" dxfId="5693" priority="933" operator="lessThan">
      <formula>$C$4</formula>
    </cfRule>
  </conditionalFormatting>
  <conditionalFormatting sqref="BZ21">
    <cfRule type="cellIs" dxfId="5692" priority="934" operator="lessThan">
      <formula>$C$4</formula>
    </cfRule>
  </conditionalFormatting>
  <conditionalFormatting sqref="BZ22">
    <cfRule type="cellIs" dxfId="5691" priority="935" operator="lessThan">
      <formula>$C$4</formula>
    </cfRule>
  </conditionalFormatting>
  <conditionalFormatting sqref="BZ23">
    <cfRule type="cellIs" dxfId="5690" priority="936" operator="lessThan">
      <formula>$C$4</formula>
    </cfRule>
  </conditionalFormatting>
  <conditionalFormatting sqref="BZ24">
    <cfRule type="cellIs" dxfId="5689" priority="937" operator="lessThan">
      <formula>$C$4</formula>
    </cfRule>
  </conditionalFormatting>
  <conditionalFormatting sqref="BZ25">
    <cfRule type="cellIs" dxfId="5688" priority="938" operator="lessThan">
      <formula>$C$4</formula>
    </cfRule>
  </conditionalFormatting>
  <conditionalFormatting sqref="BZ26">
    <cfRule type="cellIs" dxfId="5687" priority="939" operator="lessThan">
      <formula>$C$4</formula>
    </cfRule>
  </conditionalFormatting>
  <conditionalFormatting sqref="BZ27">
    <cfRule type="cellIs" dxfId="5686" priority="940" operator="lessThan">
      <formula>$C$4</formula>
    </cfRule>
  </conditionalFormatting>
  <conditionalFormatting sqref="BZ28">
    <cfRule type="cellIs" dxfId="5685" priority="941" operator="lessThan">
      <formula>$C$4</formula>
    </cfRule>
  </conditionalFormatting>
  <conditionalFormatting sqref="BZ29">
    <cfRule type="cellIs" dxfId="5684" priority="942" operator="lessThan">
      <formula>$C$4</formula>
    </cfRule>
  </conditionalFormatting>
  <conditionalFormatting sqref="BZ30">
    <cfRule type="cellIs" dxfId="5683" priority="943" operator="lessThan">
      <formula>$C$4</formula>
    </cfRule>
  </conditionalFormatting>
  <conditionalFormatting sqref="BZ31">
    <cfRule type="cellIs" dxfId="5682" priority="944" operator="lessThan">
      <formula>$C$4</formula>
    </cfRule>
  </conditionalFormatting>
  <conditionalFormatting sqref="BZ32">
    <cfRule type="cellIs" dxfId="5681" priority="945" operator="lessThan">
      <formula>$C$4</formula>
    </cfRule>
  </conditionalFormatting>
  <conditionalFormatting sqref="BZ33">
    <cfRule type="cellIs" dxfId="5680" priority="946" operator="lessThan">
      <formula>$C$4</formula>
    </cfRule>
  </conditionalFormatting>
  <conditionalFormatting sqref="BZ34">
    <cfRule type="cellIs" dxfId="5679" priority="947" operator="lessThan">
      <formula>$C$4</formula>
    </cfRule>
  </conditionalFormatting>
  <conditionalFormatting sqref="BZ35">
    <cfRule type="cellIs" dxfId="5678" priority="948" operator="lessThan">
      <formula>$C$4</formula>
    </cfRule>
  </conditionalFormatting>
  <conditionalFormatting sqref="BZ36">
    <cfRule type="cellIs" dxfId="5677" priority="949" operator="lessThan">
      <formula>$C$4</formula>
    </cfRule>
  </conditionalFormatting>
  <conditionalFormatting sqref="BZ37">
    <cfRule type="cellIs" dxfId="5676" priority="950" operator="lessThan">
      <formula>$C$4</formula>
    </cfRule>
  </conditionalFormatting>
  <conditionalFormatting sqref="BZ38">
    <cfRule type="cellIs" dxfId="5675" priority="951" operator="lessThan">
      <formula>$C$4</formula>
    </cfRule>
  </conditionalFormatting>
  <conditionalFormatting sqref="BZ39">
    <cfRule type="cellIs" dxfId="5674" priority="952" operator="lessThan">
      <formula>$C$4</formula>
    </cfRule>
  </conditionalFormatting>
  <conditionalFormatting sqref="BZ40">
    <cfRule type="cellIs" dxfId="5673" priority="953" operator="lessThan">
      <formula>$C$4</formula>
    </cfRule>
  </conditionalFormatting>
  <conditionalFormatting sqref="BZ41">
    <cfRule type="cellIs" dxfId="5672" priority="954" operator="lessThan">
      <formula>$C$4</formula>
    </cfRule>
  </conditionalFormatting>
  <conditionalFormatting sqref="BZ42">
    <cfRule type="cellIs" dxfId="5671" priority="955" operator="lessThan">
      <formula>$C$4</formula>
    </cfRule>
  </conditionalFormatting>
  <conditionalFormatting sqref="BZ43">
    <cfRule type="cellIs" dxfId="5670" priority="956" operator="lessThan">
      <formula>$C$4</formula>
    </cfRule>
  </conditionalFormatting>
  <conditionalFormatting sqref="BZ44">
    <cfRule type="cellIs" dxfId="5669" priority="957" operator="lessThan">
      <formula>$C$4</formula>
    </cfRule>
  </conditionalFormatting>
  <conditionalFormatting sqref="BZ45">
    <cfRule type="cellIs" dxfId="5668" priority="958" operator="lessThan">
      <formula>$C$4</formula>
    </cfRule>
  </conditionalFormatting>
  <conditionalFormatting sqref="BZ46">
    <cfRule type="cellIs" dxfId="5667" priority="959" operator="lessThan">
      <formula>$C$4</formula>
    </cfRule>
  </conditionalFormatting>
  <conditionalFormatting sqref="BZ47">
    <cfRule type="cellIs" dxfId="5666" priority="960" operator="lessThan">
      <formula>$C$4</formula>
    </cfRule>
  </conditionalFormatting>
  <conditionalFormatting sqref="BZ48">
    <cfRule type="cellIs" dxfId="5665" priority="961" operator="lessThan">
      <formula>$C$4</formula>
    </cfRule>
  </conditionalFormatting>
  <conditionalFormatting sqref="BZ49">
    <cfRule type="cellIs" dxfId="5664" priority="962" operator="lessThan">
      <formula>$C$4</formula>
    </cfRule>
  </conditionalFormatting>
  <conditionalFormatting sqref="BZ50">
    <cfRule type="cellIs" dxfId="5663" priority="963" operator="lessThan">
      <formula>$C$4</formula>
    </cfRule>
  </conditionalFormatting>
  <conditionalFormatting sqref="CA11">
    <cfRule type="cellIs" dxfId="5662" priority="964" operator="lessThan">
      <formula>$C$4</formula>
    </cfRule>
  </conditionalFormatting>
  <conditionalFormatting sqref="CA12">
    <cfRule type="cellIs" dxfId="5661" priority="965" operator="lessThan">
      <formula>$C$4</formula>
    </cfRule>
  </conditionalFormatting>
  <conditionalFormatting sqref="CA13">
    <cfRule type="cellIs" dxfId="5660" priority="966" operator="lessThan">
      <formula>$C$4</formula>
    </cfRule>
  </conditionalFormatting>
  <conditionalFormatting sqref="CA14">
    <cfRule type="cellIs" dxfId="5659" priority="967" operator="lessThan">
      <formula>$C$4</formula>
    </cfRule>
  </conditionalFormatting>
  <conditionalFormatting sqref="CA15">
    <cfRule type="cellIs" dxfId="5658" priority="968" operator="lessThan">
      <formula>$C$4</formula>
    </cfRule>
  </conditionalFormatting>
  <conditionalFormatting sqref="CA16">
    <cfRule type="cellIs" dxfId="5657" priority="969" operator="lessThan">
      <formula>$C$4</formula>
    </cfRule>
  </conditionalFormatting>
  <conditionalFormatting sqref="CA17">
    <cfRule type="cellIs" dxfId="5656" priority="970" operator="lessThan">
      <formula>$C$4</formula>
    </cfRule>
  </conditionalFormatting>
  <conditionalFormatting sqref="CA18">
    <cfRule type="cellIs" dxfId="5655" priority="971" operator="lessThan">
      <formula>$C$4</formula>
    </cfRule>
  </conditionalFormatting>
  <conditionalFormatting sqref="CA19">
    <cfRule type="cellIs" dxfId="5654" priority="972" operator="lessThan">
      <formula>$C$4</formula>
    </cfRule>
  </conditionalFormatting>
  <conditionalFormatting sqref="CA20">
    <cfRule type="cellIs" dxfId="5653" priority="973" operator="lessThan">
      <formula>$C$4</formula>
    </cfRule>
  </conditionalFormatting>
  <conditionalFormatting sqref="CA21">
    <cfRule type="cellIs" dxfId="5652" priority="974" operator="lessThan">
      <formula>$C$4</formula>
    </cfRule>
  </conditionalFormatting>
  <conditionalFormatting sqref="CA22">
    <cfRule type="cellIs" dxfId="5651" priority="975" operator="lessThan">
      <formula>$C$4</formula>
    </cfRule>
  </conditionalFormatting>
  <conditionalFormatting sqref="CA23">
    <cfRule type="cellIs" dxfId="5650" priority="976" operator="lessThan">
      <formula>$C$4</formula>
    </cfRule>
  </conditionalFormatting>
  <conditionalFormatting sqref="CA24">
    <cfRule type="cellIs" dxfId="5649" priority="977" operator="lessThan">
      <formula>$C$4</formula>
    </cfRule>
  </conditionalFormatting>
  <conditionalFormatting sqref="CA25">
    <cfRule type="cellIs" dxfId="5648" priority="978" operator="lessThan">
      <formula>$C$4</formula>
    </cfRule>
  </conditionalFormatting>
  <conditionalFormatting sqref="CA26">
    <cfRule type="cellIs" dxfId="5647" priority="979" operator="lessThan">
      <formula>$C$4</formula>
    </cfRule>
  </conditionalFormatting>
  <conditionalFormatting sqref="CA27">
    <cfRule type="cellIs" dxfId="5646" priority="980" operator="lessThan">
      <formula>$C$4</formula>
    </cfRule>
  </conditionalFormatting>
  <conditionalFormatting sqref="CA28">
    <cfRule type="cellIs" dxfId="5645" priority="981" operator="lessThan">
      <formula>$C$4</formula>
    </cfRule>
  </conditionalFormatting>
  <conditionalFormatting sqref="CA29">
    <cfRule type="cellIs" dxfId="5644" priority="982" operator="lessThan">
      <formula>$C$4</formula>
    </cfRule>
  </conditionalFormatting>
  <conditionalFormatting sqref="CA30">
    <cfRule type="cellIs" dxfId="5643" priority="983" operator="lessThan">
      <formula>$C$4</formula>
    </cfRule>
  </conditionalFormatting>
  <conditionalFormatting sqref="CA31">
    <cfRule type="cellIs" dxfId="5642" priority="984" operator="lessThan">
      <formula>$C$4</formula>
    </cfRule>
  </conditionalFormatting>
  <conditionalFormatting sqref="CA32">
    <cfRule type="cellIs" dxfId="5641" priority="985" operator="lessThan">
      <formula>$C$4</formula>
    </cfRule>
  </conditionalFormatting>
  <conditionalFormatting sqref="CA33">
    <cfRule type="cellIs" dxfId="5640" priority="986" operator="lessThan">
      <formula>$C$4</formula>
    </cfRule>
  </conditionalFormatting>
  <conditionalFormatting sqref="CA34">
    <cfRule type="cellIs" dxfId="5639" priority="987" operator="lessThan">
      <formula>$C$4</formula>
    </cfRule>
  </conditionalFormatting>
  <conditionalFormatting sqref="CA35">
    <cfRule type="cellIs" dxfId="5638" priority="988" operator="lessThan">
      <formula>$C$4</formula>
    </cfRule>
  </conditionalFormatting>
  <conditionalFormatting sqref="CA36">
    <cfRule type="cellIs" dxfId="5637" priority="989" operator="lessThan">
      <formula>$C$4</formula>
    </cfRule>
  </conditionalFormatting>
  <conditionalFormatting sqref="CA37">
    <cfRule type="cellIs" dxfId="5636" priority="990" operator="lessThan">
      <formula>$C$4</formula>
    </cfRule>
  </conditionalFormatting>
  <conditionalFormatting sqref="CA38">
    <cfRule type="cellIs" dxfId="5635" priority="991" operator="lessThan">
      <formula>$C$4</formula>
    </cfRule>
  </conditionalFormatting>
  <conditionalFormatting sqref="CA39">
    <cfRule type="cellIs" dxfId="5634" priority="992" operator="lessThan">
      <formula>$C$4</formula>
    </cfRule>
  </conditionalFormatting>
  <conditionalFormatting sqref="CA40">
    <cfRule type="cellIs" dxfId="5633" priority="993" operator="lessThan">
      <formula>$C$4</formula>
    </cfRule>
  </conditionalFormatting>
  <conditionalFormatting sqref="CA41">
    <cfRule type="cellIs" dxfId="5632" priority="994" operator="lessThan">
      <formula>$C$4</formula>
    </cfRule>
  </conditionalFormatting>
  <conditionalFormatting sqref="CA42">
    <cfRule type="cellIs" dxfId="5631" priority="995" operator="lessThan">
      <formula>$C$4</formula>
    </cfRule>
  </conditionalFormatting>
  <conditionalFormatting sqref="CA43">
    <cfRule type="cellIs" dxfId="5630" priority="996" operator="lessThan">
      <formula>$C$4</formula>
    </cfRule>
  </conditionalFormatting>
  <conditionalFormatting sqref="CA44">
    <cfRule type="cellIs" dxfId="5629" priority="997" operator="lessThan">
      <formula>$C$4</formula>
    </cfRule>
  </conditionalFormatting>
  <conditionalFormatting sqref="CA45">
    <cfRule type="cellIs" dxfId="5628" priority="998" operator="lessThan">
      <formula>$C$4</formula>
    </cfRule>
  </conditionalFormatting>
  <conditionalFormatting sqref="CA46">
    <cfRule type="cellIs" dxfId="5627" priority="999" operator="lessThan">
      <formula>$C$4</formula>
    </cfRule>
  </conditionalFormatting>
  <conditionalFormatting sqref="CA47">
    <cfRule type="cellIs" dxfId="5626" priority="1000" operator="lessThan">
      <formula>$C$4</formula>
    </cfRule>
  </conditionalFormatting>
  <conditionalFormatting sqref="CA48">
    <cfRule type="cellIs" dxfId="5625" priority="1001" operator="lessThan">
      <formula>$C$4</formula>
    </cfRule>
  </conditionalFormatting>
  <conditionalFormatting sqref="CA49">
    <cfRule type="cellIs" dxfId="5624" priority="1002" operator="lessThan">
      <formula>$C$4</formula>
    </cfRule>
  </conditionalFormatting>
  <conditionalFormatting sqref="CA50">
    <cfRule type="cellIs" dxfId="5623" priority="1003" operator="lessThan">
      <formula>$C$4</formula>
    </cfRule>
  </conditionalFormatting>
  <conditionalFormatting sqref="CE11">
    <cfRule type="cellIs" dxfId="5622" priority="1004" operator="lessThan">
      <formula>$C$4</formula>
    </cfRule>
  </conditionalFormatting>
  <conditionalFormatting sqref="CE12">
    <cfRule type="cellIs" dxfId="5621" priority="1005" operator="lessThan">
      <formula>$C$4</formula>
    </cfRule>
  </conditionalFormatting>
  <conditionalFormatting sqref="CE13">
    <cfRule type="cellIs" dxfId="5620" priority="1006" operator="lessThan">
      <formula>$C$4</formula>
    </cfRule>
  </conditionalFormatting>
  <conditionalFormatting sqref="CE14">
    <cfRule type="cellIs" dxfId="5619" priority="1007" operator="lessThan">
      <formula>$C$4</formula>
    </cfRule>
  </conditionalFormatting>
  <conditionalFormatting sqref="CE15">
    <cfRule type="cellIs" dxfId="5618" priority="1008" operator="lessThan">
      <formula>$C$4</formula>
    </cfRule>
  </conditionalFormatting>
  <conditionalFormatting sqref="CE16">
    <cfRule type="cellIs" dxfId="5617" priority="1009" operator="lessThan">
      <formula>$C$4</formula>
    </cfRule>
  </conditionalFormatting>
  <conditionalFormatting sqref="CE17">
    <cfRule type="cellIs" dxfId="5616" priority="1010" operator="lessThan">
      <formula>$C$4</formula>
    </cfRule>
  </conditionalFormatting>
  <conditionalFormatting sqref="CE18">
    <cfRule type="cellIs" dxfId="5615" priority="1011" operator="lessThan">
      <formula>$C$4</formula>
    </cfRule>
  </conditionalFormatting>
  <conditionalFormatting sqref="CE19">
    <cfRule type="cellIs" dxfId="5614" priority="1012" operator="lessThan">
      <formula>$C$4</formula>
    </cfRule>
  </conditionalFormatting>
  <conditionalFormatting sqref="CE20">
    <cfRule type="cellIs" dxfId="5613" priority="1013" operator="lessThan">
      <formula>$C$4</formula>
    </cfRule>
  </conditionalFormatting>
  <conditionalFormatting sqref="CE21">
    <cfRule type="cellIs" dxfId="5612" priority="1014" operator="lessThan">
      <formula>$C$4</formula>
    </cfRule>
  </conditionalFormatting>
  <conditionalFormatting sqref="CE22">
    <cfRule type="cellIs" dxfId="5611" priority="1015" operator="lessThan">
      <formula>$C$4</formula>
    </cfRule>
  </conditionalFormatting>
  <conditionalFormatting sqref="CE23">
    <cfRule type="cellIs" dxfId="5610" priority="1016" operator="lessThan">
      <formula>$C$4</formula>
    </cfRule>
  </conditionalFormatting>
  <conditionalFormatting sqref="CE24">
    <cfRule type="cellIs" dxfId="5609" priority="1017" operator="lessThan">
      <formula>$C$4</formula>
    </cfRule>
  </conditionalFormatting>
  <conditionalFormatting sqref="CE25">
    <cfRule type="cellIs" dxfId="5608" priority="1018" operator="lessThan">
      <formula>$C$4</formula>
    </cfRule>
  </conditionalFormatting>
  <conditionalFormatting sqref="CE26">
    <cfRule type="cellIs" dxfId="5607" priority="1019" operator="lessThan">
      <formula>$C$4</formula>
    </cfRule>
  </conditionalFormatting>
  <conditionalFormatting sqref="CE27">
    <cfRule type="cellIs" dxfId="5606" priority="1020" operator="lessThan">
      <formula>$C$4</formula>
    </cfRule>
  </conditionalFormatting>
  <conditionalFormatting sqref="CE28">
    <cfRule type="cellIs" dxfId="5605" priority="1021" operator="lessThan">
      <formula>$C$4</formula>
    </cfRule>
  </conditionalFormatting>
  <conditionalFormatting sqref="CE29">
    <cfRule type="cellIs" dxfId="5604" priority="1022" operator="lessThan">
      <formula>$C$4</formula>
    </cfRule>
  </conditionalFormatting>
  <conditionalFormatting sqref="CE30">
    <cfRule type="cellIs" dxfId="5603" priority="1023" operator="lessThan">
      <formula>$C$4</formula>
    </cfRule>
  </conditionalFormatting>
  <conditionalFormatting sqref="CE31">
    <cfRule type="cellIs" dxfId="5602" priority="1024" operator="lessThan">
      <formula>$C$4</formula>
    </cfRule>
  </conditionalFormatting>
  <conditionalFormatting sqref="CE32">
    <cfRule type="cellIs" dxfId="5601" priority="1025" operator="lessThan">
      <formula>$C$4</formula>
    </cfRule>
  </conditionalFormatting>
  <conditionalFormatting sqref="CE33">
    <cfRule type="cellIs" dxfId="5600" priority="1026" operator="lessThan">
      <formula>$C$4</formula>
    </cfRule>
  </conditionalFormatting>
  <conditionalFormatting sqref="CE34">
    <cfRule type="cellIs" dxfId="5599" priority="1027" operator="lessThan">
      <formula>$C$4</formula>
    </cfRule>
  </conditionalFormatting>
  <conditionalFormatting sqref="CE35">
    <cfRule type="cellIs" dxfId="5598" priority="1028" operator="lessThan">
      <formula>$C$4</formula>
    </cfRule>
  </conditionalFormatting>
  <conditionalFormatting sqref="CE36">
    <cfRule type="cellIs" dxfId="5597" priority="1029" operator="lessThan">
      <formula>$C$4</formula>
    </cfRule>
  </conditionalFormatting>
  <conditionalFormatting sqref="CE37">
    <cfRule type="cellIs" dxfId="5596" priority="1030" operator="lessThan">
      <formula>$C$4</formula>
    </cfRule>
  </conditionalFormatting>
  <conditionalFormatting sqref="CE38">
    <cfRule type="cellIs" dxfId="5595" priority="1031" operator="lessThan">
      <formula>$C$4</formula>
    </cfRule>
  </conditionalFormatting>
  <conditionalFormatting sqref="CE39">
    <cfRule type="cellIs" dxfId="5594" priority="1032" operator="lessThan">
      <formula>$C$4</formula>
    </cfRule>
  </conditionalFormatting>
  <conditionalFormatting sqref="CE40">
    <cfRule type="cellIs" dxfId="5593" priority="1033" operator="lessThan">
      <formula>$C$4</formula>
    </cfRule>
  </conditionalFormatting>
  <conditionalFormatting sqref="CE41">
    <cfRule type="cellIs" dxfId="5592" priority="1034" operator="lessThan">
      <formula>$C$4</formula>
    </cfRule>
  </conditionalFormatting>
  <conditionalFormatting sqref="CE42">
    <cfRule type="cellIs" dxfId="5591" priority="1035" operator="lessThan">
      <formula>$C$4</formula>
    </cfRule>
  </conditionalFormatting>
  <conditionalFormatting sqref="CE43">
    <cfRule type="cellIs" dxfId="5590" priority="1036" operator="lessThan">
      <formula>$C$4</formula>
    </cfRule>
  </conditionalFormatting>
  <conditionalFormatting sqref="CE44">
    <cfRule type="cellIs" dxfId="5589" priority="1037" operator="lessThan">
      <formula>$C$4</formula>
    </cfRule>
  </conditionalFormatting>
  <conditionalFormatting sqref="CE45">
    <cfRule type="cellIs" dxfId="5588" priority="1038" operator="lessThan">
      <formula>$C$4</formula>
    </cfRule>
  </conditionalFormatting>
  <conditionalFormatting sqref="CE46">
    <cfRule type="cellIs" dxfId="5587" priority="1039" operator="lessThan">
      <formula>$C$4</formula>
    </cfRule>
  </conditionalFormatting>
  <conditionalFormatting sqref="CE47">
    <cfRule type="cellIs" dxfId="5586" priority="1040" operator="lessThan">
      <formula>$C$4</formula>
    </cfRule>
  </conditionalFormatting>
  <conditionalFormatting sqref="CE48">
    <cfRule type="cellIs" dxfId="5585" priority="1041" operator="lessThan">
      <formula>$C$4</formula>
    </cfRule>
  </conditionalFormatting>
  <conditionalFormatting sqref="CE49">
    <cfRule type="cellIs" dxfId="5584" priority="1042" operator="lessThan">
      <formula>$C$4</formula>
    </cfRule>
  </conditionalFormatting>
  <conditionalFormatting sqref="CE50">
    <cfRule type="cellIs" dxfId="5583" priority="1043" operator="lessThan">
      <formula>$C$4</formula>
    </cfRule>
  </conditionalFormatting>
  <conditionalFormatting sqref="CF11">
    <cfRule type="cellIs" dxfId="5582" priority="1044" operator="lessThan">
      <formula>$C$4</formula>
    </cfRule>
  </conditionalFormatting>
  <conditionalFormatting sqref="CF12">
    <cfRule type="cellIs" dxfId="5581" priority="1045" operator="lessThan">
      <formula>$C$4</formula>
    </cfRule>
  </conditionalFormatting>
  <conditionalFormatting sqref="CF13">
    <cfRule type="cellIs" dxfId="5580" priority="1046" operator="lessThan">
      <formula>$C$4</formula>
    </cfRule>
  </conditionalFormatting>
  <conditionalFormatting sqref="CF14">
    <cfRule type="cellIs" dxfId="5579" priority="1047" operator="lessThan">
      <formula>$C$4</formula>
    </cfRule>
  </conditionalFormatting>
  <conditionalFormatting sqref="CF15">
    <cfRule type="cellIs" dxfId="5578" priority="1048" operator="lessThan">
      <formula>$C$4</formula>
    </cfRule>
  </conditionalFormatting>
  <conditionalFormatting sqref="CF16">
    <cfRule type="cellIs" dxfId="5577" priority="1049" operator="lessThan">
      <formula>$C$4</formula>
    </cfRule>
  </conditionalFormatting>
  <conditionalFormatting sqref="CF17">
    <cfRule type="cellIs" dxfId="5576" priority="1050" operator="lessThan">
      <formula>$C$4</formula>
    </cfRule>
  </conditionalFormatting>
  <conditionalFormatting sqref="CF18">
    <cfRule type="cellIs" dxfId="5575" priority="1051" operator="lessThan">
      <formula>$C$4</formula>
    </cfRule>
  </conditionalFormatting>
  <conditionalFormatting sqref="CF19">
    <cfRule type="cellIs" dxfId="5574" priority="1052" operator="lessThan">
      <formula>$C$4</formula>
    </cfRule>
  </conditionalFormatting>
  <conditionalFormatting sqref="CF20">
    <cfRule type="cellIs" dxfId="5573" priority="1053" operator="lessThan">
      <formula>$C$4</formula>
    </cfRule>
  </conditionalFormatting>
  <conditionalFormatting sqref="CF21">
    <cfRule type="cellIs" dxfId="5572" priority="1054" operator="lessThan">
      <formula>$C$4</formula>
    </cfRule>
  </conditionalFormatting>
  <conditionalFormatting sqref="CF22">
    <cfRule type="cellIs" dxfId="5571" priority="1055" operator="lessThan">
      <formula>$C$4</formula>
    </cfRule>
  </conditionalFormatting>
  <conditionalFormatting sqref="CF23">
    <cfRule type="cellIs" dxfId="5570" priority="1056" operator="lessThan">
      <formula>$C$4</formula>
    </cfRule>
  </conditionalFormatting>
  <conditionalFormatting sqref="CF24">
    <cfRule type="cellIs" dxfId="5569" priority="1057" operator="lessThan">
      <formula>$C$4</formula>
    </cfRule>
  </conditionalFormatting>
  <conditionalFormatting sqref="CF25">
    <cfRule type="cellIs" dxfId="5568" priority="1058" operator="lessThan">
      <formula>$C$4</formula>
    </cfRule>
  </conditionalFormatting>
  <conditionalFormatting sqref="CF26">
    <cfRule type="cellIs" dxfId="5567" priority="1059" operator="lessThan">
      <formula>$C$4</formula>
    </cfRule>
  </conditionalFormatting>
  <conditionalFormatting sqref="CF27">
    <cfRule type="cellIs" dxfId="5566" priority="1060" operator="lessThan">
      <formula>$C$4</formula>
    </cfRule>
  </conditionalFormatting>
  <conditionalFormatting sqref="CF28">
    <cfRule type="cellIs" dxfId="5565" priority="1061" operator="lessThan">
      <formula>$C$4</formula>
    </cfRule>
  </conditionalFormatting>
  <conditionalFormatting sqref="CF29">
    <cfRule type="cellIs" dxfId="5564" priority="1062" operator="lessThan">
      <formula>$C$4</formula>
    </cfRule>
  </conditionalFormatting>
  <conditionalFormatting sqref="CF30">
    <cfRule type="cellIs" dxfId="5563" priority="1063" operator="lessThan">
      <formula>$C$4</formula>
    </cfRule>
  </conditionalFormatting>
  <conditionalFormatting sqref="CF31">
    <cfRule type="cellIs" dxfId="5562" priority="1064" operator="lessThan">
      <formula>$C$4</formula>
    </cfRule>
  </conditionalFormatting>
  <conditionalFormatting sqref="CF32">
    <cfRule type="cellIs" dxfId="5561" priority="1065" operator="lessThan">
      <formula>$C$4</formula>
    </cfRule>
  </conditionalFormatting>
  <conditionalFormatting sqref="CF33">
    <cfRule type="cellIs" dxfId="5560" priority="1066" operator="lessThan">
      <formula>$C$4</formula>
    </cfRule>
  </conditionalFormatting>
  <conditionalFormatting sqref="CF34">
    <cfRule type="cellIs" dxfId="5559" priority="1067" operator="lessThan">
      <formula>$C$4</formula>
    </cfRule>
  </conditionalFormatting>
  <conditionalFormatting sqref="CF35">
    <cfRule type="cellIs" dxfId="5558" priority="1068" operator="lessThan">
      <formula>$C$4</formula>
    </cfRule>
  </conditionalFormatting>
  <conditionalFormatting sqref="CF36">
    <cfRule type="cellIs" dxfId="5557" priority="1069" operator="lessThan">
      <formula>$C$4</formula>
    </cfRule>
  </conditionalFormatting>
  <conditionalFormatting sqref="CF37">
    <cfRule type="cellIs" dxfId="5556" priority="1070" operator="lessThan">
      <formula>$C$4</formula>
    </cfRule>
  </conditionalFormatting>
  <conditionalFormatting sqref="CF38">
    <cfRule type="cellIs" dxfId="5555" priority="1071" operator="lessThan">
      <formula>$C$4</formula>
    </cfRule>
  </conditionalFormatting>
  <conditionalFormatting sqref="CF39">
    <cfRule type="cellIs" dxfId="5554" priority="1072" operator="lessThan">
      <formula>$C$4</formula>
    </cfRule>
  </conditionalFormatting>
  <conditionalFormatting sqref="CF40">
    <cfRule type="cellIs" dxfId="5553" priority="1073" operator="lessThan">
      <formula>$C$4</formula>
    </cfRule>
  </conditionalFormatting>
  <conditionalFormatting sqref="CF41">
    <cfRule type="cellIs" dxfId="5552" priority="1074" operator="lessThan">
      <formula>$C$4</formula>
    </cfRule>
  </conditionalFormatting>
  <conditionalFormatting sqref="CF42">
    <cfRule type="cellIs" dxfId="5551" priority="1075" operator="lessThan">
      <formula>$C$4</formula>
    </cfRule>
  </conditionalFormatting>
  <conditionalFormatting sqref="CF43">
    <cfRule type="cellIs" dxfId="5550" priority="1076" operator="lessThan">
      <formula>$C$4</formula>
    </cfRule>
  </conditionalFormatting>
  <conditionalFormatting sqref="CF44">
    <cfRule type="cellIs" dxfId="5549" priority="1077" operator="lessThan">
      <formula>$C$4</formula>
    </cfRule>
  </conditionalFormatting>
  <conditionalFormatting sqref="CF45">
    <cfRule type="cellIs" dxfId="5548" priority="1078" operator="lessThan">
      <formula>$C$4</formula>
    </cfRule>
  </conditionalFormatting>
  <conditionalFormatting sqref="CF46">
    <cfRule type="cellIs" dxfId="5547" priority="1079" operator="lessThan">
      <formula>$C$4</formula>
    </cfRule>
  </conditionalFormatting>
  <conditionalFormatting sqref="CF47">
    <cfRule type="cellIs" dxfId="5546" priority="1080" operator="lessThan">
      <formula>$C$4</formula>
    </cfRule>
  </conditionalFormatting>
  <conditionalFormatting sqref="CF48">
    <cfRule type="cellIs" dxfId="5545" priority="1081" operator="lessThan">
      <formula>$C$4</formula>
    </cfRule>
  </conditionalFormatting>
  <conditionalFormatting sqref="CF49">
    <cfRule type="cellIs" dxfId="5544" priority="1082" operator="lessThan">
      <formula>$C$4</formula>
    </cfRule>
  </conditionalFormatting>
  <conditionalFormatting sqref="CF50">
    <cfRule type="cellIs" dxfId="5543" priority="1083" operator="lessThan">
      <formula>$C$4</formula>
    </cfRule>
  </conditionalFormatting>
  <conditionalFormatting sqref="CG11">
    <cfRule type="cellIs" dxfId="5542" priority="1084" operator="lessThan">
      <formula>$C$4</formula>
    </cfRule>
  </conditionalFormatting>
  <conditionalFormatting sqref="CG12">
    <cfRule type="cellIs" dxfId="5541" priority="1085" operator="lessThan">
      <formula>$C$4</formula>
    </cfRule>
  </conditionalFormatting>
  <conditionalFormatting sqref="CG13">
    <cfRule type="cellIs" dxfId="5540" priority="1086" operator="lessThan">
      <formula>$C$4</formula>
    </cfRule>
  </conditionalFormatting>
  <conditionalFormatting sqref="CG14">
    <cfRule type="cellIs" dxfId="5539" priority="1087" operator="lessThan">
      <formula>$C$4</formula>
    </cfRule>
  </conditionalFormatting>
  <conditionalFormatting sqref="CG15">
    <cfRule type="cellIs" dxfId="5538" priority="1088" operator="lessThan">
      <formula>$C$4</formula>
    </cfRule>
  </conditionalFormatting>
  <conditionalFormatting sqref="CG16">
    <cfRule type="cellIs" dxfId="5537" priority="1089" operator="lessThan">
      <formula>$C$4</formula>
    </cfRule>
  </conditionalFormatting>
  <conditionalFormatting sqref="CG17">
    <cfRule type="cellIs" dxfId="5536" priority="1090" operator="lessThan">
      <formula>$C$4</formula>
    </cfRule>
  </conditionalFormatting>
  <conditionalFormatting sqref="CG18">
    <cfRule type="cellIs" dxfId="5535" priority="1091" operator="lessThan">
      <formula>$C$4</formula>
    </cfRule>
  </conditionalFormatting>
  <conditionalFormatting sqref="CG19">
    <cfRule type="cellIs" dxfId="5534" priority="1092" operator="lessThan">
      <formula>$C$4</formula>
    </cfRule>
  </conditionalFormatting>
  <conditionalFormatting sqref="CG20">
    <cfRule type="cellIs" dxfId="5533" priority="1093" operator="lessThan">
      <formula>$C$4</formula>
    </cfRule>
  </conditionalFormatting>
  <conditionalFormatting sqref="CG21">
    <cfRule type="cellIs" dxfId="5532" priority="1094" operator="lessThan">
      <formula>$C$4</formula>
    </cfRule>
  </conditionalFormatting>
  <conditionalFormatting sqref="CG22">
    <cfRule type="cellIs" dxfId="5531" priority="1095" operator="lessThan">
      <formula>$C$4</formula>
    </cfRule>
  </conditionalFormatting>
  <conditionalFormatting sqref="CG23">
    <cfRule type="cellIs" dxfId="5530" priority="1096" operator="lessThan">
      <formula>$C$4</formula>
    </cfRule>
  </conditionalFormatting>
  <conditionalFormatting sqref="CG24">
    <cfRule type="cellIs" dxfId="5529" priority="1097" operator="lessThan">
      <formula>$C$4</formula>
    </cfRule>
  </conditionalFormatting>
  <conditionalFormatting sqref="CG25">
    <cfRule type="cellIs" dxfId="5528" priority="1098" operator="lessThan">
      <formula>$C$4</formula>
    </cfRule>
  </conditionalFormatting>
  <conditionalFormatting sqref="CG26">
    <cfRule type="cellIs" dxfId="5527" priority="1099" operator="lessThan">
      <formula>$C$4</formula>
    </cfRule>
  </conditionalFormatting>
  <conditionalFormatting sqref="CG27">
    <cfRule type="cellIs" dxfId="5526" priority="1100" operator="lessThan">
      <formula>$C$4</formula>
    </cfRule>
  </conditionalFormatting>
  <conditionalFormatting sqref="CG28">
    <cfRule type="cellIs" dxfId="5525" priority="1101" operator="lessThan">
      <formula>$C$4</formula>
    </cfRule>
  </conditionalFormatting>
  <conditionalFormatting sqref="CG29">
    <cfRule type="cellIs" dxfId="5524" priority="1102" operator="lessThan">
      <formula>$C$4</formula>
    </cfRule>
  </conditionalFormatting>
  <conditionalFormatting sqref="CG30">
    <cfRule type="cellIs" dxfId="5523" priority="1103" operator="lessThan">
      <formula>$C$4</formula>
    </cfRule>
  </conditionalFormatting>
  <conditionalFormatting sqref="CG31">
    <cfRule type="cellIs" dxfId="5522" priority="1104" operator="lessThan">
      <formula>$C$4</formula>
    </cfRule>
  </conditionalFormatting>
  <conditionalFormatting sqref="CG32">
    <cfRule type="cellIs" dxfId="5521" priority="1105" operator="lessThan">
      <formula>$C$4</formula>
    </cfRule>
  </conditionalFormatting>
  <conditionalFormatting sqref="CG33">
    <cfRule type="cellIs" dxfId="5520" priority="1106" operator="lessThan">
      <formula>$C$4</formula>
    </cfRule>
  </conditionalFormatting>
  <conditionalFormatting sqref="CG34">
    <cfRule type="cellIs" dxfId="5519" priority="1107" operator="lessThan">
      <formula>$C$4</formula>
    </cfRule>
  </conditionalFormatting>
  <conditionalFormatting sqref="CG35">
    <cfRule type="cellIs" dxfId="5518" priority="1108" operator="lessThan">
      <formula>$C$4</formula>
    </cfRule>
  </conditionalFormatting>
  <conditionalFormatting sqref="CG36">
    <cfRule type="cellIs" dxfId="5517" priority="1109" operator="lessThan">
      <formula>$C$4</formula>
    </cfRule>
  </conditionalFormatting>
  <conditionalFormatting sqref="CG37">
    <cfRule type="cellIs" dxfId="5516" priority="1110" operator="lessThan">
      <formula>$C$4</formula>
    </cfRule>
  </conditionalFormatting>
  <conditionalFormatting sqref="CG38">
    <cfRule type="cellIs" dxfId="5515" priority="1111" operator="lessThan">
      <formula>$C$4</formula>
    </cfRule>
  </conditionalFormatting>
  <conditionalFormatting sqref="CG39">
    <cfRule type="cellIs" dxfId="5514" priority="1112" operator="lessThan">
      <formula>$C$4</formula>
    </cfRule>
  </conditionalFormatting>
  <conditionalFormatting sqref="CG40">
    <cfRule type="cellIs" dxfId="5513" priority="1113" operator="lessThan">
      <formula>$C$4</formula>
    </cfRule>
  </conditionalFormatting>
  <conditionalFormatting sqref="CG41">
    <cfRule type="cellIs" dxfId="5512" priority="1114" operator="lessThan">
      <formula>$C$4</formula>
    </cfRule>
  </conditionalFormatting>
  <conditionalFormatting sqref="CG42">
    <cfRule type="cellIs" dxfId="5511" priority="1115" operator="lessThan">
      <formula>$C$4</formula>
    </cfRule>
  </conditionalFormatting>
  <conditionalFormatting sqref="CG43">
    <cfRule type="cellIs" dxfId="5510" priority="1116" operator="lessThan">
      <formula>$C$4</formula>
    </cfRule>
  </conditionalFormatting>
  <conditionalFormatting sqref="CG44">
    <cfRule type="cellIs" dxfId="5509" priority="1117" operator="lessThan">
      <formula>$C$4</formula>
    </cfRule>
  </conditionalFormatting>
  <conditionalFormatting sqref="CG45">
    <cfRule type="cellIs" dxfId="5508" priority="1118" operator="lessThan">
      <formula>$C$4</formula>
    </cfRule>
  </conditionalFormatting>
  <conditionalFormatting sqref="CG46">
    <cfRule type="cellIs" dxfId="5507" priority="1119" operator="lessThan">
      <formula>$C$4</formula>
    </cfRule>
  </conditionalFormatting>
  <conditionalFormatting sqref="CG47">
    <cfRule type="cellIs" dxfId="5506" priority="1120" operator="lessThan">
      <formula>$C$4</formula>
    </cfRule>
  </conditionalFormatting>
  <conditionalFormatting sqref="CG48">
    <cfRule type="cellIs" dxfId="5505" priority="1121" operator="lessThan">
      <formula>$C$4</formula>
    </cfRule>
  </conditionalFormatting>
  <conditionalFormatting sqref="CG49">
    <cfRule type="cellIs" dxfId="5504" priority="1122" operator="lessThan">
      <formula>$C$4</formula>
    </cfRule>
  </conditionalFormatting>
  <conditionalFormatting sqref="CG50">
    <cfRule type="cellIs" dxfId="5503" priority="1123" operator="lessThan">
      <formula>$C$4</formula>
    </cfRule>
  </conditionalFormatting>
  <conditionalFormatting sqref="CK11">
    <cfRule type="cellIs" dxfId="5502" priority="1124" operator="lessThan">
      <formula>$C$4</formula>
    </cfRule>
  </conditionalFormatting>
  <conditionalFormatting sqref="CK12">
    <cfRule type="cellIs" dxfId="5501" priority="1125" operator="lessThan">
      <formula>$C$4</formula>
    </cfRule>
  </conditionalFormatting>
  <conditionalFormatting sqref="CK13">
    <cfRule type="cellIs" dxfId="5500" priority="1126" operator="lessThan">
      <formula>$C$4</formula>
    </cfRule>
  </conditionalFormatting>
  <conditionalFormatting sqref="CK14">
    <cfRule type="cellIs" dxfId="5499" priority="1127" operator="lessThan">
      <formula>$C$4</formula>
    </cfRule>
  </conditionalFormatting>
  <conditionalFormatting sqref="CK15">
    <cfRule type="cellIs" dxfId="5498" priority="1128" operator="lessThan">
      <formula>$C$4</formula>
    </cfRule>
  </conditionalFormatting>
  <conditionalFormatting sqref="CK16">
    <cfRule type="cellIs" dxfId="5497" priority="1129" operator="lessThan">
      <formula>$C$4</formula>
    </cfRule>
  </conditionalFormatting>
  <conditionalFormatting sqref="CK17">
    <cfRule type="cellIs" dxfId="5496" priority="1130" operator="lessThan">
      <formula>$C$4</formula>
    </cfRule>
  </conditionalFormatting>
  <conditionalFormatting sqref="CK18">
    <cfRule type="cellIs" dxfId="5495" priority="1131" operator="lessThan">
      <formula>$C$4</formula>
    </cfRule>
  </conditionalFormatting>
  <conditionalFormatting sqref="CK19">
    <cfRule type="cellIs" dxfId="5494" priority="1132" operator="lessThan">
      <formula>$C$4</formula>
    </cfRule>
  </conditionalFormatting>
  <conditionalFormatting sqref="CK20">
    <cfRule type="cellIs" dxfId="5493" priority="1133" operator="lessThan">
      <formula>$C$4</formula>
    </cfRule>
  </conditionalFormatting>
  <conditionalFormatting sqref="CK21">
    <cfRule type="cellIs" dxfId="5492" priority="1134" operator="lessThan">
      <formula>$C$4</formula>
    </cfRule>
  </conditionalFormatting>
  <conditionalFormatting sqref="CK22">
    <cfRule type="cellIs" dxfId="5491" priority="1135" operator="lessThan">
      <formula>$C$4</formula>
    </cfRule>
  </conditionalFormatting>
  <conditionalFormatting sqref="CK23">
    <cfRule type="cellIs" dxfId="5490" priority="1136" operator="lessThan">
      <formula>$C$4</formula>
    </cfRule>
  </conditionalFormatting>
  <conditionalFormatting sqref="CK24">
    <cfRule type="cellIs" dxfId="5489" priority="1137" operator="lessThan">
      <formula>$C$4</formula>
    </cfRule>
  </conditionalFormatting>
  <conditionalFormatting sqref="CK25">
    <cfRule type="cellIs" dxfId="5488" priority="1138" operator="lessThan">
      <formula>$C$4</formula>
    </cfRule>
  </conditionalFormatting>
  <conditionalFormatting sqref="CK26">
    <cfRule type="cellIs" dxfId="5487" priority="1139" operator="lessThan">
      <formula>$C$4</formula>
    </cfRule>
  </conditionalFormatting>
  <conditionalFormatting sqref="CK27">
    <cfRule type="cellIs" dxfId="5486" priority="1140" operator="lessThan">
      <formula>$C$4</formula>
    </cfRule>
  </conditionalFormatting>
  <conditionalFormatting sqref="CK28">
    <cfRule type="cellIs" dxfId="5485" priority="1141" operator="lessThan">
      <formula>$C$4</formula>
    </cfRule>
  </conditionalFormatting>
  <conditionalFormatting sqref="CK29">
    <cfRule type="cellIs" dxfId="5484" priority="1142" operator="lessThan">
      <formula>$C$4</formula>
    </cfRule>
  </conditionalFormatting>
  <conditionalFormatting sqref="CK30">
    <cfRule type="cellIs" dxfId="5483" priority="1143" operator="lessThan">
      <formula>$C$4</formula>
    </cfRule>
  </conditionalFormatting>
  <conditionalFormatting sqref="CK31">
    <cfRule type="cellIs" dxfId="5482" priority="1144" operator="lessThan">
      <formula>$C$4</formula>
    </cfRule>
  </conditionalFormatting>
  <conditionalFormatting sqref="CK32">
    <cfRule type="cellIs" dxfId="5481" priority="1145" operator="lessThan">
      <formula>$C$4</formula>
    </cfRule>
  </conditionalFormatting>
  <conditionalFormatting sqref="CK33">
    <cfRule type="cellIs" dxfId="5480" priority="1146" operator="lessThan">
      <formula>$C$4</formula>
    </cfRule>
  </conditionalFormatting>
  <conditionalFormatting sqref="CK34">
    <cfRule type="cellIs" dxfId="5479" priority="1147" operator="lessThan">
      <formula>$C$4</formula>
    </cfRule>
  </conditionalFormatting>
  <conditionalFormatting sqref="CK35">
    <cfRule type="cellIs" dxfId="5478" priority="1148" operator="lessThan">
      <formula>$C$4</formula>
    </cfRule>
  </conditionalFormatting>
  <conditionalFormatting sqref="CK36">
    <cfRule type="cellIs" dxfId="5477" priority="1149" operator="lessThan">
      <formula>$C$4</formula>
    </cfRule>
  </conditionalFormatting>
  <conditionalFormatting sqref="CK37">
    <cfRule type="cellIs" dxfId="5476" priority="1150" operator="lessThan">
      <formula>$C$4</formula>
    </cfRule>
  </conditionalFormatting>
  <conditionalFormatting sqref="CK38">
    <cfRule type="cellIs" dxfId="5475" priority="1151" operator="lessThan">
      <formula>$C$4</formula>
    </cfRule>
  </conditionalFormatting>
  <conditionalFormatting sqref="CK39">
    <cfRule type="cellIs" dxfId="5474" priority="1152" operator="lessThan">
      <formula>$C$4</formula>
    </cfRule>
  </conditionalFormatting>
  <conditionalFormatting sqref="CK40">
    <cfRule type="cellIs" dxfId="5473" priority="1153" operator="lessThan">
      <formula>$C$4</formula>
    </cfRule>
  </conditionalFormatting>
  <conditionalFormatting sqref="CK41">
    <cfRule type="cellIs" dxfId="5472" priority="1154" operator="lessThan">
      <formula>$C$4</formula>
    </cfRule>
  </conditionalFormatting>
  <conditionalFormatting sqref="CK42">
    <cfRule type="cellIs" dxfId="5471" priority="1155" operator="lessThan">
      <formula>$C$4</formula>
    </cfRule>
  </conditionalFormatting>
  <conditionalFormatting sqref="CK43">
    <cfRule type="cellIs" dxfId="5470" priority="1156" operator="lessThan">
      <formula>$C$4</formula>
    </cfRule>
  </conditionalFormatting>
  <conditionalFormatting sqref="CK44">
    <cfRule type="cellIs" dxfId="5469" priority="1157" operator="lessThan">
      <formula>$C$4</formula>
    </cfRule>
  </conditionalFormatting>
  <conditionalFormatting sqref="CK45">
    <cfRule type="cellIs" dxfId="5468" priority="1158" operator="lessThan">
      <formula>$C$4</formula>
    </cfRule>
  </conditionalFormatting>
  <conditionalFormatting sqref="CK46">
    <cfRule type="cellIs" dxfId="5467" priority="1159" operator="lessThan">
      <formula>$C$4</formula>
    </cfRule>
  </conditionalFormatting>
  <conditionalFormatting sqref="CK47">
    <cfRule type="cellIs" dxfId="5466" priority="1160" operator="lessThan">
      <formula>$C$4</formula>
    </cfRule>
  </conditionalFormatting>
  <conditionalFormatting sqref="CK48">
    <cfRule type="cellIs" dxfId="5465" priority="1161" operator="lessThan">
      <formula>$C$4</formula>
    </cfRule>
  </conditionalFormatting>
  <conditionalFormatting sqref="CK49">
    <cfRule type="cellIs" dxfId="5464" priority="1162" operator="lessThan">
      <formula>$C$4</formula>
    </cfRule>
  </conditionalFormatting>
  <conditionalFormatting sqref="CK50">
    <cfRule type="cellIs" dxfId="5463" priority="1163" operator="lessThan">
      <formula>$C$4</formula>
    </cfRule>
  </conditionalFormatting>
  <conditionalFormatting sqref="CL11">
    <cfRule type="cellIs" dxfId="5462" priority="1164" operator="lessThan">
      <formula>$C$4</formula>
    </cfRule>
  </conditionalFormatting>
  <conditionalFormatting sqref="CL12">
    <cfRule type="cellIs" dxfId="5461" priority="1165" operator="lessThan">
      <formula>$C$4</formula>
    </cfRule>
  </conditionalFormatting>
  <conditionalFormatting sqref="CL13">
    <cfRule type="cellIs" dxfId="5460" priority="1166" operator="lessThan">
      <formula>$C$4</formula>
    </cfRule>
  </conditionalFormatting>
  <conditionalFormatting sqref="CL14">
    <cfRule type="cellIs" dxfId="5459" priority="1167" operator="lessThan">
      <formula>$C$4</formula>
    </cfRule>
  </conditionalFormatting>
  <conditionalFormatting sqref="CL15">
    <cfRule type="cellIs" dxfId="5458" priority="1168" operator="lessThan">
      <formula>$C$4</formula>
    </cfRule>
  </conditionalFormatting>
  <conditionalFormatting sqref="CL16">
    <cfRule type="cellIs" dxfId="5457" priority="1169" operator="lessThan">
      <formula>$C$4</formula>
    </cfRule>
  </conditionalFormatting>
  <conditionalFormatting sqref="CL17">
    <cfRule type="cellIs" dxfId="5456" priority="1170" operator="lessThan">
      <formula>$C$4</formula>
    </cfRule>
  </conditionalFormatting>
  <conditionalFormatting sqref="CL18">
    <cfRule type="cellIs" dxfId="5455" priority="1171" operator="lessThan">
      <formula>$C$4</formula>
    </cfRule>
  </conditionalFormatting>
  <conditionalFormatting sqref="CL19">
    <cfRule type="cellIs" dxfId="5454" priority="1172" operator="lessThan">
      <formula>$C$4</formula>
    </cfRule>
  </conditionalFormatting>
  <conditionalFormatting sqref="CL20">
    <cfRule type="cellIs" dxfId="5453" priority="1173" operator="lessThan">
      <formula>$C$4</formula>
    </cfRule>
  </conditionalFormatting>
  <conditionalFormatting sqref="CL21">
    <cfRule type="cellIs" dxfId="5452" priority="1174" operator="lessThan">
      <formula>$C$4</formula>
    </cfRule>
  </conditionalFormatting>
  <conditionalFormatting sqref="CL22">
    <cfRule type="cellIs" dxfId="5451" priority="1175" operator="lessThan">
      <formula>$C$4</formula>
    </cfRule>
  </conditionalFormatting>
  <conditionalFormatting sqref="CL23">
    <cfRule type="cellIs" dxfId="5450" priority="1176" operator="lessThan">
      <formula>$C$4</formula>
    </cfRule>
  </conditionalFormatting>
  <conditionalFormatting sqref="CL24">
    <cfRule type="cellIs" dxfId="5449" priority="1177" operator="lessThan">
      <formula>$C$4</formula>
    </cfRule>
  </conditionalFormatting>
  <conditionalFormatting sqref="CL25">
    <cfRule type="cellIs" dxfId="5448" priority="1178" operator="lessThan">
      <formula>$C$4</formula>
    </cfRule>
  </conditionalFormatting>
  <conditionalFormatting sqref="CL26">
    <cfRule type="cellIs" dxfId="5447" priority="1179" operator="lessThan">
      <formula>$C$4</formula>
    </cfRule>
  </conditionalFormatting>
  <conditionalFormatting sqref="CL27">
    <cfRule type="cellIs" dxfId="5446" priority="1180" operator="lessThan">
      <formula>$C$4</formula>
    </cfRule>
  </conditionalFormatting>
  <conditionalFormatting sqref="CL28">
    <cfRule type="cellIs" dxfId="5445" priority="1181" operator="lessThan">
      <formula>$C$4</formula>
    </cfRule>
  </conditionalFormatting>
  <conditionalFormatting sqref="CL29">
    <cfRule type="cellIs" dxfId="5444" priority="1182" operator="lessThan">
      <formula>$C$4</formula>
    </cfRule>
  </conditionalFormatting>
  <conditionalFormatting sqref="CL30">
    <cfRule type="cellIs" dxfId="5443" priority="1183" operator="lessThan">
      <formula>$C$4</formula>
    </cfRule>
  </conditionalFormatting>
  <conditionalFormatting sqref="CL31">
    <cfRule type="cellIs" dxfId="5442" priority="1184" operator="lessThan">
      <formula>$C$4</formula>
    </cfRule>
  </conditionalFormatting>
  <conditionalFormatting sqref="CL32">
    <cfRule type="cellIs" dxfId="5441" priority="1185" operator="lessThan">
      <formula>$C$4</formula>
    </cfRule>
  </conditionalFormatting>
  <conditionalFormatting sqref="CL33">
    <cfRule type="cellIs" dxfId="5440" priority="1186" operator="lessThan">
      <formula>$C$4</formula>
    </cfRule>
  </conditionalFormatting>
  <conditionalFormatting sqref="CL34">
    <cfRule type="cellIs" dxfId="5439" priority="1187" operator="lessThan">
      <formula>$C$4</formula>
    </cfRule>
  </conditionalFormatting>
  <conditionalFormatting sqref="CL35">
    <cfRule type="cellIs" dxfId="5438" priority="1188" operator="lessThan">
      <formula>$C$4</formula>
    </cfRule>
  </conditionalFormatting>
  <conditionalFormatting sqref="CL36">
    <cfRule type="cellIs" dxfId="5437" priority="1189" operator="lessThan">
      <formula>$C$4</formula>
    </cfRule>
  </conditionalFormatting>
  <conditionalFormatting sqref="CL37">
    <cfRule type="cellIs" dxfId="5436" priority="1190" operator="lessThan">
      <formula>$C$4</formula>
    </cfRule>
  </conditionalFormatting>
  <conditionalFormatting sqref="CL38">
    <cfRule type="cellIs" dxfId="5435" priority="1191" operator="lessThan">
      <formula>$C$4</formula>
    </cfRule>
  </conditionalFormatting>
  <conditionalFormatting sqref="CL39">
    <cfRule type="cellIs" dxfId="5434" priority="1192" operator="lessThan">
      <formula>$C$4</formula>
    </cfRule>
  </conditionalFormatting>
  <conditionalFormatting sqref="CL40">
    <cfRule type="cellIs" dxfId="5433" priority="1193" operator="lessThan">
      <formula>$C$4</formula>
    </cfRule>
  </conditionalFormatting>
  <conditionalFormatting sqref="CL41">
    <cfRule type="cellIs" dxfId="5432" priority="1194" operator="lessThan">
      <formula>$C$4</formula>
    </cfRule>
  </conditionalFormatting>
  <conditionalFormatting sqref="CL42">
    <cfRule type="cellIs" dxfId="5431" priority="1195" operator="lessThan">
      <formula>$C$4</formula>
    </cfRule>
  </conditionalFormatting>
  <conditionalFormatting sqref="CL43">
    <cfRule type="cellIs" dxfId="5430" priority="1196" operator="lessThan">
      <formula>$C$4</formula>
    </cfRule>
  </conditionalFormatting>
  <conditionalFormatting sqref="CL44">
    <cfRule type="cellIs" dxfId="5429" priority="1197" operator="lessThan">
      <formula>$C$4</formula>
    </cfRule>
  </conditionalFormatting>
  <conditionalFormatting sqref="CL45">
    <cfRule type="cellIs" dxfId="5428" priority="1198" operator="lessThan">
      <formula>$C$4</formula>
    </cfRule>
  </conditionalFormatting>
  <conditionalFormatting sqref="CL46">
    <cfRule type="cellIs" dxfId="5427" priority="1199" operator="lessThan">
      <formula>$C$4</formula>
    </cfRule>
  </conditionalFormatting>
  <conditionalFormatting sqref="CL47">
    <cfRule type="cellIs" dxfId="5426" priority="1200" operator="lessThan">
      <formula>$C$4</formula>
    </cfRule>
  </conditionalFormatting>
  <conditionalFormatting sqref="CL48">
    <cfRule type="cellIs" dxfId="5425" priority="1201" operator="lessThan">
      <formula>$C$4</formula>
    </cfRule>
  </conditionalFormatting>
  <conditionalFormatting sqref="CL49">
    <cfRule type="cellIs" dxfId="5424" priority="1202" operator="lessThan">
      <formula>$C$4</formula>
    </cfRule>
  </conditionalFormatting>
  <conditionalFormatting sqref="CL50">
    <cfRule type="cellIs" dxfId="5423" priority="1203" operator="lessThan">
      <formula>$C$4</formula>
    </cfRule>
  </conditionalFormatting>
  <conditionalFormatting sqref="CM11">
    <cfRule type="cellIs" dxfId="5422" priority="1204" operator="lessThan">
      <formula>$C$4</formula>
    </cfRule>
  </conditionalFormatting>
  <conditionalFormatting sqref="CM12">
    <cfRule type="cellIs" dxfId="5421" priority="1205" operator="lessThan">
      <formula>$C$4</formula>
    </cfRule>
  </conditionalFormatting>
  <conditionalFormatting sqref="CM13">
    <cfRule type="cellIs" dxfId="5420" priority="1206" operator="lessThan">
      <formula>$C$4</formula>
    </cfRule>
  </conditionalFormatting>
  <conditionalFormatting sqref="CM14">
    <cfRule type="cellIs" dxfId="5419" priority="1207" operator="lessThan">
      <formula>$C$4</formula>
    </cfRule>
  </conditionalFormatting>
  <conditionalFormatting sqref="CM15">
    <cfRule type="cellIs" dxfId="5418" priority="1208" operator="lessThan">
      <formula>$C$4</formula>
    </cfRule>
  </conditionalFormatting>
  <conditionalFormatting sqref="CM16">
    <cfRule type="cellIs" dxfId="5417" priority="1209" operator="lessThan">
      <formula>$C$4</formula>
    </cfRule>
  </conditionalFormatting>
  <conditionalFormatting sqref="CM17">
    <cfRule type="cellIs" dxfId="5416" priority="1210" operator="lessThan">
      <formula>$C$4</formula>
    </cfRule>
  </conditionalFormatting>
  <conditionalFormatting sqref="CM18">
    <cfRule type="cellIs" dxfId="5415" priority="1211" operator="lessThan">
      <formula>$C$4</formula>
    </cfRule>
  </conditionalFormatting>
  <conditionalFormatting sqref="CM19">
    <cfRule type="cellIs" dxfId="5414" priority="1212" operator="lessThan">
      <formula>$C$4</formula>
    </cfRule>
  </conditionalFormatting>
  <conditionalFormatting sqref="CM20">
    <cfRule type="cellIs" dxfId="5413" priority="1213" operator="lessThan">
      <formula>$C$4</formula>
    </cfRule>
  </conditionalFormatting>
  <conditionalFormatting sqref="CM21">
    <cfRule type="cellIs" dxfId="5412" priority="1214" operator="lessThan">
      <formula>$C$4</formula>
    </cfRule>
  </conditionalFormatting>
  <conditionalFormatting sqref="CM22">
    <cfRule type="cellIs" dxfId="5411" priority="1215" operator="lessThan">
      <formula>$C$4</formula>
    </cfRule>
  </conditionalFormatting>
  <conditionalFormatting sqref="CM23">
    <cfRule type="cellIs" dxfId="5410" priority="1216" operator="lessThan">
      <formula>$C$4</formula>
    </cfRule>
  </conditionalFormatting>
  <conditionalFormatting sqref="CM24">
    <cfRule type="cellIs" dxfId="5409" priority="1217" operator="lessThan">
      <formula>$C$4</formula>
    </cfRule>
  </conditionalFormatting>
  <conditionalFormatting sqref="CM25">
    <cfRule type="cellIs" dxfId="5408" priority="1218" operator="lessThan">
      <formula>$C$4</formula>
    </cfRule>
  </conditionalFormatting>
  <conditionalFormatting sqref="CM26">
    <cfRule type="cellIs" dxfId="5407" priority="1219" operator="lessThan">
      <formula>$C$4</formula>
    </cfRule>
  </conditionalFormatting>
  <conditionalFormatting sqref="CM27">
    <cfRule type="cellIs" dxfId="5406" priority="1220" operator="lessThan">
      <formula>$C$4</formula>
    </cfRule>
  </conditionalFormatting>
  <conditionalFormatting sqref="CM28">
    <cfRule type="cellIs" dxfId="5405" priority="1221" operator="lessThan">
      <formula>$C$4</formula>
    </cfRule>
  </conditionalFormatting>
  <conditionalFormatting sqref="CM29">
    <cfRule type="cellIs" dxfId="5404" priority="1222" operator="lessThan">
      <formula>$C$4</formula>
    </cfRule>
  </conditionalFormatting>
  <conditionalFormatting sqref="CM30">
    <cfRule type="cellIs" dxfId="5403" priority="1223" operator="lessThan">
      <formula>$C$4</formula>
    </cfRule>
  </conditionalFormatting>
  <conditionalFormatting sqref="CM31">
    <cfRule type="cellIs" dxfId="5402" priority="1224" operator="lessThan">
      <formula>$C$4</formula>
    </cfRule>
  </conditionalFormatting>
  <conditionalFormatting sqref="CM32">
    <cfRule type="cellIs" dxfId="5401" priority="1225" operator="lessThan">
      <formula>$C$4</formula>
    </cfRule>
  </conditionalFormatting>
  <conditionalFormatting sqref="CM33">
    <cfRule type="cellIs" dxfId="5400" priority="1226" operator="lessThan">
      <formula>$C$4</formula>
    </cfRule>
  </conditionalFormatting>
  <conditionalFormatting sqref="CM34">
    <cfRule type="cellIs" dxfId="5399" priority="1227" operator="lessThan">
      <formula>$C$4</formula>
    </cfRule>
  </conditionalFormatting>
  <conditionalFormatting sqref="CM35">
    <cfRule type="cellIs" dxfId="5398" priority="1228" operator="lessThan">
      <formula>$C$4</formula>
    </cfRule>
  </conditionalFormatting>
  <conditionalFormatting sqref="CM36">
    <cfRule type="cellIs" dxfId="5397" priority="1229" operator="lessThan">
      <formula>$C$4</formula>
    </cfRule>
  </conditionalFormatting>
  <conditionalFormatting sqref="CM37">
    <cfRule type="cellIs" dxfId="5396" priority="1230" operator="lessThan">
      <formula>$C$4</formula>
    </cfRule>
  </conditionalFormatting>
  <conditionalFormatting sqref="CM38">
    <cfRule type="cellIs" dxfId="5395" priority="1231" operator="lessThan">
      <formula>$C$4</formula>
    </cfRule>
  </conditionalFormatting>
  <conditionalFormatting sqref="CM39">
    <cfRule type="cellIs" dxfId="5394" priority="1232" operator="lessThan">
      <formula>$C$4</formula>
    </cfRule>
  </conditionalFormatting>
  <conditionalFormatting sqref="CM40">
    <cfRule type="cellIs" dxfId="5393" priority="1233" operator="lessThan">
      <formula>$C$4</formula>
    </cfRule>
  </conditionalFormatting>
  <conditionalFormatting sqref="CM41">
    <cfRule type="cellIs" dxfId="5392" priority="1234" operator="lessThan">
      <formula>$C$4</formula>
    </cfRule>
  </conditionalFormatting>
  <conditionalFormatting sqref="CM42">
    <cfRule type="cellIs" dxfId="5391" priority="1235" operator="lessThan">
      <formula>$C$4</formula>
    </cfRule>
  </conditionalFormatting>
  <conditionalFormatting sqref="CM43">
    <cfRule type="cellIs" dxfId="5390" priority="1236" operator="lessThan">
      <formula>$C$4</formula>
    </cfRule>
  </conditionalFormatting>
  <conditionalFormatting sqref="CM44">
    <cfRule type="cellIs" dxfId="5389" priority="1237" operator="lessThan">
      <formula>$C$4</formula>
    </cfRule>
  </conditionalFormatting>
  <conditionalFormatting sqref="CM45">
    <cfRule type="cellIs" dxfId="5388" priority="1238" operator="lessThan">
      <formula>$C$4</formula>
    </cfRule>
  </conditionalFormatting>
  <conditionalFormatting sqref="CM46">
    <cfRule type="cellIs" dxfId="5387" priority="1239" operator="lessThan">
      <formula>$C$4</formula>
    </cfRule>
  </conditionalFormatting>
  <conditionalFormatting sqref="CM47">
    <cfRule type="cellIs" dxfId="5386" priority="1240" operator="lessThan">
      <formula>$C$4</formula>
    </cfRule>
  </conditionalFormatting>
  <conditionalFormatting sqref="CM48">
    <cfRule type="cellIs" dxfId="5385" priority="1241" operator="lessThan">
      <formula>$C$4</formula>
    </cfRule>
  </conditionalFormatting>
  <conditionalFormatting sqref="CM49">
    <cfRule type="cellIs" dxfId="5384" priority="1242" operator="lessThan">
      <formula>$C$4</formula>
    </cfRule>
  </conditionalFormatting>
  <conditionalFormatting sqref="CM50">
    <cfRule type="cellIs" dxfId="5383" priority="1243" operator="lessThan">
      <formula>$C$4</formula>
    </cfRule>
  </conditionalFormatting>
  <conditionalFormatting sqref="CQ11">
    <cfRule type="cellIs" dxfId="5382" priority="1244" operator="lessThan">
      <formula>$C$4</formula>
    </cfRule>
  </conditionalFormatting>
  <conditionalFormatting sqref="CQ12">
    <cfRule type="cellIs" dxfId="5381" priority="1245" operator="lessThan">
      <formula>$C$4</formula>
    </cfRule>
  </conditionalFormatting>
  <conditionalFormatting sqref="CQ13">
    <cfRule type="cellIs" dxfId="5380" priority="1246" operator="lessThan">
      <formula>$C$4</formula>
    </cfRule>
  </conditionalFormatting>
  <conditionalFormatting sqref="CQ14">
    <cfRule type="cellIs" dxfId="5379" priority="1247" operator="lessThan">
      <formula>$C$4</formula>
    </cfRule>
  </conditionalFormatting>
  <conditionalFormatting sqref="CQ15">
    <cfRule type="cellIs" dxfId="5378" priority="1248" operator="lessThan">
      <formula>$C$4</formula>
    </cfRule>
  </conditionalFormatting>
  <conditionalFormatting sqref="CQ16">
    <cfRule type="cellIs" dxfId="5377" priority="1249" operator="lessThan">
      <formula>$C$4</formula>
    </cfRule>
  </conditionalFormatting>
  <conditionalFormatting sqref="CQ17">
    <cfRule type="cellIs" dxfId="5376" priority="1250" operator="lessThan">
      <formula>$C$4</formula>
    </cfRule>
  </conditionalFormatting>
  <conditionalFormatting sqref="CQ18">
    <cfRule type="cellIs" dxfId="5375" priority="1251" operator="lessThan">
      <formula>$C$4</formula>
    </cfRule>
  </conditionalFormatting>
  <conditionalFormatting sqref="CQ19">
    <cfRule type="cellIs" dxfId="5374" priority="1252" operator="lessThan">
      <formula>$C$4</formula>
    </cfRule>
  </conditionalFormatting>
  <conditionalFormatting sqref="CQ20">
    <cfRule type="cellIs" dxfId="5373" priority="1253" operator="lessThan">
      <formula>$C$4</formula>
    </cfRule>
  </conditionalFormatting>
  <conditionalFormatting sqref="CQ21">
    <cfRule type="cellIs" dxfId="5372" priority="1254" operator="lessThan">
      <formula>$C$4</formula>
    </cfRule>
  </conditionalFormatting>
  <conditionalFormatting sqref="CQ22">
    <cfRule type="cellIs" dxfId="5371" priority="1255" operator="lessThan">
      <formula>$C$4</formula>
    </cfRule>
  </conditionalFormatting>
  <conditionalFormatting sqref="CQ23">
    <cfRule type="cellIs" dxfId="5370" priority="1256" operator="lessThan">
      <formula>$C$4</formula>
    </cfRule>
  </conditionalFormatting>
  <conditionalFormatting sqref="CQ24">
    <cfRule type="cellIs" dxfId="5369" priority="1257" operator="lessThan">
      <formula>$C$4</formula>
    </cfRule>
  </conditionalFormatting>
  <conditionalFormatting sqref="CQ25">
    <cfRule type="cellIs" dxfId="5368" priority="1258" operator="lessThan">
      <formula>$C$4</formula>
    </cfRule>
  </conditionalFormatting>
  <conditionalFormatting sqref="CQ26">
    <cfRule type="cellIs" dxfId="5367" priority="1259" operator="lessThan">
      <formula>$C$4</formula>
    </cfRule>
  </conditionalFormatting>
  <conditionalFormatting sqref="CQ27">
    <cfRule type="cellIs" dxfId="5366" priority="1260" operator="lessThan">
      <formula>$C$4</formula>
    </cfRule>
  </conditionalFormatting>
  <conditionalFormatting sqref="CQ28">
    <cfRule type="cellIs" dxfId="5365" priority="1261" operator="lessThan">
      <formula>$C$4</formula>
    </cfRule>
  </conditionalFormatting>
  <conditionalFormatting sqref="CQ29">
    <cfRule type="cellIs" dxfId="5364" priority="1262" operator="lessThan">
      <formula>$C$4</formula>
    </cfRule>
  </conditionalFormatting>
  <conditionalFormatting sqref="CQ30">
    <cfRule type="cellIs" dxfId="5363" priority="1263" operator="lessThan">
      <formula>$C$4</formula>
    </cfRule>
  </conditionalFormatting>
  <conditionalFormatting sqref="CQ31">
    <cfRule type="cellIs" dxfId="5362" priority="1264" operator="lessThan">
      <formula>$C$4</formula>
    </cfRule>
  </conditionalFormatting>
  <conditionalFormatting sqref="CQ32">
    <cfRule type="cellIs" dxfId="5361" priority="1265" operator="lessThan">
      <formula>$C$4</formula>
    </cfRule>
  </conditionalFormatting>
  <conditionalFormatting sqref="CQ33">
    <cfRule type="cellIs" dxfId="5360" priority="1266" operator="lessThan">
      <formula>$C$4</formula>
    </cfRule>
  </conditionalFormatting>
  <conditionalFormatting sqref="CQ34">
    <cfRule type="cellIs" dxfId="5359" priority="1267" operator="lessThan">
      <formula>$C$4</formula>
    </cfRule>
  </conditionalFormatting>
  <conditionalFormatting sqref="CQ35">
    <cfRule type="cellIs" dxfId="5358" priority="1268" operator="lessThan">
      <formula>$C$4</formula>
    </cfRule>
  </conditionalFormatting>
  <conditionalFormatting sqref="CQ36">
    <cfRule type="cellIs" dxfId="5357" priority="1269" operator="lessThan">
      <formula>$C$4</formula>
    </cfRule>
  </conditionalFormatting>
  <conditionalFormatting sqref="CQ37">
    <cfRule type="cellIs" dxfId="5356" priority="1270" operator="lessThan">
      <formula>$C$4</formula>
    </cfRule>
  </conditionalFormatting>
  <conditionalFormatting sqref="CQ38">
    <cfRule type="cellIs" dxfId="5355" priority="1271" operator="lessThan">
      <formula>$C$4</formula>
    </cfRule>
  </conditionalFormatting>
  <conditionalFormatting sqref="CQ39">
    <cfRule type="cellIs" dxfId="5354" priority="1272" operator="lessThan">
      <formula>$C$4</formula>
    </cfRule>
  </conditionalFormatting>
  <conditionalFormatting sqref="CQ40">
    <cfRule type="cellIs" dxfId="5353" priority="1273" operator="lessThan">
      <formula>$C$4</formula>
    </cfRule>
  </conditionalFormatting>
  <conditionalFormatting sqref="CQ41">
    <cfRule type="cellIs" dxfId="5352" priority="1274" operator="lessThan">
      <formula>$C$4</formula>
    </cfRule>
  </conditionalFormatting>
  <conditionalFormatting sqref="CQ42">
    <cfRule type="cellIs" dxfId="5351" priority="1275" operator="lessThan">
      <formula>$C$4</formula>
    </cfRule>
  </conditionalFormatting>
  <conditionalFormatting sqref="CQ43">
    <cfRule type="cellIs" dxfId="5350" priority="1276" operator="lessThan">
      <formula>$C$4</formula>
    </cfRule>
  </conditionalFormatting>
  <conditionalFormatting sqref="CQ44">
    <cfRule type="cellIs" dxfId="5349" priority="1277" operator="lessThan">
      <formula>$C$4</formula>
    </cfRule>
  </conditionalFormatting>
  <conditionalFormatting sqref="CQ45">
    <cfRule type="cellIs" dxfId="5348" priority="1278" operator="lessThan">
      <formula>$C$4</formula>
    </cfRule>
  </conditionalFormatting>
  <conditionalFormatting sqref="CQ46">
    <cfRule type="cellIs" dxfId="5347" priority="1279" operator="lessThan">
      <formula>$C$4</formula>
    </cfRule>
  </conditionalFormatting>
  <conditionalFormatting sqref="CQ47">
    <cfRule type="cellIs" dxfId="5346" priority="1280" operator="lessThan">
      <formula>$C$4</formula>
    </cfRule>
  </conditionalFormatting>
  <conditionalFormatting sqref="CQ48">
    <cfRule type="cellIs" dxfId="5345" priority="1281" operator="lessThan">
      <formula>$C$4</formula>
    </cfRule>
  </conditionalFormatting>
  <conditionalFormatting sqref="CQ49">
    <cfRule type="cellIs" dxfId="5344" priority="1282" operator="lessThan">
      <formula>$C$4</formula>
    </cfRule>
  </conditionalFormatting>
  <conditionalFormatting sqref="CQ50">
    <cfRule type="cellIs" dxfId="5343" priority="1283" operator="lessThan">
      <formula>$C$4</formula>
    </cfRule>
  </conditionalFormatting>
  <conditionalFormatting sqref="CR11">
    <cfRule type="cellIs" dxfId="5342" priority="1284" operator="lessThan">
      <formula>$C$4</formula>
    </cfRule>
  </conditionalFormatting>
  <conditionalFormatting sqref="CR12">
    <cfRule type="cellIs" dxfId="5341" priority="1285" operator="lessThan">
      <formula>$C$4</formula>
    </cfRule>
  </conditionalFormatting>
  <conditionalFormatting sqref="CR13">
    <cfRule type="cellIs" dxfId="5340" priority="1286" operator="lessThan">
      <formula>$C$4</formula>
    </cfRule>
  </conditionalFormatting>
  <conditionalFormatting sqref="CR14">
    <cfRule type="cellIs" dxfId="5339" priority="1287" operator="lessThan">
      <formula>$C$4</formula>
    </cfRule>
  </conditionalFormatting>
  <conditionalFormatting sqref="CR15">
    <cfRule type="cellIs" dxfId="5338" priority="1288" operator="lessThan">
      <formula>$C$4</formula>
    </cfRule>
  </conditionalFormatting>
  <conditionalFormatting sqref="CR16">
    <cfRule type="cellIs" dxfId="5337" priority="1289" operator="lessThan">
      <formula>$C$4</formula>
    </cfRule>
  </conditionalFormatting>
  <conditionalFormatting sqref="CR17">
    <cfRule type="cellIs" dxfId="5336" priority="1290" operator="lessThan">
      <formula>$C$4</formula>
    </cfRule>
  </conditionalFormatting>
  <conditionalFormatting sqref="CR18">
    <cfRule type="cellIs" dxfId="5335" priority="1291" operator="lessThan">
      <formula>$C$4</formula>
    </cfRule>
  </conditionalFormatting>
  <conditionalFormatting sqref="CR19">
    <cfRule type="cellIs" dxfId="5334" priority="1292" operator="lessThan">
      <formula>$C$4</formula>
    </cfRule>
  </conditionalFormatting>
  <conditionalFormatting sqref="CR20">
    <cfRule type="cellIs" dxfId="5333" priority="1293" operator="lessThan">
      <formula>$C$4</formula>
    </cfRule>
  </conditionalFormatting>
  <conditionalFormatting sqref="CR21">
    <cfRule type="cellIs" dxfId="5332" priority="1294" operator="lessThan">
      <formula>$C$4</formula>
    </cfRule>
  </conditionalFormatting>
  <conditionalFormatting sqref="CR22">
    <cfRule type="cellIs" dxfId="5331" priority="1295" operator="lessThan">
      <formula>$C$4</formula>
    </cfRule>
  </conditionalFormatting>
  <conditionalFormatting sqref="CR23">
    <cfRule type="cellIs" dxfId="5330" priority="1296" operator="lessThan">
      <formula>$C$4</formula>
    </cfRule>
  </conditionalFormatting>
  <conditionalFormatting sqref="CR24">
    <cfRule type="cellIs" dxfId="5329" priority="1297" operator="lessThan">
      <formula>$C$4</formula>
    </cfRule>
  </conditionalFormatting>
  <conditionalFormatting sqref="CR25">
    <cfRule type="cellIs" dxfId="5328" priority="1298" operator="lessThan">
      <formula>$C$4</formula>
    </cfRule>
  </conditionalFormatting>
  <conditionalFormatting sqref="CR26">
    <cfRule type="cellIs" dxfId="5327" priority="1299" operator="lessThan">
      <formula>$C$4</formula>
    </cfRule>
  </conditionalFormatting>
  <conditionalFormatting sqref="CR27">
    <cfRule type="cellIs" dxfId="5326" priority="1300" operator="lessThan">
      <formula>$C$4</formula>
    </cfRule>
  </conditionalFormatting>
  <conditionalFormatting sqref="CR28">
    <cfRule type="cellIs" dxfId="5325" priority="1301" operator="lessThan">
      <formula>$C$4</formula>
    </cfRule>
  </conditionalFormatting>
  <conditionalFormatting sqref="CR29">
    <cfRule type="cellIs" dxfId="5324" priority="1302" operator="lessThan">
      <formula>$C$4</formula>
    </cfRule>
  </conditionalFormatting>
  <conditionalFormatting sqref="CR30">
    <cfRule type="cellIs" dxfId="5323" priority="1303" operator="lessThan">
      <formula>$C$4</formula>
    </cfRule>
  </conditionalFormatting>
  <conditionalFormatting sqref="CR31">
    <cfRule type="cellIs" dxfId="5322" priority="1304" operator="lessThan">
      <formula>$C$4</formula>
    </cfRule>
  </conditionalFormatting>
  <conditionalFormatting sqref="CR32">
    <cfRule type="cellIs" dxfId="5321" priority="1305" operator="lessThan">
      <formula>$C$4</formula>
    </cfRule>
  </conditionalFormatting>
  <conditionalFormatting sqref="CR33">
    <cfRule type="cellIs" dxfId="5320" priority="1306" operator="lessThan">
      <formula>$C$4</formula>
    </cfRule>
  </conditionalFormatting>
  <conditionalFormatting sqref="CR34">
    <cfRule type="cellIs" dxfId="5319" priority="1307" operator="lessThan">
      <formula>$C$4</formula>
    </cfRule>
  </conditionalFormatting>
  <conditionalFormatting sqref="CR35">
    <cfRule type="cellIs" dxfId="5318" priority="1308" operator="lessThan">
      <formula>$C$4</formula>
    </cfRule>
  </conditionalFormatting>
  <conditionalFormatting sqref="CR36">
    <cfRule type="cellIs" dxfId="5317" priority="1309" operator="lessThan">
      <formula>$C$4</formula>
    </cfRule>
  </conditionalFormatting>
  <conditionalFormatting sqref="CR37">
    <cfRule type="cellIs" dxfId="5316" priority="1310" operator="lessThan">
      <formula>$C$4</formula>
    </cfRule>
  </conditionalFormatting>
  <conditionalFormatting sqref="CR38">
    <cfRule type="cellIs" dxfId="5315" priority="1311" operator="lessThan">
      <formula>$C$4</formula>
    </cfRule>
  </conditionalFormatting>
  <conditionalFormatting sqref="CR39">
    <cfRule type="cellIs" dxfId="5314" priority="1312" operator="lessThan">
      <formula>$C$4</formula>
    </cfRule>
  </conditionalFormatting>
  <conditionalFormatting sqref="CR40">
    <cfRule type="cellIs" dxfId="5313" priority="1313" operator="lessThan">
      <formula>$C$4</formula>
    </cfRule>
  </conditionalFormatting>
  <conditionalFormatting sqref="CR41">
    <cfRule type="cellIs" dxfId="5312" priority="1314" operator="lessThan">
      <formula>$C$4</formula>
    </cfRule>
  </conditionalFormatting>
  <conditionalFormatting sqref="CR42">
    <cfRule type="cellIs" dxfId="5311" priority="1315" operator="lessThan">
      <formula>$C$4</formula>
    </cfRule>
  </conditionalFormatting>
  <conditionalFormatting sqref="CR43">
    <cfRule type="cellIs" dxfId="5310" priority="1316" operator="lessThan">
      <formula>$C$4</formula>
    </cfRule>
  </conditionalFormatting>
  <conditionalFormatting sqref="CR44">
    <cfRule type="cellIs" dxfId="5309" priority="1317" operator="lessThan">
      <formula>$C$4</formula>
    </cfRule>
  </conditionalFormatting>
  <conditionalFormatting sqref="CR45">
    <cfRule type="cellIs" dxfId="5308" priority="1318" operator="lessThan">
      <formula>$C$4</formula>
    </cfRule>
  </conditionalFormatting>
  <conditionalFormatting sqref="CR46">
    <cfRule type="cellIs" dxfId="5307" priority="1319" operator="lessThan">
      <formula>$C$4</formula>
    </cfRule>
  </conditionalFormatting>
  <conditionalFormatting sqref="CR47">
    <cfRule type="cellIs" dxfId="5306" priority="1320" operator="lessThan">
      <formula>$C$4</formula>
    </cfRule>
  </conditionalFormatting>
  <conditionalFormatting sqref="CR48">
    <cfRule type="cellIs" dxfId="5305" priority="1321" operator="lessThan">
      <formula>$C$4</formula>
    </cfRule>
  </conditionalFormatting>
  <conditionalFormatting sqref="CR49">
    <cfRule type="cellIs" dxfId="5304" priority="1322" operator="lessThan">
      <formula>$C$4</formula>
    </cfRule>
  </conditionalFormatting>
  <conditionalFormatting sqref="CR50">
    <cfRule type="cellIs" dxfId="5303" priority="1323" operator="lessThan">
      <formula>$C$4</formula>
    </cfRule>
  </conditionalFormatting>
  <conditionalFormatting sqref="CS11">
    <cfRule type="cellIs" dxfId="5302" priority="1324" operator="lessThan">
      <formula>$C$4</formula>
    </cfRule>
  </conditionalFormatting>
  <conditionalFormatting sqref="CS12">
    <cfRule type="cellIs" dxfId="5301" priority="1325" operator="lessThan">
      <formula>$C$4</formula>
    </cfRule>
  </conditionalFormatting>
  <conditionalFormatting sqref="CS13">
    <cfRule type="cellIs" dxfId="5300" priority="1326" operator="lessThan">
      <formula>$C$4</formula>
    </cfRule>
  </conditionalFormatting>
  <conditionalFormatting sqref="CS14">
    <cfRule type="cellIs" dxfId="5299" priority="1327" operator="lessThan">
      <formula>$C$4</formula>
    </cfRule>
  </conditionalFormatting>
  <conditionalFormatting sqref="CS15">
    <cfRule type="cellIs" dxfId="5298" priority="1328" operator="lessThan">
      <formula>$C$4</formula>
    </cfRule>
  </conditionalFormatting>
  <conditionalFormatting sqref="CS16">
    <cfRule type="cellIs" dxfId="5297" priority="1329" operator="lessThan">
      <formula>$C$4</formula>
    </cfRule>
  </conditionalFormatting>
  <conditionalFormatting sqref="CS17">
    <cfRule type="cellIs" dxfId="5296" priority="1330" operator="lessThan">
      <formula>$C$4</formula>
    </cfRule>
  </conditionalFormatting>
  <conditionalFormatting sqref="CS18">
    <cfRule type="cellIs" dxfId="5295" priority="1331" operator="lessThan">
      <formula>$C$4</formula>
    </cfRule>
  </conditionalFormatting>
  <conditionalFormatting sqref="CS19">
    <cfRule type="cellIs" dxfId="5294" priority="1332" operator="lessThan">
      <formula>$C$4</formula>
    </cfRule>
  </conditionalFormatting>
  <conditionalFormatting sqref="CS20">
    <cfRule type="cellIs" dxfId="5293" priority="1333" operator="lessThan">
      <formula>$C$4</formula>
    </cfRule>
  </conditionalFormatting>
  <conditionalFormatting sqref="CS21">
    <cfRule type="cellIs" dxfId="5292" priority="1334" operator="lessThan">
      <formula>$C$4</formula>
    </cfRule>
  </conditionalFormatting>
  <conditionalFormatting sqref="CS22">
    <cfRule type="cellIs" dxfId="5291" priority="1335" operator="lessThan">
      <formula>$C$4</formula>
    </cfRule>
  </conditionalFormatting>
  <conditionalFormatting sqref="CS23">
    <cfRule type="cellIs" dxfId="5290" priority="1336" operator="lessThan">
      <formula>$C$4</formula>
    </cfRule>
  </conditionalFormatting>
  <conditionalFormatting sqref="CS24">
    <cfRule type="cellIs" dxfId="5289" priority="1337" operator="lessThan">
      <formula>$C$4</formula>
    </cfRule>
  </conditionalFormatting>
  <conditionalFormatting sqref="CS25">
    <cfRule type="cellIs" dxfId="5288" priority="1338" operator="lessThan">
      <formula>$C$4</formula>
    </cfRule>
  </conditionalFormatting>
  <conditionalFormatting sqref="CS26">
    <cfRule type="cellIs" dxfId="5287" priority="1339" operator="lessThan">
      <formula>$C$4</formula>
    </cfRule>
  </conditionalFormatting>
  <conditionalFormatting sqref="CS27">
    <cfRule type="cellIs" dxfId="5286" priority="1340" operator="lessThan">
      <formula>$C$4</formula>
    </cfRule>
  </conditionalFormatting>
  <conditionalFormatting sqref="CS28">
    <cfRule type="cellIs" dxfId="5285" priority="1341" operator="lessThan">
      <formula>$C$4</formula>
    </cfRule>
  </conditionalFormatting>
  <conditionalFormatting sqref="CS29">
    <cfRule type="cellIs" dxfId="5284" priority="1342" operator="lessThan">
      <formula>$C$4</formula>
    </cfRule>
  </conditionalFormatting>
  <conditionalFormatting sqref="CS30">
    <cfRule type="cellIs" dxfId="5283" priority="1343" operator="lessThan">
      <formula>$C$4</formula>
    </cfRule>
  </conditionalFormatting>
  <conditionalFormatting sqref="CS31">
    <cfRule type="cellIs" dxfId="5282" priority="1344" operator="lessThan">
      <formula>$C$4</formula>
    </cfRule>
  </conditionalFormatting>
  <conditionalFormatting sqref="CS32">
    <cfRule type="cellIs" dxfId="5281" priority="1345" operator="lessThan">
      <formula>$C$4</formula>
    </cfRule>
  </conditionalFormatting>
  <conditionalFormatting sqref="CS33">
    <cfRule type="cellIs" dxfId="5280" priority="1346" operator="lessThan">
      <formula>$C$4</formula>
    </cfRule>
  </conditionalFormatting>
  <conditionalFormatting sqref="CS34">
    <cfRule type="cellIs" dxfId="5279" priority="1347" operator="lessThan">
      <formula>$C$4</formula>
    </cfRule>
  </conditionalFormatting>
  <conditionalFormatting sqref="CS35">
    <cfRule type="cellIs" dxfId="5278" priority="1348" operator="lessThan">
      <formula>$C$4</formula>
    </cfRule>
  </conditionalFormatting>
  <conditionalFormatting sqref="CS36">
    <cfRule type="cellIs" dxfId="5277" priority="1349" operator="lessThan">
      <formula>$C$4</formula>
    </cfRule>
  </conditionalFormatting>
  <conditionalFormatting sqref="CS37">
    <cfRule type="cellIs" dxfId="5276" priority="1350" operator="lessThan">
      <formula>$C$4</formula>
    </cfRule>
  </conditionalFormatting>
  <conditionalFormatting sqref="CS38">
    <cfRule type="cellIs" dxfId="5275" priority="1351" operator="lessThan">
      <formula>$C$4</formula>
    </cfRule>
  </conditionalFormatting>
  <conditionalFormatting sqref="CS39">
    <cfRule type="cellIs" dxfId="5274" priority="1352" operator="lessThan">
      <formula>$C$4</formula>
    </cfRule>
  </conditionalFormatting>
  <conditionalFormatting sqref="CS40">
    <cfRule type="cellIs" dxfId="5273" priority="1353" operator="lessThan">
      <formula>$C$4</formula>
    </cfRule>
  </conditionalFormatting>
  <conditionalFormatting sqref="CS41">
    <cfRule type="cellIs" dxfId="5272" priority="1354" operator="lessThan">
      <formula>$C$4</formula>
    </cfRule>
  </conditionalFormatting>
  <conditionalFormatting sqref="CS42">
    <cfRule type="cellIs" dxfId="5271" priority="1355" operator="lessThan">
      <formula>$C$4</formula>
    </cfRule>
  </conditionalFormatting>
  <conditionalFormatting sqref="CS43">
    <cfRule type="cellIs" dxfId="5270" priority="1356" operator="lessThan">
      <formula>$C$4</formula>
    </cfRule>
  </conditionalFormatting>
  <conditionalFormatting sqref="CS44">
    <cfRule type="cellIs" dxfId="5269" priority="1357" operator="lessThan">
      <formula>$C$4</formula>
    </cfRule>
  </conditionalFormatting>
  <conditionalFormatting sqref="CS45">
    <cfRule type="cellIs" dxfId="5268" priority="1358" operator="lessThan">
      <formula>$C$4</formula>
    </cfRule>
  </conditionalFormatting>
  <conditionalFormatting sqref="CS46">
    <cfRule type="cellIs" dxfId="5267" priority="1359" operator="lessThan">
      <formula>$C$4</formula>
    </cfRule>
  </conditionalFormatting>
  <conditionalFormatting sqref="CS47">
    <cfRule type="cellIs" dxfId="5266" priority="1360" operator="lessThan">
      <formula>$C$4</formula>
    </cfRule>
  </conditionalFormatting>
  <conditionalFormatting sqref="CS48">
    <cfRule type="cellIs" dxfId="5265" priority="1361" operator="lessThan">
      <formula>$C$4</formula>
    </cfRule>
  </conditionalFormatting>
  <conditionalFormatting sqref="CS49">
    <cfRule type="cellIs" dxfId="5264" priority="1362" operator="lessThan">
      <formula>$C$4</formula>
    </cfRule>
  </conditionalFormatting>
  <conditionalFormatting sqref="CS50">
    <cfRule type="cellIs" dxfId="5263" priority="1363" operator="lessThan">
      <formula>$C$4</formula>
    </cfRule>
  </conditionalFormatting>
  <conditionalFormatting sqref="DK11">
    <cfRule type="cellIs" dxfId="5262" priority="1364" operator="lessThan">
      <formula>$C$4</formula>
    </cfRule>
  </conditionalFormatting>
  <conditionalFormatting sqref="DK12">
    <cfRule type="cellIs" dxfId="5261" priority="1365" operator="lessThan">
      <formula>$C$4</formula>
    </cfRule>
  </conditionalFormatting>
  <conditionalFormatting sqref="DK13">
    <cfRule type="cellIs" dxfId="5260" priority="1366" operator="lessThan">
      <formula>$C$4</formula>
    </cfRule>
  </conditionalFormatting>
  <conditionalFormatting sqref="DK14">
    <cfRule type="cellIs" dxfId="5259" priority="1367" operator="lessThan">
      <formula>$C$4</formula>
    </cfRule>
  </conditionalFormatting>
  <conditionalFormatting sqref="DK15">
    <cfRule type="cellIs" dxfId="5258" priority="1368" operator="lessThan">
      <formula>$C$4</formula>
    </cfRule>
  </conditionalFormatting>
  <conditionalFormatting sqref="DK16">
    <cfRule type="cellIs" dxfId="5257" priority="1369" operator="lessThan">
      <formula>$C$4</formula>
    </cfRule>
  </conditionalFormatting>
  <conditionalFormatting sqref="DK17">
    <cfRule type="cellIs" dxfId="5256" priority="1370" operator="lessThan">
      <formula>$C$4</formula>
    </cfRule>
  </conditionalFormatting>
  <conditionalFormatting sqref="DK18">
    <cfRule type="cellIs" dxfId="5255" priority="1371" operator="lessThan">
      <formula>$C$4</formula>
    </cfRule>
  </conditionalFormatting>
  <conditionalFormatting sqref="DK19">
    <cfRule type="cellIs" dxfId="5254" priority="1372" operator="lessThan">
      <formula>$C$4</formula>
    </cfRule>
  </conditionalFormatting>
  <conditionalFormatting sqref="DK20">
    <cfRule type="cellIs" dxfId="5253" priority="1373" operator="lessThan">
      <formula>$C$4</formula>
    </cfRule>
  </conditionalFormatting>
  <conditionalFormatting sqref="DK21">
    <cfRule type="cellIs" dxfId="5252" priority="1374" operator="lessThan">
      <formula>$C$4</formula>
    </cfRule>
  </conditionalFormatting>
  <conditionalFormatting sqref="DK22">
    <cfRule type="cellIs" dxfId="5251" priority="1375" operator="lessThan">
      <formula>$C$4</formula>
    </cfRule>
  </conditionalFormatting>
  <conditionalFormatting sqref="DK23">
    <cfRule type="cellIs" dxfId="5250" priority="1376" operator="lessThan">
      <formula>$C$4</formula>
    </cfRule>
  </conditionalFormatting>
  <conditionalFormatting sqref="DK24">
    <cfRule type="cellIs" dxfId="5249" priority="1377" operator="lessThan">
      <formula>$C$4</formula>
    </cfRule>
  </conditionalFormatting>
  <conditionalFormatting sqref="DK25">
    <cfRule type="cellIs" dxfId="5248" priority="1378" operator="lessThan">
      <formula>$C$4</formula>
    </cfRule>
  </conditionalFormatting>
  <conditionalFormatting sqref="DK26">
    <cfRule type="cellIs" dxfId="5247" priority="1379" operator="lessThan">
      <formula>$C$4</formula>
    </cfRule>
  </conditionalFormatting>
  <conditionalFormatting sqref="DK27">
    <cfRule type="cellIs" dxfId="5246" priority="1380" operator="lessThan">
      <formula>$C$4</formula>
    </cfRule>
  </conditionalFormatting>
  <conditionalFormatting sqref="DK28">
    <cfRule type="cellIs" dxfId="5245" priority="1381" operator="lessThan">
      <formula>$C$4</formula>
    </cfRule>
  </conditionalFormatting>
  <conditionalFormatting sqref="DK29">
    <cfRule type="cellIs" dxfId="5244" priority="1382" operator="lessThan">
      <formula>$C$4</formula>
    </cfRule>
  </conditionalFormatting>
  <conditionalFormatting sqref="DK30">
    <cfRule type="cellIs" dxfId="5243" priority="1383" operator="lessThan">
      <formula>$C$4</formula>
    </cfRule>
  </conditionalFormatting>
  <conditionalFormatting sqref="DK31">
    <cfRule type="cellIs" dxfId="5242" priority="1384" operator="lessThan">
      <formula>$C$4</formula>
    </cfRule>
  </conditionalFormatting>
  <conditionalFormatting sqref="DK32">
    <cfRule type="cellIs" dxfId="5241" priority="1385" operator="lessThan">
      <formula>$C$4</formula>
    </cfRule>
  </conditionalFormatting>
  <conditionalFormatting sqref="DK33">
    <cfRule type="cellIs" dxfId="5240" priority="1386" operator="lessThan">
      <formula>$C$4</formula>
    </cfRule>
  </conditionalFormatting>
  <conditionalFormatting sqref="DK34">
    <cfRule type="cellIs" dxfId="5239" priority="1387" operator="lessThan">
      <formula>$C$4</formula>
    </cfRule>
  </conditionalFormatting>
  <conditionalFormatting sqref="DK35">
    <cfRule type="cellIs" dxfId="5238" priority="1388" operator="lessThan">
      <formula>$C$4</formula>
    </cfRule>
  </conditionalFormatting>
  <conditionalFormatting sqref="DK36">
    <cfRule type="cellIs" dxfId="5237" priority="1389" operator="lessThan">
      <formula>$C$4</formula>
    </cfRule>
  </conditionalFormatting>
  <conditionalFormatting sqref="DK37">
    <cfRule type="cellIs" dxfId="5236" priority="1390" operator="lessThan">
      <formula>$C$4</formula>
    </cfRule>
  </conditionalFormatting>
  <conditionalFormatting sqref="DK38">
    <cfRule type="cellIs" dxfId="5235" priority="1391" operator="lessThan">
      <formula>$C$4</formula>
    </cfRule>
  </conditionalFormatting>
  <conditionalFormatting sqref="DK39">
    <cfRule type="cellIs" dxfId="5234" priority="1392" operator="lessThan">
      <formula>$C$4</formula>
    </cfRule>
  </conditionalFormatting>
  <conditionalFormatting sqref="DK40">
    <cfRule type="cellIs" dxfId="5233" priority="1393" operator="lessThan">
      <formula>$C$4</formula>
    </cfRule>
  </conditionalFormatting>
  <conditionalFormatting sqref="DK41">
    <cfRule type="cellIs" dxfId="5232" priority="1394" operator="lessThan">
      <formula>$C$4</formula>
    </cfRule>
  </conditionalFormatting>
  <conditionalFormatting sqref="DK42">
    <cfRule type="cellIs" dxfId="5231" priority="1395" operator="lessThan">
      <formula>$C$4</formula>
    </cfRule>
  </conditionalFormatting>
  <conditionalFormatting sqref="DK43">
    <cfRule type="cellIs" dxfId="5230" priority="1396" operator="lessThan">
      <formula>$C$4</formula>
    </cfRule>
  </conditionalFormatting>
  <conditionalFormatting sqref="DK44">
    <cfRule type="cellIs" dxfId="5229" priority="1397" operator="lessThan">
      <formula>$C$4</formula>
    </cfRule>
  </conditionalFormatting>
  <conditionalFormatting sqref="DK45">
    <cfRule type="cellIs" dxfId="5228" priority="1398" operator="lessThan">
      <formula>$C$4</formula>
    </cfRule>
  </conditionalFormatting>
  <conditionalFormatting sqref="DK46">
    <cfRule type="cellIs" dxfId="5227" priority="1399" operator="lessThan">
      <formula>$C$4</formula>
    </cfRule>
  </conditionalFormatting>
  <conditionalFormatting sqref="DK47">
    <cfRule type="cellIs" dxfId="5226" priority="1400" operator="lessThan">
      <formula>$C$4</formula>
    </cfRule>
  </conditionalFormatting>
  <conditionalFormatting sqref="DK48">
    <cfRule type="cellIs" dxfId="5225" priority="1401" operator="lessThan">
      <formula>$C$4</formula>
    </cfRule>
  </conditionalFormatting>
  <conditionalFormatting sqref="DK49">
    <cfRule type="cellIs" dxfId="5224" priority="1402" operator="lessThan">
      <formula>$C$4</formula>
    </cfRule>
  </conditionalFormatting>
  <conditionalFormatting sqref="DK50">
    <cfRule type="cellIs" dxfId="5223" priority="1403" operator="lessThan">
      <formula>$C$4</formula>
    </cfRule>
  </conditionalFormatting>
  <conditionalFormatting sqref="DL11">
    <cfRule type="cellIs" dxfId="5222" priority="1404" operator="lessThan">
      <formula>$C$4</formula>
    </cfRule>
  </conditionalFormatting>
  <conditionalFormatting sqref="DL12">
    <cfRule type="cellIs" dxfId="5221" priority="1405" operator="lessThan">
      <formula>$C$4</formula>
    </cfRule>
  </conditionalFormatting>
  <conditionalFormatting sqref="DL13">
    <cfRule type="cellIs" dxfId="5220" priority="1406" operator="lessThan">
      <formula>$C$4</formula>
    </cfRule>
  </conditionalFormatting>
  <conditionalFormatting sqref="DL14">
    <cfRule type="cellIs" dxfId="5219" priority="1407" operator="lessThan">
      <formula>$C$4</formula>
    </cfRule>
  </conditionalFormatting>
  <conditionalFormatting sqref="DL15">
    <cfRule type="cellIs" dxfId="5218" priority="1408" operator="lessThan">
      <formula>$C$4</formula>
    </cfRule>
  </conditionalFormatting>
  <conditionalFormatting sqref="DL16">
    <cfRule type="cellIs" dxfId="5217" priority="1409" operator="lessThan">
      <formula>$C$4</formula>
    </cfRule>
  </conditionalFormatting>
  <conditionalFormatting sqref="DL17">
    <cfRule type="cellIs" dxfId="5216" priority="1410" operator="lessThan">
      <formula>$C$4</formula>
    </cfRule>
  </conditionalFormatting>
  <conditionalFormatting sqref="DL18">
    <cfRule type="cellIs" dxfId="5215" priority="1411" operator="lessThan">
      <formula>$C$4</formula>
    </cfRule>
  </conditionalFormatting>
  <conditionalFormatting sqref="DL19">
    <cfRule type="cellIs" dxfId="5214" priority="1412" operator="lessThan">
      <formula>$C$4</formula>
    </cfRule>
  </conditionalFormatting>
  <conditionalFormatting sqref="DL20">
    <cfRule type="cellIs" dxfId="5213" priority="1413" operator="lessThan">
      <formula>$C$4</formula>
    </cfRule>
  </conditionalFormatting>
  <conditionalFormatting sqref="DL21">
    <cfRule type="cellIs" dxfId="5212" priority="1414" operator="lessThan">
      <formula>$C$4</formula>
    </cfRule>
  </conditionalFormatting>
  <conditionalFormatting sqref="DL22">
    <cfRule type="cellIs" dxfId="5211" priority="1415" operator="lessThan">
      <formula>$C$4</formula>
    </cfRule>
  </conditionalFormatting>
  <conditionalFormatting sqref="DL23">
    <cfRule type="cellIs" dxfId="5210" priority="1416" operator="lessThan">
      <formula>$C$4</formula>
    </cfRule>
  </conditionalFormatting>
  <conditionalFormatting sqref="DL24">
    <cfRule type="cellIs" dxfId="5209" priority="1417" operator="lessThan">
      <formula>$C$4</formula>
    </cfRule>
  </conditionalFormatting>
  <conditionalFormatting sqref="DL25">
    <cfRule type="cellIs" dxfId="5208" priority="1418" operator="lessThan">
      <formula>$C$4</formula>
    </cfRule>
  </conditionalFormatting>
  <conditionalFormatting sqref="DL26">
    <cfRule type="cellIs" dxfId="5207" priority="1419" operator="lessThan">
      <formula>$C$4</formula>
    </cfRule>
  </conditionalFormatting>
  <conditionalFormatting sqref="DL27">
    <cfRule type="cellIs" dxfId="5206" priority="1420" operator="lessThan">
      <formula>$C$4</formula>
    </cfRule>
  </conditionalFormatting>
  <conditionalFormatting sqref="DL28">
    <cfRule type="cellIs" dxfId="5205" priority="1421" operator="lessThan">
      <formula>$C$4</formula>
    </cfRule>
  </conditionalFormatting>
  <conditionalFormatting sqref="DL29">
    <cfRule type="cellIs" dxfId="5204" priority="1422" operator="lessThan">
      <formula>$C$4</formula>
    </cfRule>
  </conditionalFormatting>
  <conditionalFormatting sqref="DL30">
    <cfRule type="cellIs" dxfId="5203" priority="1423" operator="lessThan">
      <formula>$C$4</formula>
    </cfRule>
  </conditionalFormatting>
  <conditionalFormatting sqref="DL31">
    <cfRule type="cellIs" dxfId="5202" priority="1424" operator="lessThan">
      <formula>$C$4</formula>
    </cfRule>
  </conditionalFormatting>
  <conditionalFormatting sqref="DL32">
    <cfRule type="cellIs" dxfId="5201" priority="1425" operator="lessThan">
      <formula>$C$4</formula>
    </cfRule>
  </conditionalFormatting>
  <conditionalFormatting sqref="DL33">
    <cfRule type="cellIs" dxfId="5200" priority="1426" operator="lessThan">
      <formula>$C$4</formula>
    </cfRule>
  </conditionalFormatting>
  <conditionalFormatting sqref="DL34">
    <cfRule type="cellIs" dxfId="5199" priority="1427" operator="lessThan">
      <formula>$C$4</formula>
    </cfRule>
  </conditionalFormatting>
  <conditionalFormatting sqref="DL35">
    <cfRule type="cellIs" dxfId="5198" priority="1428" operator="lessThan">
      <formula>$C$4</formula>
    </cfRule>
  </conditionalFormatting>
  <conditionalFormatting sqref="DL36">
    <cfRule type="cellIs" dxfId="5197" priority="1429" operator="lessThan">
      <formula>$C$4</formula>
    </cfRule>
  </conditionalFormatting>
  <conditionalFormatting sqref="DL37">
    <cfRule type="cellIs" dxfId="5196" priority="1430" operator="lessThan">
      <formula>$C$4</formula>
    </cfRule>
  </conditionalFormatting>
  <conditionalFormatting sqref="DL38">
    <cfRule type="cellIs" dxfId="5195" priority="1431" operator="lessThan">
      <formula>$C$4</formula>
    </cfRule>
  </conditionalFormatting>
  <conditionalFormatting sqref="DL39">
    <cfRule type="cellIs" dxfId="5194" priority="1432" operator="lessThan">
      <formula>$C$4</formula>
    </cfRule>
  </conditionalFormatting>
  <conditionalFormatting sqref="DL40">
    <cfRule type="cellIs" dxfId="5193" priority="1433" operator="lessThan">
      <formula>$C$4</formula>
    </cfRule>
  </conditionalFormatting>
  <conditionalFormatting sqref="DL41">
    <cfRule type="cellIs" dxfId="5192" priority="1434" operator="lessThan">
      <formula>$C$4</formula>
    </cfRule>
  </conditionalFormatting>
  <conditionalFormatting sqref="DL42">
    <cfRule type="cellIs" dxfId="5191" priority="1435" operator="lessThan">
      <formula>$C$4</formula>
    </cfRule>
  </conditionalFormatting>
  <conditionalFormatting sqref="DL43">
    <cfRule type="cellIs" dxfId="5190" priority="1436" operator="lessThan">
      <formula>$C$4</formula>
    </cfRule>
  </conditionalFormatting>
  <conditionalFormatting sqref="DL44">
    <cfRule type="cellIs" dxfId="5189" priority="1437" operator="lessThan">
      <formula>$C$4</formula>
    </cfRule>
  </conditionalFormatting>
  <conditionalFormatting sqref="DL45">
    <cfRule type="cellIs" dxfId="5188" priority="1438" operator="lessThan">
      <formula>$C$4</formula>
    </cfRule>
  </conditionalFormatting>
  <conditionalFormatting sqref="DL46">
    <cfRule type="cellIs" dxfId="5187" priority="1439" operator="lessThan">
      <formula>$C$4</formula>
    </cfRule>
  </conditionalFormatting>
  <conditionalFormatting sqref="DL47">
    <cfRule type="cellIs" dxfId="5186" priority="1440" operator="lessThan">
      <formula>$C$4</formula>
    </cfRule>
  </conditionalFormatting>
  <conditionalFormatting sqref="DL48">
    <cfRule type="cellIs" dxfId="5185" priority="1441" operator="lessThan">
      <formula>$C$4</formula>
    </cfRule>
  </conditionalFormatting>
  <conditionalFormatting sqref="DL49">
    <cfRule type="cellIs" dxfId="5184" priority="1442" operator="lessThan">
      <formula>$C$4</formula>
    </cfRule>
  </conditionalFormatting>
  <conditionalFormatting sqref="DL50">
    <cfRule type="cellIs" dxfId="5183" priority="1443" operator="lessThan">
      <formula>$C$4</formula>
    </cfRule>
  </conditionalFormatting>
  <conditionalFormatting sqref="DM11">
    <cfRule type="cellIs" dxfId="5182" priority="1444" operator="lessThan">
      <formula>$C$4</formula>
    </cfRule>
  </conditionalFormatting>
  <conditionalFormatting sqref="DM12">
    <cfRule type="cellIs" dxfId="5181" priority="1445" operator="lessThan">
      <formula>$C$4</formula>
    </cfRule>
  </conditionalFormatting>
  <conditionalFormatting sqref="DM13">
    <cfRule type="cellIs" dxfId="5180" priority="1446" operator="lessThan">
      <formula>$C$4</formula>
    </cfRule>
  </conditionalFormatting>
  <conditionalFormatting sqref="DM14">
    <cfRule type="cellIs" dxfId="5179" priority="1447" operator="lessThan">
      <formula>$C$4</formula>
    </cfRule>
  </conditionalFormatting>
  <conditionalFormatting sqref="DM15">
    <cfRule type="cellIs" dxfId="5178" priority="1448" operator="lessThan">
      <formula>$C$4</formula>
    </cfRule>
  </conditionalFormatting>
  <conditionalFormatting sqref="DM16">
    <cfRule type="cellIs" dxfId="5177" priority="1449" operator="lessThan">
      <formula>$C$4</formula>
    </cfRule>
  </conditionalFormatting>
  <conditionalFormatting sqref="DM17">
    <cfRule type="cellIs" dxfId="5176" priority="1450" operator="lessThan">
      <formula>$C$4</formula>
    </cfRule>
  </conditionalFormatting>
  <conditionalFormatting sqref="DM18">
    <cfRule type="cellIs" dxfId="5175" priority="1451" operator="lessThan">
      <formula>$C$4</formula>
    </cfRule>
  </conditionalFormatting>
  <conditionalFormatting sqref="DM19">
    <cfRule type="cellIs" dxfId="5174" priority="1452" operator="lessThan">
      <formula>$C$4</formula>
    </cfRule>
  </conditionalFormatting>
  <conditionalFormatting sqref="DM20">
    <cfRule type="cellIs" dxfId="5173" priority="1453" operator="lessThan">
      <formula>$C$4</formula>
    </cfRule>
  </conditionalFormatting>
  <conditionalFormatting sqref="DM21">
    <cfRule type="cellIs" dxfId="5172" priority="1454" operator="lessThan">
      <formula>$C$4</formula>
    </cfRule>
  </conditionalFormatting>
  <conditionalFormatting sqref="DM22">
    <cfRule type="cellIs" dxfId="5171" priority="1455" operator="lessThan">
      <formula>$C$4</formula>
    </cfRule>
  </conditionalFormatting>
  <conditionalFormatting sqref="DM23">
    <cfRule type="cellIs" dxfId="5170" priority="1456" operator="lessThan">
      <formula>$C$4</formula>
    </cfRule>
  </conditionalFormatting>
  <conditionalFormatting sqref="DM24">
    <cfRule type="cellIs" dxfId="5169" priority="1457" operator="lessThan">
      <formula>$C$4</formula>
    </cfRule>
  </conditionalFormatting>
  <conditionalFormatting sqref="DM25">
    <cfRule type="cellIs" dxfId="5168" priority="1458" operator="lessThan">
      <formula>$C$4</formula>
    </cfRule>
  </conditionalFormatting>
  <conditionalFormatting sqref="DM26">
    <cfRule type="cellIs" dxfId="5167" priority="1459" operator="lessThan">
      <formula>$C$4</formula>
    </cfRule>
  </conditionalFormatting>
  <conditionalFormatting sqref="DM27">
    <cfRule type="cellIs" dxfId="5166" priority="1460" operator="lessThan">
      <formula>$C$4</formula>
    </cfRule>
  </conditionalFormatting>
  <conditionalFormatting sqref="DM28">
    <cfRule type="cellIs" dxfId="5165" priority="1461" operator="lessThan">
      <formula>$C$4</formula>
    </cfRule>
  </conditionalFormatting>
  <conditionalFormatting sqref="DM29">
    <cfRule type="cellIs" dxfId="5164" priority="1462" operator="lessThan">
      <formula>$C$4</formula>
    </cfRule>
  </conditionalFormatting>
  <conditionalFormatting sqref="DM30">
    <cfRule type="cellIs" dxfId="5163" priority="1463" operator="lessThan">
      <formula>$C$4</formula>
    </cfRule>
  </conditionalFormatting>
  <conditionalFormatting sqref="DM31">
    <cfRule type="cellIs" dxfId="5162" priority="1464" operator="lessThan">
      <formula>$C$4</formula>
    </cfRule>
  </conditionalFormatting>
  <conditionalFormatting sqref="DM32">
    <cfRule type="cellIs" dxfId="5161" priority="1465" operator="lessThan">
      <formula>$C$4</formula>
    </cfRule>
  </conditionalFormatting>
  <conditionalFormatting sqref="DM33">
    <cfRule type="cellIs" dxfId="5160" priority="1466" operator="lessThan">
      <formula>$C$4</formula>
    </cfRule>
  </conditionalFormatting>
  <conditionalFormatting sqref="DM34">
    <cfRule type="cellIs" dxfId="5159" priority="1467" operator="lessThan">
      <formula>$C$4</formula>
    </cfRule>
  </conditionalFormatting>
  <conditionalFormatting sqref="DM35">
    <cfRule type="cellIs" dxfId="5158" priority="1468" operator="lessThan">
      <formula>$C$4</formula>
    </cfRule>
  </conditionalFormatting>
  <conditionalFormatting sqref="DM36">
    <cfRule type="cellIs" dxfId="5157" priority="1469" operator="lessThan">
      <formula>$C$4</formula>
    </cfRule>
  </conditionalFormatting>
  <conditionalFormatting sqref="DM37">
    <cfRule type="cellIs" dxfId="5156" priority="1470" operator="lessThan">
      <formula>$C$4</formula>
    </cfRule>
  </conditionalFormatting>
  <conditionalFormatting sqref="DM38">
    <cfRule type="cellIs" dxfId="5155" priority="1471" operator="lessThan">
      <formula>$C$4</formula>
    </cfRule>
  </conditionalFormatting>
  <conditionalFormatting sqref="DM39">
    <cfRule type="cellIs" dxfId="5154" priority="1472" operator="lessThan">
      <formula>$C$4</formula>
    </cfRule>
  </conditionalFormatting>
  <conditionalFormatting sqref="DM40">
    <cfRule type="cellIs" dxfId="5153" priority="1473" operator="lessThan">
      <formula>$C$4</formula>
    </cfRule>
  </conditionalFormatting>
  <conditionalFormatting sqref="DM41">
    <cfRule type="cellIs" dxfId="5152" priority="1474" operator="lessThan">
      <formula>$C$4</formula>
    </cfRule>
  </conditionalFormatting>
  <conditionalFormatting sqref="DM42">
    <cfRule type="cellIs" dxfId="5151" priority="1475" operator="lessThan">
      <formula>$C$4</formula>
    </cfRule>
  </conditionalFormatting>
  <conditionalFormatting sqref="DM43">
    <cfRule type="cellIs" dxfId="5150" priority="1476" operator="lessThan">
      <formula>$C$4</formula>
    </cfRule>
  </conditionalFormatting>
  <conditionalFormatting sqref="DM44">
    <cfRule type="cellIs" dxfId="5149" priority="1477" operator="lessThan">
      <formula>$C$4</formula>
    </cfRule>
  </conditionalFormatting>
  <conditionalFormatting sqref="DM45">
    <cfRule type="cellIs" dxfId="5148" priority="1478" operator="lessThan">
      <formula>$C$4</formula>
    </cfRule>
  </conditionalFormatting>
  <conditionalFormatting sqref="DM46">
    <cfRule type="cellIs" dxfId="5147" priority="1479" operator="lessThan">
      <formula>$C$4</formula>
    </cfRule>
  </conditionalFormatting>
  <conditionalFormatting sqref="DM47">
    <cfRule type="cellIs" dxfId="5146" priority="1480" operator="lessThan">
      <formula>$C$4</formula>
    </cfRule>
  </conditionalFormatting>
  <conditionalFormatting sqref="DM48">
    <cfRule type="cellIs" dxfId="5145" priority="1481" operator="lessThan">
      <formula>$C$4</formula>
    </cfRule>
  </conditionalFormatting>
  <conditionalFormatting sqref="DM49">
    <cfRule type="cellIs" dxfId="5144" priority="1482" operator="lessThan">
      <formula>$C$4</formula>
    </cfRule>
  </conditionalFormatting>
  <conditionalFormatting sqref="DM50">
    <cfRule type="cellIs" dxfId="5143" priority="1483" operator="lessThan">
      <formula>$C$4</formula>
    </cfRule>
  </conditionalFormatting>
  <conditionalFormatting sqref="DN11">
    <cfRule type="cellIs" dxfId="5142" priority="1484" operator="lessThan">
      <formula>$C$4</formula>
    </cfRule>
  </conditionalFormatting>
  <conditionalFormatting sqref="DN12">
    <cfRule type="cellIs" dxfId="5141" priority="1485" operator="lessThan">
      <formula>$C$4</formula>
    </cfRule>
  </conditionalFormatting>
  <conditionalFormatting sqref="DN13">
    <cfRule type="cellIs" dxfId="5140" priority="1486" operator="lessThan">
      <formula>$C$4</formula>
    </cfRule>
  </conditionalFormatting>
  <conditionalFormatting sqref="DN14">
    <cfRule type="cellIs" dxfId="5139" priority="1487" operator="lessThan">
      <formula>$C$4</formula>
    </cfRule>
  </conditionalFormatting>
  <conditionalFormatting sqref="DN15">
    <cfRule type="cellIs" dxfId="5138" priority="1488" operator="lessThan">
      <formula>$C$4</formula>
    </cfRule>
  </conditionalFormatting>
  <conditionalFormatting sqref="DN16">
    <cfRule type="cellIs" dxfId="5137" priority="1489" operator="lessThan">
      <formula>$C$4</formula>
    </cfRule>
  </conditionalFormatting>
  <conditionalFormatting sqref="DN17">
    <cfRule type="cellIs" dxfId="5136" priority="1490" operator="lessThan">
      <formula>$C$4</formula>
    </cfRule>
  </conditionalFormatting>
  <conditionalFormatting sqref="DN18">
    <cfRule type="cellIs" dxfId="5135" priority="1491" operator="lessThan">
      <formula>$C$4</formula>
    </cfRule>
  </conditionalFormatting>
  <conditionalFormatting sqref="DN19">
    <cfRule type="cellIs" dxfId="5134" priority="1492" operator="lessThan">
      <formula>$C$4</formula>
    </cfRule>
  </conditionalFormatting>
  <conditionalFormatting sqref="DN20">
    <cfRule type="cellIs" dxfId="5133" priority="1493" operator="lessThan">
      <formula>$C$4</formula>
    </cfRule>
  </conditionalFormatting>
  <conditionalFormatting sqref="DN21">
    <cfRule type="cellIs" dxfId="5132" priority="1494" operator="lessThan">
      <formula>$C$4</formula>
    </cfRule>
  </conditionalFormatting>
  <conditionalFormatting sqref="DN22">
    <cfRule type="cellIs" dxfId="5131" priority="1495" operator="lessThan">
      <formula>$C$4</formula>
    </cfRule>
  </conditionalFormatting>
  <conditionalFormatting sqref="DN23">
    <cfRule type="cellIs" dxfId="5130" priority="1496" operator="lessThan">
      <formula>$C$4</formula>
    </cfRule>
  </conditionalFormatting>
  <conditionalFormatting sqref="DN24">
    <cfRule type="cellIs" dxfId="5129" priority="1497" operator="lessThan">
      <formula>$C$4</formula>
    </cfRule>
  </conditionalFormatting>
  <conditionalFormatting sqref="DN25">
    <cfRule type="cellIs" dxfId="5128" priority="1498" operator="lessThan">
      <formula>$C$4</formula>
    </cfRule>
  </conditionalFormatting>
  <conditionalFormatting sqref="DN26">
    <cfRule type="cellIs" dxfId="5127" priority="1499" operator="lessThan">
      <formula>$C$4</formula>
    </cfRule>
  </conditionalFormatting>
  <conditionalFormatting sqref="DN27">
    <cfRule type="cellIs" dxfId="5126" priority="1500" operator="lessThan">
      <formula>$C$4</formula>
    </cfRule>
  </conditionalFormatting>
  <conditionalFormatting sqref="DN28">
    <cfRule type="cellIs" dxfId="5125" priority="1501" operator="lessThan">
      <formula>$C$4</formula>
    </cfRule>
  </conditionalFormatting>
  <conditionalFormatting sqref="DN29">
    <cfRule type="cellIs" dxfId="5124" priority="1502" operator="lessThan">
      <formula>$C$4</formula>
    </cfRule>
  </conditionalFormatting>
  <conditionalFormatting sqref="DN30">
    <cfRule type="cellIs" dxfId="5123" priority="1503" operator="lessThan">
      <formula>$C$4</formula>
    </cfRule>
  </conditionalFormatting>
  <conditionalFormatting sqref="DN31">
    <cfRule type="cellIs" dxfId="5122" priority="1504" operator="lessThan">
      <formula>$C$4</formula>
    </cfRule>
  </conditionalFormatting>
  <conditionalFormatting sqref="DN32">
    <cfRule type="cellIs" dxfId="5121" priority="1505" operator="lessThan">
      <formula>$C$4</formula>
    </cfRule>
  </conditionalFormatting>
  <conditionalFormatting sqref="DN33">
    <cfRule type="cellIs" dxfId="5120" priority="1506" operator="lessThan">
      <formula>$C$4</formula>
    </cfRule>
  </conditionalFormatting>
  <conditionalFormatting sqref="DN34">
    <cfRule type="cellIs" dxfId="5119" priority="1507" operator="lessThan">
      <formula>$C$4</formula>
    </cfRule>
  </conditionalFormatting>
  <conditionalFormatting sqref="DN35">
    <cfRule type="cellIs" dxfId="5118" priority="1508" operator="lessThan">
      <formula>$C$4</formula>
    </cfRule>
  </conditionalFormatting>
  <conditionalFormatting sqref="DN36">
    <cfRule type="cellIs" dxfId="5117" priority="1509" operator="lessThan">
      <formula>$C$4</formula>
    </cfRule>
  </conditionalFormatting>
  <conditionalFormatting sqref="DN37">
    <cfRule type="cellIs" dxfId="5116" priority="1510" operator="lessThan">
      <formula>$C$4</formula>
    </cfRule>
  </conditionalFormatting>
  <conditionalFormatting sqref="DN38">
    <cfRule type="cellIs" dxfId="5115" priority="1511" operator="lessThan">
      <formula>$C$4</formula>
    </cfRule>
  </conditionalFormatting>
  <conditionalFormatting sqref="DN39">
    <cfRule type="cellIs" dxfId="5114" priority="1512" operator="lessThan">
      <formula>$C$4</formula>
    </cfRule>
  </conditionalFormatting>
  <conditionalFormatting sqref="DN40">
    <cfRule type="cellIs" dxfId="5113" priority="1513" operator="lessThan">
      <formula>$C$4</formula>
    </cfRule>
  </conditionalFormatting>
  <conditionalFormatting sqref="DN41">
    <cfRule type="cellIs" dxfId="5112" priority="1514" operator="lessThan">
      <formula>$C$4</formula>
    </cfRule>
  </conditionalFormatting>
  <conditionalFormatting sqref="DN42">
    <cfRule type="cellIs" dxfId="5111" priority="1515" operator="lessThan">
      <formula>$C$4</formula>
    </cfRule>
  </conditionalFormatting>
  <conditionalFormatting sqref="DN43">
    <cfRule type="cellIs" dxfId="5110" priority="1516" operator="lessThan">
      <formula>$C$4</formula>
    </cfRule>
  </conditionalFormatting>
  <conditionalFormatting sqref="DN44">
    <cfRule type="cellIs" dxfId="5109" priority="1517" operator="lessThan">
      <formula>$C$4</formula>
    </cfRule>
  </conditionalFormatting>
  <conditionalFormatting sqref="DN45">
    <cfRule type="cellIs" dxfId="5108" priority="1518" operator="lessThan">
      <formula>$C$4</formula>
    </cfRule>
  </conditionalFormatting>
  <conditionalFormatting sqref="DN46">
    <cfRule type="cellIs" dxfId="5107" priority="1519" operator="lessThan">
      <formula>$C$4</formula>
    </cfRule>
  </conditionalFormatting>
  <conditionalFormatting sqref="DN47">
    <cfRule type="cellIs" dxfId="5106" priority="1520" operator="lessThan">
      <formula>$C$4</formula>
    </cfRule>
  </conditionalFormatting>
  <conditionalFormatting sqref="DN48">
    <cfRule type="cellIs" dxfId="5105" priority="1521" operator="lessThan">
      <formula>$C$4</formula>
    </cfRule>
  </conditionalFormatting>
  <conditionalFormatting sqref="DN49">
    <cfRule type="cellIs" dxfId="5104" priority="1522" operator="lessThan">
      <formula>$C$4</formula>
    </cfRule>
  </conditionalFormatting>
  <conditionalFormatting sqref="DN50">
    <cfRule type="cellIs" dxfId="5103" priority="1523" operator="lessThan">
      <formula>$C$4</formula>
    </cfRule>
  </conditionalFormatting>
  <conditionalFormatting sqref="DR11">
    <cfRule type="cellIs" dxfId="5102" priority="1524" operator="lessThan">
      <formula>$C$4</formula>
    </cfRule>
  </conditionalFormatting>
  <conditionalFormatting sqref="DR12">
    <cfRule type="cellIs" dxfId="5101" priority="1525" operator="lessThan">
      <formula>$C$4</formula>
    </cfRule>
  </conditionalFormatting>
  <conditionalFormatting sqref="DR13">
    <cfRule type="cellIs" dxfId="5100" priority="1526" operator="lessThan">
      <formula>$C$4</formula>
    </cfRule>
  </conditionalFormatting>
  <conditionalFormatting sqref="DR14">
    <cfRule type="cellIs" dxfId="5099" priority="1527" operator="lessThan">
      <formula>$C$4</formula>
    </cfRule>
  </conditionalFormatting>
  <conditionalFormatting sqref="DR15">
    <cfRule type="cellIs" dxfId="5098" priority="1528" operator="lessThan">
      <formula>$C$4</formula>
    </cfRule>
  </conditionalFormatting>
  <conditionalFormatting sqref="DR16">
    <cfRule type="cellIs" dxfId="5097" priority="1529" operator="lessThan">
      <formula>$C$4</formula>
    </cfRule>
  </conditionalFormatting>
  <conditionalFormatting sqref="DR17">
    <cfRule type="cellIs" dxfId="5096" priority="1530" operator="lessThan">
      <formula>$C$4</formula>
    </cfRule>
  </conditionalFormatting>
  <conditionalFormatting sqref="DR18">
    <cfRule type="cellIs" dxfId="5095" priority="1531" operator="lessThan">
      <formula>$C$4</formula>
    </cfRule>
  </conditionalFormatting>
  <conditionalFormatting sqref="DR19">
    <cfRule type="cellIs" dxfId="5094" priority="1532" operator="lessThan">
      <formula>$C$4</formula>
    </cfRule>
  </conditionalFormatting>
  <conditionalFormatting sqref="DR20">
    <cfRule type="cellIs" dxfId="5093" priority="1533" operator="lessThan">
      <formula>$C$4</formula>
    </cfRule>
  </conditionalFormatting>
  <conditionalFormatting sqref="DR21">
    <cfRule type="cellIs" dxfId="5092" priority="1534" operator="lessThan">
      <formula>$C$4</formula>
    </cfRule>
  </conditionalFormatting>
  <conditionalFormatting sqref="DR22">
    <cfRule type="cellIs" dxfId="5091" priority="1535" operator="lessThan">
      <formula>$C$4</formula>
    </cfRule>
  </conditionalFormatting>
  <conditionalFormatting sqref="DR23">
    <cfRule type="cellIs" dxfId="5090" priority="1536" operator="lessThan">
      <formula>$C$4</formula>
    </cfRule>
  </conditionalFormatting>
  <conditionalFormatting sqref="DR24">
    <cfRule type="cellIs" dxfId="5089" priority="1537" operator="lessThan">
      <formula>$C$4</formula>
    </cfRule>
  </conditionalFormatting>
  <conditionalFormatting sqref="DR25">
    <cfRule type="cellIs" dxfId="5088" priority="1538" operator="lessThan">
      <formula>$C$4</formula>
    </cfRule>
  </conditionalFormatting>
  <conditionalFormatting sqref="DR26">
    <cfRule type="cellIs" dxfId="5087" priority="1539" operator="lessThan">
      <formula>$C$4</formula>
    </cfRule>
  </conditionalFormatting>
  <conditionalFormatting sqref="DR27">
    <cfRule type="cellIs" dxfId="5086" priority="1540" operator="lessThan">
      <formula>$C$4</formula>
    </cfRule>
  </conditionalFormatting>
  <conditionalFormatting sqref="DR28">
    <cfRule type="cellIs" dxfId="5085" priority="1541" operator="lessThan">
      <formula>$C$4</formula>
    </cfRule>
  </conditionalFormatting>
  <conditionalFormatting sqref="DR29">
    <cfRule type="cellIs" dxfId="5084" priority="1542" operator="lessThan">
      <formula>$C$4</formula>
    </cfRule>
  </conditionalFormatting>
  <conditionalFormatting sqref="DR30">
    <cfRule type="cellIs" dxfId="5083" priority="1543" operator="lessThan">
      <formula>$C$4</formula>
    </cfRule>
  </conditionalFormatting>
  <conditionalFormatting sqref="DR31">
    <cfRule type="cellIs" dxfId="5082" priority="1544" operator="lessThan">
      <formula>$C$4</formula>
    </cfRule>
  </conditionalFormatting>
  <conditionalFormatting sqref="DR32">
    <cfRule type="cellIs" dxfId="5081" priority="1545" operator="lessThan">
      <formula>$C$4</formula>
    </cfRule>
  </conditionalFormatting>
  <conditionalFormatting sqref="DR33">
    <cfRule type="cellIs" dxfId="5080" priority="1546" operator="lessThan">
      <formula>$C$4</formula>
    </cfRule>
  </conditionalFormatting>
  <conditionalFormatting sqref="DR34">
    <cfRule type="cellIs" dxfId="5079" priority="1547" operator="lessThan">
      <formula>$C$4</formula>
    </cfRule>
  </conditionalFormatting>
  <conditionalFormatting sqref="DR35">
    <cfRule type="cellIs" dxfId="5078" priority="1548" operator="lessThan">
      <formula>$C$4</formula>
    </cfRule>
  </conditionalFormatting>
  <conditionalFormatting sqref="DR36">
    <cfRule type="cellIs" dxfId="5077" priority="1549" operator="lessThan">
      <formula>$C$4</formula>
    </cfRule>
  </conditionalFormatting>
  <conditionalFormatting sqref="DR37">
    <cfRule type="cellIs" dxfId="5076" priority="1550" operator="lessThan">
      <formula>$C$4</formula>
    </cfRule>
  </conditionalFormatting>
  <conditionalFormatting sqref="DR38">
    <cfRule type="cellIs" dxfId="5075" priority="1551" operator="lessThan">
      <formula>$C$4</formula>
    </cfRule>
  </conditionalFormatting>
  <conditionalFormatting sqref="DR39">
    <cfRule type="cellIs" dxfId="5074" priority="1552" operator="lessThan">
      <formula>$C$4</formula>
    </cfRule>
  </conditionalFormatting>
  <conditionalFormatting sqref="DR40">
    <cfRule type="cellIs" dxfId="5073" priority="1553" operator="lessThan">
      <formula>$C$4</formula>
    </cfRule>
  </conditionalFormatting>
  <conditionalFormatting sqref="DR41">
    <cfRule type="cellIs" dxfId="5072" priority="1554" operator="lessThan">
      <formula>$C$4</formula>
    </cfRule>
  </conditionalFormatting>
  <conditionalFormatting sqref="DR42">
    <cfRule type="cellIs" dxfId="5071" priority="1555" operator="lessThan">
      <formula>$C$4</formula>
    </cfRule>
  </conditionalFormatting>
  <conditionalFormatting sqref="DR43">
    <cfRule type="cellIs" dxfId="5070" priority="1556" operator="lessThan">
      <formula>$C$4</formula>
    </cfRule>
  </conditionalFormatting>
  <conditionalFormatting sqref="DR44">
    <cfRule type="cellIs" dxfId="5069" priority="1557" operator="lessThan">
      <formula>$C$4</formula>
    </cfRule>
  </conditionalFormatting>
  <conditionalFormatting sqref="DR45">
    <cfRule type="cellIs" dxfId="5068" priority="1558" operator="lessThan">
      <formula>$C$4</formula>
    </cfRule>
  </conditionalFormatting>
  <conditionalFormatting sqref="DR46">
    <cfRule type="cellIs" dxfId="5067" priority="1559" operator="lessThan">
      <formula>$C$4</formula>
    </cfRule>
  </conditionalFormatting>
  <conditionalFormatting sqref="DR47">
    <cfRule type="cellIs" dxfId="5066" priority="1560" operator="lessThan">
      <formula>$C$4</formula>
    </cfRule>
  </conditionalFormatting>
  <conditionalFormatting sqref="DR48">
    <cfRule type="cellIs" dxfId="5065" priority="1561" operator="lessThan">
      <formula>$C$4</formula>
    </cfRule>
  </conditionalFormatting>
  <conditionalFormatting sqref="DR49">
    <cfRule type="cellIs" dxfId="5064" priority="1562" operator="lessThan">
      <formula>$C$4</formula>
    </cfRule>
  </conditionalFormatting>
  <conditionalFormatting sqref="DR50">
    <cfRule type="cellIs" dxfId="5063" priority="1563" operator="lessThan">
      <formula>$C$4</formula>
    </cfRule>
  </conditionalFormatting>
  <conditionalFormatting sqref="DS11">
    <cfRule type="cellIs" dxfId="5062" priority="1564" operator="lessThan">
      <formula>$C$4</formula>
    </cfRule>
  </conditionalFormatting>
  <conditionalFormatting sqref="DS12">
    <cfRule type="cellIs" dxfId="5061" priority="1565" operator="lessThan">
      <formula>$C$4</formula>
    </cfRule>
  </conditionalFormatting>
  <conditionalFormatting sqref="DS13">
    <cfRule type="cellIs" dxfId="5060" priority="1566" operator="lessThan">
      <formula>$C$4</formula>
    </cfRule>
  </conditionalFormatting>
  <conditionalFormatting sqref="DS14">
    <cfRule type="cellIs" dxfId="5059" priority="1567" operator="lessThan">
      <formula>$C$4</formula>
    </cfRule>
  </conditionalFormatting>
  <conditionalFormatting sqref="DS15">
    <cfRule type="cellIs" dxfId="5058" priority="1568" operator="lessThan">
      <formula>$C$4</formula>
    </cfRule>
  </conditionalFormatting>
  <conditionalFormatting sqref="DS16">
    <cfRule type="cellIs" dxfId="5057" priority="1569" operator="lessThan">
      <formula>$C$4</formula>
    </cfRule>
  </conditionalFormatting>
  <conditionalFormatting sqref="DS17">
    <cfRule type="cellIs" dxfId="5056" priority="1570" operator="lessThan">
      <formula>$C$4</formula>
    </cfRule>
  </conditionalFormatting>
  <conditionalFormatting sqref="DS18">
    <cfRule type="cellIs" dxfId="5055" priority="1571" operator="lessThan">
      <formula>$C$4</formula>
    </cfRule>
  </conditionalFormatting>
  <conditionalFormatting sqref="DS19">
    <cfRule type="cellIs" dxfId="5054" priority="1572" operator="lessThan">
      <formula>$C$4</formula>
    </cfRule>
  </conditionalFormatting>
  <conditionalFormatting sqref="DS20">
    <cfRule type="cellIs" dxfId="5053" priority="1573" operator="lessThan">
      <formula>$C$4</formula>
    </cfRule>
  </conditionalFormatting>
  <conditionalFormatting sqref="DS21">
    <cfRule type="cellIs" dxfId="5052" priority="1574" operator="lessThan">
      <formula>$C$4</formula>
    </cfRule>
  </conditionalFormatting>
  <conditionalFormatting sqref="DS22">
    <cfRule type="cellIs" dxfId="5051" priority="1575" operator="lessThan">
      <formula>$C$4</formula>
    </cfRule>
  </conditionalFormatting>
  <conditionalFormatting sqref="DS23">
    <cfRule type="cellIs" dxfId="5050" priority="1576" operator="lessThan">
      <formula>$C$4</formula>
    </cfRule>
  </conditionalFormatting>
  <conditionalFormatting sqref="DS24">
    <cfRule type="cellIs" dxfId="5049" priority="1577" operator="lessThan">
      <formula>$C$4</formula>
    </cfRule>
  </conditionalFormatting>
  <conditionalFormatting sqref="DS25">
    <cfRule type="cellIs" dxfId="5048" priority="1578" operator="lessThan">
      <formula>$C$4</formula>
    </cfRule>
  </conditionalFormatting>
  <conditionalFormatting sqref="DS26">
    <cfRule type="cellIs" dxfId="5047" priority="1579" operator="lessThan">
      <formula>$C$4</formula>
    </cfRule>
  </conditionalFormatting>
  <conditionalFormatting sqref="DS27">
    <cfRule type="cellIs" dxfId="5046" priority="1580" operator="lessThan">
      <formula>$C$4</formula>
    </cfRule>
  </conditionalFormatting>
  <conditionalFormatting sqref="DS28">
    <cfRule type="cellIs" dxfId="5045" priority="1581" operator="lessThan">
      <formula>$C$4</formula>
    </cfRule>
  </conditionalFormatting>
  <conditionalFormatting sqref="DS29">
    <cfRule type="cellIs" dxfId="5044" priority="1582" operator="lessThan">
      <formula>$C$4</formula>
    </cfRule>
  </conditionalFormatting>
  <conditionalFormatting sqref="DS30">
    <cfRule type="cellIs" dxfId="5043" priority="1583" operator="lessThan">
      <formula>$C$4</formula>
    </cfRule>
  </conditionalFormatting>
  <conditionalFormatting sqref="DS31">
    <cfRule type="cellIs" dxfId="5042" priority="1584" operator="lessThan">
      <formula>$C$4</formula>
    </cfRule>
  </conditionalFormatting>
  <conditionalFormatting sqref="DS32">
    <cfRule type="cellIs" dxfId="5041" priority="1585" operator="lessThan">
      <formula>$C$4</formula>
    </cfRule>
  </conditionalFormatting>
  <conditionalFormatting sqref="DS33">
    <cfRule type="cellIs" dxfId="5040" priority="1586" operator="lessThan">
      <formula>$C$4</formula>
    </cfRule>
  </conditionalFormatting>
  <conditionalFormatting sqref="DS34">
    <cfRule type="cellIs" dxfId="5039" priority="1587" operator="lessThan">
      <formula>$C$4</formula>
    </cfRule>
  </conditionalFormatting>
  <conditionalFormatting sqref="DS35">
    <cfRule type="cellIs" dxfId="5038" priority="1588" operator="lessThan">
      <formula>$C$4</formula>
    </cfRule>
  </conditionalFormatting>
  <conditionalFormatting sqref="DS36">
    <cfRule type="cellIs" dxfId="5037" priority="1589" operator="lessThan">
      <formula>$C$4</formula>
    </cfRule>
  </conditionalFormatting>
  <conditionalFormatting sqref="DS37">
    <cfRule type="cellIs" dxfId="5036" priority="1590" operator="lessThan">
      <formula>$C$4</formula>
    </cfRule>
  </conditionalFormatting>
  <conditionalFormatting sqref="DS38">
    <cfRule type="cellIs" dxfId="5035" priority="1591" operator="lessThan">
      <formula>$C$4</formula>
    </cfRule>
  </conditionalFormatting>
  <conditionalFormatting sqref="DS39">
    <cfRule type="cellIs" dxfId="5034" priority="1592" operator="lessThan">
      <formula>$C$4</formula>
    </cfRule>
  </conditionalFormatting>
  <conditionalFormatting sqref="DS40">
    <cfRule type="cellIs" dxfId="5033" priority="1593" operator="lessThan">
      <formula>$C$4</formula>
    </cfRule>
  </conditionalFormatting>
  <conditionalFormatting sqref="DS41">
    <cfRule type="cellIs" dxfId="5032" priority="1594" operator="lessThan">
      <formula>$C$4</formula>
    </cfRule>
  </conditionalFormatting>
  <conditionalFormatting sqref="DS42">
    <cfRule type="cellIs" dxfId="5031" priority="1595" operator="lessThan">
      <formula>$C$4</formula>
    </cfRule>
  </conditionalFormatting>
  <conditionalFormatting sqref="DS43">
    <cfRule type="cellIs" dxfId="5030" priority="1596" operator="lessThan">
      <formula>$C$4</formula>
    </cfRule>
  </conditionalFormatting>
  <conditionalFormatting sqref="DS44">
    <cfRule type="cellIs" dxfId="5029" priority="1597" operator="lessThan">
      <formula>$C$4</formula>
    </cfRule>
  </conditionalFormatting>
  <conditionalFormatting sqref="DS45">
    <cfRule type="cellIs" dxfId="5028" priority="1598" operator="lessThan">
      <formula>$C$4</formula>
    </cfRule>
  </conditionalFormatting>
  <conditionalFormatting sqref="DS46">
    <cfRule type="cellIs" dxfId="5027" priority="1599" operator="lessThan">
      <formula>$C$4</formula>
    </cfRule>
  </conditionalFormatting>
  <conditionalFormatting sqref="DS47">
    <cfRule type="cellIs" dxfId="5026" priority="1600" operator="lessThan">
      <formula>$C$4</formula>
    </cfRule>
  </conditionalFormatting>
  <conditionalFormatting sqref="DS48">
    <cfRule type="cellIs" dxfId="5025" priority="1601" operator="lessThan">
      <formula>$C$4</formula>
    </cfRule>
  </conditionalFormatting>
  <conditionalFormatting sqref="DS49">
    <cfRule type="cellIs" dxfId="5024" priority="1602" operator="lessThan">
      <formula>$C$4</formula>
    </cfRule>
  </conditionalFormatting>
  <conditionalFormatting sqref="DS50">
    <cfRule type="cellIs" dxfId="5023" priority="1603" operator="lessThan">
      <formula>$C$4</formula>
    </cfRule>
  </conditionalFormatting>
  <conditionalFormatting sqref="DT11">
    <cfRule type="cellIs" dxfId="5022" priority="1604" operator="lessThan">
      <formula>$C$4</formula>
    </cfRule>
  </conditionalFormatting>
  <conditionalFormatting sqref="DT12">
    <cfRule type="cellIs" dxfId="5021" priority="1605" operator="lessThan">
      <formula>$C$4</formula>
    </cfRule>
  </conditionalFormatting>
  <conditionalFormatting sqref="DT13">
    <cfRule type="cellIs" dxfId="5020" priority="1606" operator="lessThan">
      <formula>$C$4</formula>
    </cfRule>
  </conditionalFormatting>
  <conditionalFormatting sqref="DT14">
    <cfRule type="cellIs" dxfId="5019" priority="1607" operator="lessThan">
      <formula>$C$4</formula>
    </cfRule>
  </conditionalFormatting>
  <conditionalFormatting sqref="DT15">
    <cfRule type="cellIs" dxfId="5018" priority="1608" operator="lessThan">
      <formula>$C$4</formula>
    </cfRule>
  </conditionalFormatting>
  <conditionalFormatting sqref="DT16">
    <cfRule type="cellIs" dxfId="5017" priority="1609" operator="lessThan">
      <formula>$C$4</formula>
    </cfRule>
  </conditionalFormatting>
  <conditionalFormatting sqref="DT17">
    <cfRule type="cellIs" dxfId="5016" priority="1610" operator="lessThan">
      <formula>$C$4</formula>
    </cfRule>
  </conditionalFormatting>
  <conditionalFormatting sqref="DT18">
    <cfRule type="cellIs" dxfId="5015" priority="1611" operator="lessThan">
      <formula>$C$4</formula>
    </cfRule>
  </conditionalFormatting>
  <conditionalFormatting sqref="DT19">
    <cfRule type="cellIs" dxfId="5014" priority="1612" operator="lessThan">
      <formula>$C$4</formula>
    </cfRule>
  </conditionalFormatting>
  <conditionalFormatting sqref="DT20">
    <cfRule type="cellIs" dxfId="5013" priority="1613" operator="lessThan">
      <formula>$C$4</formula>
    </cfRule>
  </conditionalFormatting>
  <conditionalFormatting sqref="DT21">
    <cfRule type="cellIs" dxfId="5012" priority="1614" operator="lessThan">
      <formula>$C$4</formula>
    </cfRule>
  </conditionalFormatting>
  <conditionalFormatting sqref="DT22">
    <cfRule type="cellIs" dxfId="5011" priority="1615" operator="lessThan">
      <formula>$C$4</formula>
    </cfRule>
  </conditionalFormatting>
  <conditionalFormatting sqref="DT23">
    <cfRule type="cellIs" dxfId="5010" priority="1616" operator="lessThan">
      <formula>$C$4</formula>
    </cfRule>
  </conditionalFormatting>
  <conditionalFormatting sqref="DT24">
    <cfRule type="cellIs" dxfId="5009" priority="1617" operator="lessThan">
      <formula>$C$4</formula>
    </cfRule>
  </conditionalFormatting>
  <conditionalFormatting sqref="DT25">
    <cfRule type="cellIs" dxfId="5008" priority="1618" operator="lessThan">
      <formula>$C$4</formula>
    </cfRule>
  </conditionalFormatting>
  <conditionalFormatting sqref="DT26">
    <cfRule type="cellIs" dxfId="5007" priority="1619" operator="lessThan">
      <formula>$C$4</formula>
    </cfRule>
  </conditionalFormatting>
  <conditionalFormatting sqref="DT27">
    <cfRule type="cellIs" dxfId="5006" priority="1620" operator="lessThan">
      <formula>$C$4</formula>
    </cfRule>
  </conditionalFormatting>
  <conditionalFormatting sqref="DT28">
    <cfRule type="cellIs" dxfId="5005" priority="1621" operator="lessThan">
      <formula>$C$4</formula>
    </cfRule>
  </conditionalFormatting>
  <conditionalFormatting sqref="DT29">
    <cfRule type="cellIs" dxfId="5004" priority="1622" operator="lessThan">
      <formula>$C$4</formula>
    </cfRule>
  </conditionalFormatting>
  <conditionalFormatting sqref="DT30">
    <cfRule type="cellIs" dxfId="5003" priority="1623" operator="lessThan">
      <formula>$C$4</formula>
    </cfRule>
  </conditionalFormatting>
  <conditionalFormatting sqref="DT31">
    <cfRule type="cellIs" dxfId="5002" priority="1624" operator="lessThan">
      <formula>$C$4</formula>
    </cfRule>
  </conditionalFormatting>
  <conditionalFormatting sqref="DT32">
    <cfRule type="cellIs" dxfId="5001" priority="1625" operator="lessThan">
      <formula>$C$4</formula>
    </cfRule>
  </conditionalFormatting>
  <conditionalFormatting sqref="DT33">
    <cfRule type="cellIs" dxfId="5000" priority="1626" operator="lessThan">
      <formula>$C$4</formula>
    </cfRule>
  </conditionalFormatting>
  <conditionalFormatting sqref="DT34">
    <cfRule type="cellIs" dxfId="4999" priority="1627" operator="lessThan">
      <formula>$C$4</formula>
    </cfRule>
  </conditionalFormatting>
  <conditionalFormatting sqref="DT35">
    <cfRule type="cellIs" dxfId="4998" priority="1628" operator="lessThan">
      <formula>$C$4</formula>
    </cfRule>
  </conditionalFormatting>
  <conditionalFormatting sqref="DT36">
    <cfRule type="cellIs" dxfId="4997" priority="1629" operator="lessThan">
      <formula>$C$4</formula>
    </cfRule>
  </conditionalFormatting>
  <conditionalFormatting sqref="DT37">
    <cfRule type="cellIs" dxfId="4996" priority="1630" operator="lessThan">
      <formula>$C$4</formula>
    </cfRule>
  </conditionalFormatting>
  <conditionalFormatting sqref="DT38">
    <cfRule type="cellIs" dxfId="4995" priority="1631" operator="lessThan">
      <formula>$C$4</formula>
    </cfRule>
  </conditionalFormatting>
  <conditionalFormatting sqref="DT39">
    <cfRule type="cellIs" dxfId="4994" priority="1632" operator="lessThan">
      <formula>$C$4</formula>
    </cfRule>
  </conditionalFormatting>
  <conditionalFormatting sqref="DT40">
    <cfRule type="cellIs" dxfId="4993" priority="1633" operator="lessThan">
      <formula>$C$4</formula>
    </cfRule>
  </conditionalFormatting>
  <conditionalFormatting sqref="DT41">
    <cfRule type="cellIs" dxfId="4992" priority="1634" operator="lessThan">
      <formula>$C$4</formula>
    </cfRule>
  </conditionalFormatting>
  <conditionalFormatting sqref="DT42">
    <cfRule type="cellIs" dxfId="4991" priority="1635" operator="lessThan">
      <formula>$C$4</formula>
    </cfRule>
  </conditionalFormatting>
  <conditionalFormatting sqref="DT43">
    <cfRule type="cellIs" dxfId="4990" priority="1636" operator="lessThan">
      <formula>$C$4</formula>
    </cfRule>
  </conditionalFormatting>
  <conditionalFormatting sqref="DT44">
    <cfRule type="cellIs" dxfId="4989" priority="1637" operator="lessThan">
      <formula>$C$4</formula>
    </cfRule>
  </conditionalFormatting>
  <conditionalFormatting sqref="DT45">
    <cfRule type="cellIs" dxfId="4988" priority="1638" operator="lessThan">
      <formula>$C$4</formula>
    </cfRule>
  </conditionalFormatting>
  <conditionalFormatting sqref="DT46">
    <cfRule type="cellIs" dxfId="4987" priority="1639" operator="lessThan">
      <formula>$C$4</formula>
    </cfRule>
  </conditionalFormatting>
  <conditionalFormatting sqref="DT47">
    <cfRule type="cellIs" dxfId="4986" priority="1640" operator="lessThan">
      <formula>$C$4</formula>
    </cfRule>
  </conditionalFormatting>
  <conditionalFormatting sqref="DT48">
    <cfRule type="cellIs" dxfId="4985" priority="1641" operator="lessThan">
      <formula>$C$4</formula>
    </cfRule>
  </conditionalFormatting>
  <conditionalFormatting sqref="DT49">
    <cfRule type="cellIs" dxfId="4984" priority="1642" operator="lessThan">
      <formula>$C$4</formula>
    </cfRule>
  </conditionalFormatting>
  <conditionalFormatting sqref="DT50">
    <cfRule type="cellIs" dxfId="4983" priority="1643" operator="lessThan">
      <formula>$C$4</formula>
    </cfRule>
  </conditionalFormatting>
  <conditionalFormatting sqref="DU11">
    <cfRule type="cellIs" dxfId="4982" priority="1644" operator="lessThan">
      <formula>$C$4</formula>
    </cfRule>
  </conditionalFormatting>
  <conditionalFormatting sqref="DU12">
    <cfRule type="cellIs" dxfId="4981" priority="1645" operator="lessThan">
      <formula>$C$4</formula>
    </cfRule>
  </conditionalFormatting>
  <conditionalFormatting sqref="DU13">
    <cfRule type="cellIs" dxfId="4980" priority="1646" operator="lessThan">
      <formula>$C$4</formula>
    </cfRule>
  </conditionalFormatting>
  <conditionalFormatting sqref="DU14">
    <cfRule type="cellIs" dxfId="4979" priority="1647" operator="lessThan">
      <formula>$C$4</formula>
    </cfRule>
  </conditionalFormatting>
  <conditionalFormatting sqref="DU15">
    <cfRule type="cellIs" dxfId="4978" priority="1648" operator="lessThan">
      <formula>$C$4</formula>
    </cfRule>
  </conditionalFormatting>
  <conditionalFormatting sqref="DU16">
    <cfRule type="cellIs" dxfId="4977" priority="1649" operator="lessThan">
      <formula>$C$4</formula>
    </cfRule>
  </conditionalFormatting>
  <conditionalFormatting sqref="DU17">
    <cfRule type="cellIs" dxfId="4976" priority="1650" operator="lessThan">
      <formula>$C$4</formula>
    </cfRule>
  </conditionalFormatting>
  <conditionalFormatting sqref="DU18">
    <cfRule type="cellIs" dxfId="4975" priority="1651" operator="lessThan">
      <formula>$C$4</formula>
    </cfRule>
  </conditionalFormatting>
  <conditionalFormatting sqref="DU19">
    <cfRule type="cellIs" dxfId="4974" priority="1652" operator="lessThan">
      <formula>$C$4</formula>
    </cfRule>
  </conditionalFormatting>
  <conditionalFormatting sqref="DU20">
    <cfRule type="cellIs" dxfId="4973" priority="1653" operator="lessThan">
      <formula>$C$4</formula>
    </cfRule>
  </conditionalFormatting>
  <conditionalFormatting sqref="DU21">
    <cfRule type="cellIs" dxfId="4972" priority="1654" operator="lessThan">
      <formula>$C$4</formula>
    </cfRule>
  </conditionalFormatting>
  <conditionalFormatting sqref="DU22">
    <cfRule type="cellIs" dxfId="4971" priority="1655" operator="lessThan">
      <formula>$C$4</formula>
    </cfRule>
  </conditionalFormatting>
  <conditionalFormatting sqref="DU23">
    <cfRule type="cellIs" dxfId="4970" priority="1656" operator="lessThan">
      <formula>$C$4</formula>
    </cfRule>
  </conditionalFormatting>
  <conditionalFormatting sqref="DU24">
    <cfRule type="cellIs" dxfId="4969" priority="1657" operator="lessThan">
      <formula>$C$4</formula>
    </cfRule>
  </conditionalFormatting>
  <conditionalFormatting sqref="DU25">
    <cfRule type="cellIs" dxfId="4968" priority="1658" operator="lessThan">
      <formula>$C$4</formula>
    </cfRule>
  </conditionalFormatting>
  <conditionalFormatting sqref="DU26">
    <cfRule type="cellIs" dxfId="4967" priority="1659" operator="lessThan">
      <formula>$C$4</formula>
    </cfRule>
  </conditionalFormatting>
  <conditionalFormatting sqref="DU27">
    <cfRule type="cellIs" dxfId="4966" priority="1660" operator="lessThan">
      <formula>$C$4</formula>
    </cfRule>
  </conditionalFormatting>
  <conditionalFormatting sqref="DU28">
    <cfRule type="cellIs" dxfId="4965" priority="1661" operator="lessThan">
      <formula>$C$4</formula>
    </cfRule>
  </conditionalFormatting>
  <conditionalFormatting sqref="DU29">
    <cfRule type="cellIs" dxfId="4964" priority="1662" operator="lessThan">
      <formula>$C$4</formula>
    </cfRule>
  </conditionalFormatting>
  <conditionalFormatting sqref="DU30">
    <cfRule type="cellIs" dxfId="4963" priority="1663" operator="lessThan">
      <formula>$C$4</formula>
    </cfRule>
  </conditionalFormatting>
  <conditionalFormatting sqref="DU31">
    <cfRule type="cellIs" dxfId="4962" priority="1664" operator="lessThan">
      <formula>$C$4</formula>
    </cfRule>
  </conditionalFormatting>
  <conditionalFormatting sqref="DU32">
    <cfRule type="cellIs" dxfId="4961" priority="1665" operator="lessThan">
      <formula>$C$4</formula>
    </cfRule>
  </conditionalFormatting>
  <conditionalFormatting sqref="DU33">
    <cfRule type="cellIs" dxfId="4960" priority="1666" operator="lessThan">
      <formula>$C$4</formula>
    </cfRule>
  </conditionalFormatting>
  <conditionalFormatting sqref="DU34">
    <cfRule type="cellIs" dxfId="4959" priority="1667" operator="lessThan">
      <formula>$C$4</formula>
    </cfRule>
  </conditionalFormatting>
  <conditionalFormatting sqref="DU35">
    <cfRule type="cellIs" dxfId="4958" priority="1668" operator="lessThan">
      <formula>$C$4</formula>
    </cfRule>
  </conditionalFormatting>
  <conditionalFormatting sqref="DU36">
    <cfRule type="cellIs" dxfId="4957" priority="1669" operator="lessThan">
      <formula>$C$4</formula>
    </cfRule>
  </conditionalFormatting>
  <conditionalFormatting sqref="DU37">
    <cfRule type="cellIs" dxfId="4956" priority="1670" operator="lessThan">
      <formula>$C$4</formula>
    </cfRule>
  </conditionalFormatting>
  <conditionalFormatting sqref="DU38">
    <cfRule type="cellIs" dxfId="4955" priority="1671" operator="lessThan">
      <formula>$C$4</formula>
    </cfRule>
  </conditionalFormatting>
  <conditionalFormatting sqref="DU39">
    <cfRule type="cellIs" dxfId="4954" priority="1672" operator="lessThan">
      <formula>$C$4</formula>
    </cfRule>
  </conditionalFormatting>
  <conditionalFormatting sqref="DU40">
    <cfRule type="cellIs" dxfId="4953" priority="1673" operator="lessThan">
      <formula>$C$4</formula>
    </cfRule>
  </conditionalFormatting>
  <conditionalFormatting sqref="DU41">
    <cfRule type="cellIs" dxfId="4952" priority="1674" operator="lessThan">
      <formula>$C$4</formula>
    </cfRule>
  </conditionalFormatting>
  <conditionalFormatting sqref="DU42">
    <cfRule type="cellIs" dxfId="4951" priority="1675" operator="lessThan">
      <formula>$C$4</formula>
    </cfRule>
  </conditionalFormatting>
  <conditionalFormatting sqref="DU43">
    <cfRule type="cellIs" dxfId="4950" priority="1676" operator="lessThan">
      <formula>$C$4</formula>
    </cfRule>
  </conditionalFormatting>
  <conditionalFormatting sqref="DU44">
    <cfRule type="cellIs" dxfId="4949" priority="1677" operator="lessThan">
      <formula>$C$4</formula>
    </cfRule>
  </conditionalFormatting>
  <conditionalFormatting sqref="DU45">
    <cfRule type="cellIs" dxfId="4948" priority="1678" operator="lessThan">
      <formula>$C$4</formula>
    </cfRule>
  </conditionalFormatting>
  <conditionalFormatting sqref="DU46">
    <cfRule type="cellIs" dxfId="4947" priority="1679" operator="lessThan">
      <formula>$C$4</formula>
    </cfRule>
  </conditionalFormatting>
  <conditionalFormatting sqref="DU47">
    <cfRule type="cellIs" dxfId="4946" priority="1680" operator="lessThan">
      <formula>$C$4</formula>
    </cfRule>
  </conditionalFormatting>
  <conditionalFormatting sqref="DU48">
    <cfRule type="cellIs" dxfId="4945" priority="1681" operator="lessThan">
      <formula>$C$4</formula>
    </cfRule>
  </conditionalFormatting>
  <conditionalFormatting sqref="DU49">
    <cfRule type="cellIs" dxfId="4944" priority="1682" operator="lessThan">
      <formula>$C$4</formula>
    </cfRule>
  </conditionalFormatting>
  <conditionalFormatting sqref="DU50">
    <cfRule type="cellIs" dxfId="4943" priority="1683" operator="lessThan">
      <formula>$C$4</formula>
    </cfRule>
  </conditionalFormatting>
  <conditionalFormatting sqref="DY11">
    <cfRule type="cellIs" dxfId="4942" priority="1684" operator="lessThan">
      <formula>$C$4</formula>
    </cfRule>
  </conditionalFormatting>
  <conditionalFormatting sqref="DY12">
    <cfRule type="cellIs" dxfId="4941" priority="1685" operator="lessThan">
      <formula>$C$4</formula>
    </cfRule>
  </conditionalFormatting>
  <conditionalFormatting sqref="DY13">
    <cfRule type="cellIs" dxfId="4940" priority="1686" operator="lessThan">
      <formula>$C$4</formula>
    </cfRule>
  </conditionalFormatting>
  <conditionalFormatting sqref="DY14">
    <cfRule type="cellIs" dxfId="4939" priority="1687" operator="lessThan">
      <formula>$C$4</formula>
    </cfRule>
  </conditionalFormatting>
  <conditionalFormatting sqref="DY15">
    <cfRule type="cellIs" dxfId="4938" priority="1688" operator="lessThan">
      <formula>$C$4</formula>
    </cfRule>
  </conditionalFormatting>
  <conditionalFormatting sqref="DY16">
    <cfRule type="cellIs" dxfId="4937" priority="1689" operator="lessThan">
      <formula>$C$4</formula>
    </cfRule>
  </conditionalFormatting>
  <conditionalFormatting sqref="DY17">
    <cfRule type="cellIs" dxfId="4936" priority="1690" operator="lessThan">
      <formula>$C$4</formula>
    </cfRule>
  </conditionalFormatting>
  <conditionalFormatting sqref="DY18">
    <cfRule type="cellIs" dxfId="4935" priority="1691" operator="lessThan">
      <formula>$C$4</formula>
    </cfRule>
  </conditionalFormatting>
  <conditionalFormatting sqref="DY19">
    <cfRule type="cellIs" dxfId="4934" priority="1692" operator="lessThan">
      <formula>$C$4</formula>
    </cfRule>
  </conditionalFormatting>
  <conditionalFormatting sqref="DY20">
    <cfRule type="cellIs" dxfId="4933" priority="1693" operator="lessThan">
      <formula>$C$4</formula>
    </cfRule>
  </conditionalFormatting>
  <conditionalFormatting sqref="DY21">
    <cfRule type="cellIs" dxfId="4932" priority="1694" operator="lessThan">
      <formula>$C$4</formula>
    </cfRule>
  </conditionalFormatting>
  <conditionalFormatting sqref="DY22">
    <cfRule type="cellIs" dxfId="4931" priority="1695" operator="lessThan">
      <formula>$C$4</formula>
    </cfRule>
  </conditionalFormatting>
  <conditionalFormatting sqref="DY23">
    <cfRule type="cellIs" dxfId="4930" priority="1696" operator="lessThan">
      <formula>$C$4</formula>
    </cfRule>
  </conditionalFormatting>
  <conditionalFormatting sqref="DY24">
    <cfRule type="cellIs" dxfId="4929" priority="1697" operator="lessThan">
      <formula>$C$4</formula>
    </cfRule>
  </conditionalFormatting>
  <conditionalFormatting sqref="DY25">
    <cfRule type="cellIs" dxfId="4928" priority="1698" operator="lessThan">
      <formula>$C$4</formula>
    </cfRule>
  </conditionalFormatting>
  <conditionalFormatting sqref="DY26">
    <cfRule type="cellIs" dxfId="4927" priority="1699" operator="lessThan">
      <formula>$C$4</formula>
    </cfRule>
  </conditionalFormatting>
  <conditionalFormatting sqref="DY27">
    <cfRule type="cellIs" dxfId="4926" priority="1700" operator="lessThan">
      <formula>$C$4</formula>
    </cfRule>
  </conditionalFormatting>
  <conditionalFormatting sqref="DY28">
    <cfRule type="cellIs" dxfId="4925" priority="1701" operator="lessThan">
      <formula>$C$4</formula>
    </cfRule>
  </conditionalFormatting>
  <conditionalFormatting sqref="DY29">
    <cfRule type="cellIs" dxfId="4924" priority="1702" operator="lessThan">
      <formula>$C$4</formula>
    </cfRule>
  </conditionalFormatting>
  <conditionalFormatting sqref="DY30">
    <cfRule type="cellIs" dxfId="4923" priority="1703" operator="lessThan">
      <formula>$C$4</formula>
    </cfRule>
  </conditionalFormatting>
  <conditionalFormatting sqref="DY31">
    <cfRule type="cellIs" dxfId="4922" priority="1704" operator="lessThan">
      <formula>$C$4</formula>
    </cfRule>
  </conditionalFormatting>
  <conditionalFormatting sqref="DY32">
    <cfRule type="cellIs" dxfId="4921" priority="1705" operator="lessThan">
      <formula>$C$4</formula>
    </cfRule>
  </conditionalFormatting>
  <conditionalFormatting sqref="DY33">
    <cfRule type="cellIs" dxfId="4920" priority="1706" operator="lessThan">
      <formula>$C$4</formula>
    </cfRule>
  </conditionalFormatting>
  <conditionalFormatting sqref="DY34">
    <cfRule type="cellIs" dxfId="4919" priority="1707" operator="lessThan">
      <formula>$C$4</formula>
    </cfRule>
  </conditionalFormatting>
  <conditionalFormatting sqref="DY35">
    <cfRule type="cellIs" dxfId="4918" priority="1708" operator="lessThan">
      <formula>$C$4</formula>
    </cfRule>
  </conditionalFormatting>
  <conditionalFormatting sqref="DY36">
    <cfRule type="cellIs" dxfId="4917" priority="1709" operator="lessThan">
      <formula>$C$4</formula>
    </cfRule>
  </conditionalFormatting>
  <conditionalFormatting sqref="DY37">
    <cfRule type="cellIs" dxfId="4916" priority="1710" operator="lessThan">
      <formula>$C$4</formula>
    </cfRule>
  </conditionalFormatting>
  <conditionalFormatting sqref="DY38">
    <cfRule type="cellIs" dxfId="4915" priority="1711" operator="lessThan">
      <formula>$C$4</formula>
    </cfRule>
  </conditionalFormatting>
  <conditionalFormatting sqref="DY39">
    <cfRule type="cellIs" dxfId="4914" priority="1712" operator="lessThan">
      <formula>$C$4</formula>
    </cfRule>
  </conditionalFormatting>
  <conditionalFormatting sqref="DY40">
    <cfRule type="cellIs" dxfId="4913" priority="1713" operator="lessThan">
      <formula>$C$4</formula>
    </cfRule>
  </conditionalFormatting>
  <conditionalFormatting sqref="DY41">
    <cfRule type="cellIs" dxfId="4912" priority="1714" operator="lessThan">
      <formula>$C$4</formula>
    </cfRule>
  </conditionalFormatting>
  <conditionalFormatting sqref="DY42">
    <cfRule type="cellIs" dxfId="4911" priority="1715" operator="lessThan">
      <formula>$C$4</formula>
    </cfRule>
  </conditionalFormatting>
  <conditionalFormatting sqref="DY43">
    <cfRule type="cellIs" dxfId="4910" priority="1716" operator="lessThan">
      <formula>$C$4</formula>
    </cfRule>
  </conditionalFormatting>
  <conditionalFormatting sqref="DY44">
    <cfRule type="cellIs" dxfId="4909" priority="1717" operator="lessThan">
      <formula>$C$4</formula>
    </cfRule>
  </conditionalFormatting>
  <conditionalFormatting sqref="DY45">
    <cfRule type="cellIs" dxfId="4908" priority="1718" operator="lessThan">
      <formula>$C$4</formula>
    </cfRule>
  </conditionalFormatting>
  <conditionalFormatting sqref="DY46">
    <cfRule type="cellIs" dxfId="4907" priority="1719" operator="lessThan">
      <formula>$C$4</formula>
    </cfRule>
  </conditionalFormatting>
  <conditionalFormatting sqref="DY47">
    <cfRule type="cellIs" dxfId="4906" priority="1720" operator="lessThan">
      <formula>$C$4</formula>
    </cfRule>
  </conditionalFormatting>
  <conditionalFormatting sqref="DY48">
    <cfRule type="cellIs" dxfId="4905" priority="1721" operator="lessThan">
      <formula>$C$4</formula>
    </cfRule>
  </conditionalFormatting>
  <conditionalFormatting sqref="DY49">
    <cfRule type="cellIs" dxfId="4904" priority="1722" operator="lessThan">
      <formula>$C$4</formula>
    </cfRule>
  </conditionalFormatting>
  <conditionalFormatting sqref="DY50">
    <cfRule type="cellIs" dxfId="4903" priority="1723" operator="lessThan">
      <formula>$C$4</formula>
    </cfRule>
  </conditionalFormatting>
  <conditionalFormatting sqref="DZ11">
    <cfRule type="cellIs" dxfId="4902" priority="1724" operator="lessThan">
      <formula>$C$4</formula>
    </cfRule>
  </conditionalFormatting>
  <conditionalFormatting sqref="DZ12">
    <cfRule type="cellIs" dxfId="4901" priority="1725" operator="lessThan">
      <formula>$C$4</formula>
    </cfRule>
  </conditionalFormatting>
  <conditionalFormatting sqref="DZ13">
    <cfRule type="cellIs" dxfId="4900" priority="1726" operator="lessThan">
      <formula>$C$4</formula>
    </cfRule>
  </conditionalFormatting>
  <conditionalFormatting sqref="DZ14">
    <cfRule type="cellIs" dxfId="4899" priority="1727" operator="lessThan">
      <formula>$C$4</formula>
    </cfRule>
  </conditionalFormatting>
  <conditionalFormatting sqref="DZ15">
    <cfRule type="cellIs" dxfId="4898" priority="1728" operator="lessThan">
      <formula>$C$4</formula>
    </cfRule>
  </conditionalFormatting>
  <conditionalFormatting sqref="DZ16">
    <cfRule type="cellIs" dxfId="4897" priority="1729" operator="lessThan">
      <formula>$C$4</formula>
    </cfRule>
  </conditionalFormatting>
  <conditionalFormatting sqref="DZ17">
    <cfRule type="cellIs" dxfId="4896" priority="1730" operator="lessThan">
      <formula>$C$4</formula>
    </cfRule>
  </conditionalFormatting>
  <conditionalFormatting sqref="DZ18">
    <cfRule type="cellIs" dxfId="4895" priority="1731" operator="lessThan">
      <formula>$C$4</formula>
    </cfRule>
  </conditionalFormatting>
  <conditionalFormatting sqref="DZ19">
    <cfRule type="cellIs" dxfId="4894" priority="1732" operator="lessThan">
      <formula>$C$4</formula>
    </cfRule>
  </conditionalFormatting>
  <conditionalFormatting sqref="DZ20">
    <cfRule type="cellIs" dxfId="4893" priority="1733" operator="lessThan">
      <formula>$C$4</formula>
    </cfRule>
  </conditionalFormatting>
  <conditionalFormatting sqref="DZ21">
    <cfRule type="cellIs" dxfId="4892" priority="1734" operator="lessThan">
      <formula>$C$4</formula>
    </cfRule>
  </conditionalFormatting>
  <conditionalFormatting sqref="DZ22">
    <cfRule type="cellIs" dxfId="4891" priority="1735" operator="lessThan">
      <formula>$C$4</formula>
    </cfRule>
  </conditionalFormatting>
  <conditionalFormatting sqref="DZ23">
    <cfRule type="cellIs" dxfId="4890" priority="1736" operator="lessThan">
      <formula>$C$4</formula>
    </cfRule>
  </conditionalFormatting>
  <conditionalFormatting sqref="DZ24">
    <cfRule type="cellIs" dxfId="4889" priority="1737" operator="lessThan">
      <formula>$C$4</formula>
    </cfRule>
  </conditionalFormatting>
  <conditionalFormatting sqref="DZ25">
    <cfRule type="cellIs" dxfId="4888" priority="1738" operator="lessThan">
      <formula>$C$4</formula>
    </cfRule>
  </conditionalFormatting>
  <conditionalFormatting sqref="DZ26">
    <cfRule type="cellIs" dxfId="4887" priority="1739" operator="lessThan">
      <formula>$C$4</formula>
    </cfRule>
  </conditionalFormatting>
  <conditionalFormatting sqref="DZ27">
    <cfRule type="cellIs" dxfId="4886" priority="1740" operator="lessThan">
      <formula>$C$4</formula>
    </cfRule>
  </conditionalFormatting>
  <conditionalFormatting sqref="DZ28">
    <cfRule type="cellIs" dxfId="4885" priority="1741" operator="lessThan">
      <formula>$C$4</formula>
    </cfRule>
  </conditionalFormatting>
  <conditionalFormatting sqref="DZ29">
    <cfRule type="cellIs" dxfId="4884" priority="1742" operator="lessThan">
      <formula>$C$4</formula>
    </cfRule>
  </conditionalFormatting>
  <conditionalFormatting sqref="DZ30">
    <cfRule type="cellIs" dxfId="4883" priority="1743" operator="lessThan">
      <formula>$C$4</formula>
    </cfRule>
  </conditionalFormatting>
  <conditionalFormatting sqref="DZ31">
    <cfRule type="cellIs" dxfId="4882" priority="1744" operator="lessThan">
      <formula>$C$4</formula>
    </cfRule>
  </conditionalFormatting>
  <conditionalFormatting sqref="DZ32">
    <cfRule type="cellIs" dxfId="4881" priority="1745" operator="lessThan">
      <formula>$C$4</formula>
    </cfRule>
  </conditionalFormatting>
  <conditionalFormatting sqref="DZ33">
    <cfRule type="cellIs" dxfId="4880" priority="1746" operator="lessThan">
      <formula>$C$4</formula>
    </cfRule>
  </conditionalFormatting>
  <conditionalFormatting sqref="DZ34">
    <cfRule type="cellIs" dxfId="4879" priority="1747" operator="lessThan">
      <formula>$C$4</formula>
    </cfRule>
  </conditionalFormatting>
  <conditionalFormatting sqref="DZ35">
    <cfRule type="cellIs" dxfId="4878" priority="1748" operator="lessThan">
      <formula>$C$4</formula>
    </cfRule>
  </conditionalFormatting>
  <conditionalFormatting sqref="DZ36">
    <cfRule type="cellIs" dxfId="4877" priority="1749" operator="lessThan">
      <formula>$C$4</formula>
    </cfRule>
  </conditionalFormatting>
  <conditionalFormatting sqref="DZ37">
    <cfRule type="cellIs" dxfId="4876" priority="1750" operator="lessThan">
      <formula>$C$4</formula>
    </cfRule>
  </conditionalFormatting>
  <conditionalFormatting sqref="DZ38">
    <cfRule type="cellIs" dxfId="4875" priority="1751" operator="lessThan">
      <formula>$C$4</formula>
    </cfRule>
  </conditionalFormatting>
  <conditionalFormatting sqref="DZ39">
    <cfRule type="cellIs" dxfId="4874" priority="1752" operator="lessThan">
      <formula>$C$4</formula>
    </cfRule>
  </conditionalFormatting>
  <conditionalFormatting sqref="DZ40">
    <cfRule type="cellIs" dxfId="4873" priority="1753" operator="lessThan">
      <formula>$C$4</formula>
    </cfRule>
  </conditionalFormatting>
  <conditionalFormatting sqref="DZ41">
    <cfRule type="cellIs" dxfId="4872" priority="1754" operator="lessThan">
      <formula>$C$4</formula>
    </cfRule>
  </conditionalFormatting>
  <conditionalFormatting sqref="DZ42">
    <cfRule type="cellIs" dxfId="4871" priority="1755" operator="lessThan">
      <formula>$C$4</formula>
    </cfRule>
  </conditionalFormatting>
  <conditionalFormatting sqref="DZ43">
    <cfRule type="cellIs" dxfId="4870" priority="1756" operator="lessThan">
      <formula>$C$4</formula>
    </cfRule>
  </conditionalFormatting>
  <conditionalFormatting sqref="DZ44">
    <cfRule type="cellIs" dxfId="4869" priority="1757" operator="lessThan">
      <formula>$C$4</formula>
    </cfRule>
  </conditionalFormatting>
  <conditionalFormatting sqref="DZ45">
    <cfRule type="cellIs" dxfId="4868" priority="1758" operator="lessThan">
      <formula>$C$4</formula>
    </cfRule>
  </conditionalFormatting>
  <conditionalFormatting sqref="DZ46">
    <cfRule type="cellIs" dxfId="4867" priority="1759" operator="lessThan">
      <formula>$C$4</formula>
    </cfRule>
  </conditionalFormatting>
  <conditionalFormatting sqref="DZ47">
    <cfRule type="cellIs" dxfId="4866" priority="1760" operator="lessThan">
      <formula>$C$4</formula>
    </cfRule>
  </conditionalFormatting>
  <conditionalFormatting sqref="DZ48">
    <cfRule type="cellIs" dxfId="4865" priority="1761" operator="lessThan">
      <formula>$C$4</formula>
    </cfRule>
  </conditionalFormatting>
  <conditionalFormatting sqref="DZ49">
    <cfRule type="cellIs" dxfId="4864" priority="1762" operator="lessThan">
      <formula>$C$4</formula>
    </cfRule>
  </conditionalFormatting>
  <conditionalFormatting sqref="DZ50">
    <cfRule type="cellIs" dxfId="4863" priority="1763" operator="lessThan">
      <formula>$C$4</formula>
    </cfRule>
  </conditionalFormatting>
  <conditionalFormatting sqref="EA11">
    <cfRule type="cellIs" dxfId="4862" priority="1764" operator="lessThan">
      <formula>$C$4</formula>
    </cfRule>
  </conditionalFormatting>
  <conditionalFormatting sqref="EA12">
    <cfRule type="cellIs" dxfId="4861" priority="1765" operator="lessThan">
      <formula>$C$4</formula>
    </cfRule>
  </conditionalFormatting>
  <conditionalFormatting sqref="EA13">
    <cfRule type="cellIs" dxfId="4860" priority="1766" operator="lessThan">
      <formula>$C$4</formula>
    </cfRule>
  </conditionalFormatting>
  <conditionalFormatting sqref="EA14">
    <cfRule type="cellIs" dxfId="4859" priority="1767" operator="lessThan">
      <formula>$C$4</formula>
    </cfRule>
  </conditionalFormatting>
  <conditionalFormatting sqref="EA15">
    <cfRule type="cellIs" dxfId="4858" priority="1768" operator="lessThan">
      <formula>$C$4</formula>
    </cfRule>
  </conditionalFormatting>
  <conditionalFormatting sqref="EA16">
    <cfRule type="cellIs" dxfId="4857" priority="1769" operator="lessThan">
      <formula>$C$4</formula>
    </cfRule>
  </conditionalFormatting>
  <conditionalFormatting sqref="EA17">
    <cfRule type="cellIs" dxfId="4856" priority="1770" operator="lessThan">
      <formula>$C$4</formula>
    </cfRule>
  </conditionalFormatting>
  <conditionalFormatting sqref="EA18">
    <cfRule type="cellIs" dxfId="4855" priority="1771" operator="lessThan">
      <formula>$C$4</formula>
    </cfRule>
  </conditionalFormatting>
  <conditionalFormatting sqref="EA19">
    <cfRule type="cellIs" dxfId="4854" priority="1772" operator="lessThan">
      <formula>$C$4</formula>
    </cfRule>
  </conditionalFormatting>
  <conditionalFormatting sqref="EA20">
    <cfRule type="cellIs" dxfId="4853" priority="1773" operator="lessThan">
      <formula>$C$4</formula>
    </cfRule>
  </conditionalFormatting>
  <conditionalFormatting sqref="EA21">
    <cfRule type="cellIs" dxfId="4852" priority="1774" operator="lessThan">
      <formula>$C$4</formula>
    </cfRule>
  </conditionalFormatting>
  <conditionalFormatting sqref="EA22">
    <cfRule type="cellIs" dxfId="4851" priority="1775" operator="lessThan">
      <formula>$C$4</formula>
    </cfRule>
  </conditionalFormatting>
  <conditionalFormatting sqref="EA23">
    <cfRule type="cellIs" dxfId="4850" priority="1776" operator="lessThan">
      <formula>$C$4</formula>
    </cfRule>
  </conditionalFormatting>
  <conditionalFormatting sqref="EA24">
    <cfRule type="cellIs" dxfId="4849" priority="1777" operator="lessThan">
      <formula>$C$4</formula>
    </cfRule>
  </conditionalFormatting>
  <conditionalFormatting sqref="EA25">
    <cfRule type="cellIs" dxfId="4848" priority="1778" operator="lessThan">
      <formula>$C$4</formula>
    </cfRule>
  </conditionalFormatting>
  <conditionalFormatting sqref="EA26">
    <cfRule type="cellIs" dxfId="4847" priority="1779" operator="lessThan">
      <formula>$C$4</formula>
    </cfRule>
  </conditionalFormatting>
  <conditionalFormatting sqref="EA27">
    <cfRule type="cellIs" dxfId="4846" priority="1780" operator="lessThan">
      <formula>$C$4</formula>
    </cfRule>
  </conditionalFormatting>
  <conditionalFormatting sqref="EA28">
    <cfRule type="cellIs" dxfId="4845" priority="1781" operator="lessThan">
      <formula>$C$4</formula>
    </cfRule>
  </conditionalFormatting>
  <conditionalFormatting sqref="EA29">
    <cfRule type="cellIs" dxfId="4844" priority="1782" operator="lessThan">
      <formula>$C$4</formula>
    </cfRule>
  </conditionalFormatting>
  <conditionalFormatting sqref="EA30">
    <cfRule type="cellIs" dxfId="4843" priority="1783" operator="lessThan">
      <formula>$C$4</formula>
    </cfRule>
  </conditionalFormatting>
  <conditionalFormatting sqref="EA31">
    <cfRule type="cellIs" dxfId="4842" priority="1784" operator="lessThan">
      <formula>$C$4</formula>
    </cfRule>
  </conditionalFormatting>
  <conditionalFormatting sqref="EA32">
    <cfRule type="cellIs" dxfId="4841" priority="1785" operator="lessThan">
      <formula>$C$4</formula>
    </cfRule>
  </conditionalFormatting>
  <conditionalFormatting sqref="EA33">
    <cfRule type="cellIs" dxfId="4840" priority="1786" operator="lessThan">
      <formula>$C$4</formula>
    </cfRule>
  </conditionalFormatting>
  <conditionalFormatting sqref="EA34">
    <cfRule type="cellIs" dxfId="4839" priority="1787" operator="lessThan">
      <formula>$C$4</formula>
    </cfRule>
  </conditionalFormatting>
  <conditionalFormatting sqref="EA35">
    <cfRule type="cellIs" dxfId="4838" priority="1788" operator="lessThan">
      <formula>$C$4</formula>
    </cfRule>
  </conditionalFormatting>
  <conditionalFormatting sqref="EA36">
    <cfRule type="cellIs" dxfId="4837" priority="1789" operator="lessThan">
      <formula>$C$4</formula>
    </cfRule>
  </conditionalFormatting>
  <conditionalFormatting sqref="EA37">
    <cfRule type="cellIs" dxfId="4836" priority="1790" operator="lessThan">
      <formula>$C$4</formula>
    </cfRule>
  </conditionalFormatting>
  <conditionalFormatting sqref="EA38">
    <cfRule type="cellIs" dxfId="4835" priority="1791" operator="lessThan">
      <formula>$C$4</formula>
    </cfRule>
  </conditionalFormatting>
  <conditionalFormatting sqref="EA39">
    <cfRule type="cellIs" dxfId="4834" priority="1792" operator="lessThan">
      <formula>$C$4</formula>
    </cfRule>
  </conditionalFormatting>
  <conditionalFormatting sqref="EA40">
    <cfRule type="cellIs" dxfId="4833" priority="1793" operator="lessThan">
      <formula>$C$4</formula>
    </cfRule>
  </conditionalFormatting>
  <conditionalFormatting sqref="EA41">
    <cfRule type="cellIs" dxfId="4832" priority="1794" operator="lessThan">
      <formula>$C$4</formula>
    </cfRule>
  </conditionalFormatting>
  <conditionalFormatting sqref="EA42">
    <cfRule type="cellIs" dxfId="4831" priority="1795" operator="lessThan">
      <formula>$C$4</formula>
    </cfRule>
  </conditionalFormatting>
  <conditionalFormatting sqref="EA43">
    <cfRule type="cellIs" dxfId="4830" priority="1796" operator="lessThan">
      <formula>$C$4</formula>
    </cfRule>
  </conditionalFormatting>
  <conditionalFormatting sqref="EA44">
    <cfRule type="cellIs" dxfId="4829" priority="1797" operator="lessThan">
      <formula>$C$4</formula>
    </cfRule>
  </conditionalFormatting>
  <conditionalFormatting sqref="EA45">
    <cfRule type="cellIs" dxfId="4828" priority="1798" operator="lessThan">
      <formula>$C$4</formula>
    </cfRule>
  </conditionalFormatting>
  <conditionalFormatting sqref="EA46">
    <cfRule type="cellIs" dxfId="4827" priority="1799" operator="lessThan">
      <formula>$C$4</formula>
    </cfRule>
  </conditionalFormatting>
  <conditionalFormatting sqref="EA47">
    <cfRule type="cellIs" dxfId="4826" priority="1800" operator="lessThan">
      <formula>$C$4</formula>
    </cfRule>
  </conditionalFormatting>
  <conditionalFormatting sqref="EA48">
    <cfRule type="cellIs" dxfId="4825" priority="1801" operator="lessThan">
      <formula>$C$4</formula>
    </cfRule>
  </conditionalFormatting>
  <conditionalFormatting sqref="EA49">
    <cfRule type="cellIs" dxfId="4824" priority="1802" operator="lessThan">
      <formula>$C$4</formula>
    </cfRule>
  </conditionalFormatting>
  <conditionalFormatting sqref="EA50">
    <cfRule type="cellIs" dxfId="4823" priority="1803" operator="lessThan">
      <formula>$C$4</formula>
    </cfRule>
  </conditionalFormatting>
  <conditionalFormatting sqref="EB11">
    <cfRule type="cellIs" dxfId="4822" priority="1804" operator="lessThan">
      <formula>$C$4</formula>
    </cfRule>
  </conditionalFormatting>
  <conditionalFormatting sqref="EB12">
    <cfRule type="cellIs" dxfId="4821" priority="1805" operator="lessThan">
      <formula>$C$4</formula>
    </cfRule>
  </conditionalFormatting>
  <conditionalFormatting sqref="EB13">
    <cfRule type="cellIs" dxfId="4820" priority="1806" operator="lessThan">
      <formula>$C$4</formula>
    </cfRule>
  </conditionalFormatting>
  <conditionalFormatting sqref="EB14">
    <cfRule type="cellIs" dxfId="4819" priority="1807" operator="lessThan">
      <formula>$C$4</formula>
    </cfRule>
  </conditionalFormatting>
  <conditionalFormatting sqref="EB15">
    <cfRule type="cellIs" dxfId="4818" priority="1808" operator="lessThan">
      <formula>$C$4</formula>
    </cfRule>
  </conditionalFormatting>
  <conditionalFormatting sqref="EB16">
    <cfRule type="cellIs" dxfId="4817" priority="1809" operator="lessThan">
      <formula>$C$4</formula>
    </cfRule>
  </conditionalFormatting>
  <conditionalFormatting sqref="EB17">
    <cfRule type="cellIs" dxfId="4816" priority="1810" operator="lessThan">
      <formula>$C$4</formula>
    </cfRule>
  </conditionalFormatting>
  <conditionalFormatting sqref="EB18">
    <cfRule type="cellIs" dxfId="4815" priority="1811" operator="lessThan">
      <formula>$C$4</formula>
    </cfRule>
  </conditionalFormatting>
  <conditionalFormatting sqref="EB19">
    <cfRule type="cellIs" dxfId="4814" priority="1812" operator="lessThan">
      <formula>$C$4</formula>
    </cfRule>
  </conditionalFormatting>
  <conditionalFormatting sqref="EB20">
    <cfRule type="cellIs" dxfId="4813" priority="1813" operator="lessThan">
      <formula>$C$4</formula>
    </cfRule>
  </conditionalFormatting>
  <conditionalFormatting sqref="EB21">
    <cfRule type="cellIs" dxfId="4812" priority="1814" operator="lessThan">
      <formula>$C$4</formula>
    </cfRule>
  </conditionalFormatting>
  <conditionalFormatting sqref="EB22">
    <cfRule type="cellIs" dxfId="4811" priority="1815" operator="lessThan">
      <formula>$C$4</formula>
    </cfRule>
  </conditionalFormatting>
  <conditionalFormatting sqref="EB23">
    <cfRule type="cellIs" dxfId="4810" priority="1816" operator="lessThan">
      <formula>$C$4</formula>
    </cfRule>
  </conditionalFormatting>
  <conditionalFormatting sqref="EB24">
    <cfRule type="cellIs" dxfId="4809" priority="1817" operator="lessThan">
      <formula>$C$4</formula>
    </cfRule>
  </conditionalFormatting>
  <conditionalFormatting sqref="EB25">
    <cfRule type="cellIs" dxfId="4808" priority="1818" operator="lessThan">
      <formula>$C$4</formula>
    </cfRule>
  </conditionalFormatting>
  <conditionalFormatting sqref="EB26">
    <cfRule type="cellIs" dxfId="4807" priority="1819" operator="lessThan">
      <formula>$C$4</formula>
    </cfRule>
  </conditionalFormatting>
  <conditionalFormatting sqref="EB27">
    <cfRule type="cellIs" dxfId="4806" priority="1820" operator="lessThan">
      <formula>$C$4</formula>
    </cfRule>
  </conditionalFormatting>
  <conditionalFormatting sqref="EB28">
    <cfRule type="cellIs" dxfId="4805" priority="1821" operator="lessThan">
      <formula>$C$4</formula>
    </cfRule>
  </conditionalFormatting>
  <conditionalFormatting sqref="EB29">
    <cfRule type="cellIs" dxfId="4804" priority="1822" operator="lessThan">
      <formula>$C$4</formula>
    </cfRule>
  </conditionalFormatting>
  <conditionalFormatting sqref="EB30">
    <cfRule type="cellIs" dxfId="4803" priority="1823" operator="lessThan">
      <formula>$C$4</formula>
    </cfRule>
  </conditionalFormatting>
  <conditionalFormatting sqref="EB31">
    <cfRule type="cellIs" dxfId="4802" priority="1824" operator="lessThan">
      <formula>$C$4</formula>
    </cfRule>
  </conditionalFormatting>
  <conditionalFormatting sqref="EB32">
    <cfRule type="cellIs" dxfId="4801" priority="1825" operator="lessThan">
      <formula>$C$4</formula>
    </cfRule>
  </conditionalFormatting>
  <conditionalFormatting sqref="EB33">
    <cfRule type="cellIs" dxfId="4800" priority="1826" operator="lessThan">
      <formula>$C$4</formula>
    </cfRule>
  </conditionalFormatting>
  <conditionalFormatting sqref="EB34">
    <cfRule type="cellIs" dxfId="4799" priority="1827" operator="lessThan">
      <formula>$C$4</formula>
    </cfRule>
  </conditionalFormatting>
  <conditionalFormatting sqref="EB35">
    <cfRule type="cellIs" dxfId="4798" priority="1828" operator="lessThan">
      <formula>$C$4</formula>
    </cfRule>
  </conditionalFormatting>
  <conditionalFormatting sqref="EB36">
    <cfRule type="cellIs" dxfId="4797" priority="1829" operator="lessThan">
      <formula>$C$4</formula>
    </cfRule>
  </conditionalFormatting>
  <conditionalFormatting sqref="EB37">
    <cfRule type="cellIs" dxfId="4796" priority="1830" operator="lessThan">
      <formula>$C$4</formula>
    </cfRule>
  </conditionalFormatting>
  <conditionalFormatting sqref="EB38">
    <cfRule type="cellIs" dxfId="4795" priority="1831" operator="lessThan">
      <formula>$C$4</formula>
    </cfRule>
  </conditionalFormatting>
  <conditionalFormatting sqref="EB39">
    <cfRule type="cellIs" dxfId="4794" priority="1832" operator="lessThan">
      <formula>$C$4</formula>
    </cfRule>
  </conditionalFormatting>
  <conditionalFormatting sqref="EB40">
    <cfRule type="cellIs" dxfId="4793" priority="1833" operator="lessThan">
      <formula>$C$4</formula>
    </cfRule>
  </conditionalFormatting>
  <conditionalFormatting sqref="EB41">
    <cfRule type="cellIs" dxfId="4792" priority="1834" operator="lessThan">
      <formula>$C$4</formula>
    </cfRule>
  </conditionalFormatting>
  <conditionalFormatting sqref="EB42">
    <cfRule type="cellIs" dxfId="4791" priority="1835" operator="lessThan">
      <formula>$C$4</formula>
    </cfRule>
  </conditionalFormatting>
  <conditionalFormatting sqref="EB43">
    <cfRule type="cellIs" dxfId="4790" priority="1836" operator="lessThan">
      <formula>$C$4</formula>
    </cfRule>
  </conditionalFormatting>
  <conditionalFormatting sqref="EB44">
    <cfRule type="cellIs" dxfId="4789" priority="1837" operator="lessThan">
      <formula>$C$4</formula>
    </cfRule>
  </conditionalFormatting>
  <conditionalFormatting sqref="EB45">
    <cfRule type="cellIs" dxfId="4788" priority="1838" operator="lessThan">
      <formula>$C$4</formula>
    </cfRule>
  </conditionalFormatting>
  <conditionalFormatting sqref="EB46">
    <cfRule type="cellIs" dxfId="4787" priority="1839" operator="lessThan">
      <formula>$C$4</formula>
    </cfRule>
  </conditionalFormatting>
  <conditionalFormatting sqref="EB47">
    <cfRule type="cellIs" dxfId="4786" priority="1840" operator="lessThan">
      <formula>$C$4</formula>
    </cfRule>
  </conditionalFormatting>
  <conditionalFormatting sqref="EB48">
    <cfRule type="cellIs" dxfId="4785" priority="1841" operator="lessThan">
      <formula>$C$4</formula>
    </cfRule>
  </conditionalFormatting>
  <conditionalFormatting sqref="EB49">
    <cfRule type="cellIs" dxfId="4784" priority="1842" operator="lessThan">
      <formula>$C$4</formula>
    </cfRule>
  </conditionalFormatting>
  <conditionalFormatting sqref="EB50">
    <cfRule type="cellIs" dxfId="4783" priority="1843" operator="lessThan">
      <formula>$C$4</formula>
    </cfRule>
  </conditionalFormatting>
  <conditionalFormatting sqref="EF11">
    <cfRule type="cellIs" dxfId="4782" priority="1844" operator="lessThan">
      <formula>$C$4</formula>
    </cfRule>
  </conditionalFormatting>
  <conditionalFormatting sqref="EF12">
    <cfRule type="cellIs" dxfId="4781" priority="1845" operator="lessThan">
      <formula>$C$4</formula>
    </cfRule>
  </conditionalFormatting>
  <conditionalFormatting sqref="EF13">
    <cfRule type="cellIs" dxfId="4780" priority="1846" operator="lessThan">
      <formula>$C$4</formula>
    </cfRule>
  </conditionalFormatting>
  <conditionalFormatting sqref="EF14">
    <cfRule type="cellIs" dxfId="4779" priority="1847" operator="lessThan">
      <formula>$C$4</formula>
    </cfRule>
  </conditionalFormatting>
  <conditionalFormatting sqref="EF15">
    <cfRule type="cellIs" dxfId="4778" priority="1848" operator="lessThan">
      <formula>$C$4</formula>
    </cfRule>
  </conditionalFormatting>
  <conditionalFormatting sqref="EF16">
    <cfRule type="cellIs" dxfId="4777" priority="1849" operator="lessThan">
      <formula>$C$4</formula>
    </cfRule>
  </conditionalFormatting>
  <conditionalFormatting sqref="EF17">
    <cfRule type="cellIs" dxfId="4776" priority="1850" operator="lessThan">
      <formula>$C$4</formula>
    </cfRule>
  </conditionalFormatting>
  <conditionalFormatting sqref="EF18">
    <cfRule type="cellIs" dxfId="4775" priority="1851" operator="lessThan">
      <formula>$C$4</formula>
    </cfRule>
  </conditionalFormatting>
  <conditionalFormatting sqref="EF19">
    <cfRule type="cellIs" dxfId="4774" priority="1852" operator="lessThan">
      <formula>$C$4</formula>
    </cfRule>
  </conditionalFormatting>
  <conditionalFormatting sqref="EF20">
    <cfRule type="cellIs" dxfId="4773" priority="1853" operator="lessThan">
      <formula>$C$4</formula>
    </cfRule>
  </conditionalFormatting>
  <conditionalFormatting sqref="EF21">
    <cfRule type="cellIs" dxfId="4772" priority="1854" operator="lessThan">
      <formula>$C$4</formula>
    </cfRule>
  </conditionalFormatting>
  <conditionalFormatting sqref="EF22">
    <cfRule type="cellIs" dxfId="4771" priority="1855" operator="lessThan">
      <formula>$C$4</formula>
    </cfRule>
  </conditionalFormatting>
  <conditionalFormatting sqref="EF23">
    <cfRule type="cellIs" dxfId="4770" priority="1856" operator="lessThan">
      <formula>$C$4</formula>
    </cfRule>
  </conditionalFormatting>
  <conditionalFormatting sqref="EF24">
    <cfRule type="cellIs" dxfId="4769" priority="1857" operator="lessThan">
      <formula>$C$4</formula>
    </cfRule>
  </conditionalFormatting>
  <conditionalFormatting sqref="EF25">
    <cfRule type="cellIs" dxfId="4768" priority="1858" operator="lessThan">
      <formula>$C$4</formula>
    </cfRule>
  </conditionalFormatting>
  <conditionalFormatting sqref="EF26">
    <cfRule type="cellIs" dxfId="4767" priority="1859" operator="lessThan">
      <formula>$C$4</formula>
    </cfRule>
  </conditionalFormatting>
  <conditionalFormatting sqref="EF27">
    <cfRule type="cellIs" dxfId="4766" priority="1860" operator="lessThan">
      <formula>$C$4</formula>
    </cfRule>
  </conditionalFormatting>
  <conditionalFormatting sqref="EF28">
    <cfRule type="cellIs" dxfId="4765" priority="1861" operator="lessThan">
      <formula>$C$4</formula>
    </cfRule>
  </conditionalFormatting>
  <conditionalFormatting sqref="EF29">
    <cfRule type="cellIs" dxfId="4764" priority="1862" operator="lessThan">
      <formula>$C$4</formula>
    </cfRule>
  </conditionalFormatting>
  <conditionalFormatting sqref="EF30">
    <cfRule type="cellIs" dxfId="4763" priority="1863" operator="lessThan">
      <formula>$C$4</formula>
    </cfRule>
  </conditionalFormatting>
  <conditionalFormatting sqref="EF31">
    <cfRule type="cellIs" dxfId="4762" priority="1864" operator="lessThan">
      <formula>$C$4</formula>
    </cfRule>
  </conditionalFormatting>
  <conditionalFormatting sqref="EF32">
    <cfRule type="cellIs" dxfId="4761" priority="1865" operator="lessThan">
      <formula>$C$4</formula>
    </cfRule>
  </conditionalFormatting>
  <conditionalFormatting sqref="EF33">
    <cfRule type="cellIs" dxfId="4760" priority="1866" operator="lessThan">
      <formula>$C$4</formula>
    </cfRule>
  </conditionalFormatting>
  <conditionalFormatting sqref="EF34">
    <cfRule type="cellIs" dxfId="4759" priority="1867" operator="lessThan">
      <formula>$C$4</formula>
    </cfRule>
  </conditionalFormatting>
  <conditionalFormatting sqref="EF35">
    <cfRule type="cellIs" dxfId="4758" priority="1868" operator="lessThan">
      <formula>$C$4</formula>
    </cfRule>
  </conditionalFormatting>
  <conditionalFormatting sqref="EF36">
    <cfRule type="cellIs" dxfId="4757" priority="1869" operator="lessThan">
      <formula>$C$4</formula>
    </cfRule>
  </conditionalFormatting>
  <conditionalFormatting sqref="EF37">
    <cfRule type="cellIs" dxfId="4756" priority="1870" operator="lessThan">
      <formula>$C$4</formula>
    </cfRule>
  </conditionalFormatting>
  <conditionalFormatting sqref="EF38">
    <cfRule type="cellIs" dxfId="4755" priority="1871" operator="lessThan">
      <formula>$C$4</formula>
    </cfRule>
  </conditionalFormatting>
  <conditionalFormatting sqref="EF39">
    <cfRule type="cellIs" dxfId="4754" priority="1872" operator="lessThan">
      <formula>$C$4</formula>
    </cfRule>
  </conditionalFormatting>
  <conditionalFormatting sqref="EF40">
    <cfRule type="cellIs" dxfId="4753" priority="1873" operator="lessThan">
      <formula>$C$4</formula>
    </cfRule>
  </conditionalFormatting>
  <conditionalFormatting sqref="EF41">
    <cfRule type="cellIs" dxfId="4752" priority="1874" operator="lessThan">
      <formula>$C$4</formula>
    </cfRule>
  </conditionalFormatting>
  <conditionalFormatting sqref="EF42">
    <cfRule type="cellIs" dxfId="4751" priority="1875" operator="lessThan">
      <formula>$C$4</formula>
    </cfRule>
  </conditionalFormatting>
  <conditionalFormatting sqref="EF43">
    <cfRule type="cellIs" dxfId="4750" priority="1876" operator="lessThan">
      <formula>$C$4</formula>
    </cfRule>
  </conditionalFormatting>
  <conditionalFormatting sqref="EF44">
    <cfRule type="cellIs" dxfId="4749" priority="1877" operator="lessThan">
      <formula>$C$4</formula>
    </cfRule>
  </conditionalFormatting>
  <conditionalFormatting sqref="EF45">
    <cfRule type="cellIs" dxfId="4748" priority="1878" operator="lessThan">
      <formula>$C$4</formula>
    </cfRule>
  </conditionalFormatting>
  <conditionalFormatting sqref="EF46">
    <cfRule type="cellIs" dxfId="4747" priority="1879" operator="lessThan">
      <formula>$C$4</formula>
    </cfRule>
  </conditionalFormatting>
  <conditionalFormatting sqref="EF47">
    <cfRule type="cellIs" dxfId="4746" priority="1880" operator="lessThan">
      <formula>$C$4</formula>
    </cfRule>
  </conditionalFormatting>
  <conditionalFormatting sqref="EF48">
    <cfRule type="cellIs" dxfId="4745" priority="1881" operator="lessThan">
      <formula>$C$4</formula>
    </cfRule>
  </conditionalFormatting>
  <conditionalFormatting sqref="EF49">
    <cfRule type="cellIs" dxfId="4744" priority="1882" operator="lessThan">
      <formula>$C$4</formula>
    </cfRule>
  </conditionalFormatting>
  <conditionalFormatting sqref="EF50">
    <cfRule type="cellIs" dxfId="4743" priority="1883" operator="lessThan">
      <formula>$C$4</formula>
    </cfRule>
  </conditionalFormatting>
  <conditionalFormatting sqref="EG11">
    <cfRule type="cellIs" dxfId="4742" priority="1884" operator="lessThan">
      <formula>$C$4</formula>
    </cfRule>
  </conditionalFormatting>
  <conditionalFormatting sqref="EG12">
    <cfRule type="cellIs" dxfId="4741" priority="1885" operator="lessThan">
      <formula>$C$4</formula>
    </cfRule>
  </conditionalFormatting>
  <conditionalFormatting sqref="EG13">
    <cfRule type="cellIs" dxfId="4740" priority="1886" operator="lessThan">
      <formula>$C$4</formula>
    </cfRule>
  </conditionalFormatting>
  <conditionalFormatting sqref="EG14">
    <cfRule type="cellIs" dxfId="4739" priority="1887" operator="lessThan">
      <formula>$C$4</formula>
    </cfRule>
  </conditionalFormatting>
  <conditionalFormatting sqref="EG15">
    <cfRule type="cellIs" dxfId="4738" priority="1888" operator="lessThan">
      <formula>$C$4</formula>
    </cfRule>
  </conditionalFormatting>
  <conditionalFormatting sqref="EG16">
    <cfRule type="cellIs" dxfId="4737" priority="1889" operator="lessThan">
      <formula>$C$4</formula>
    </cfRule>
  </conditionalFormatting>
  <conditionalFormatting sqref="EG17">
    <cfRule type="cellIs" dxfId="4736" priority="1890" operator="lessThan">
      <formula>$C$4</formula>
    </cfRule>
  </conditionalFormatting>
  <conditionalFormatting sqref="EG18">
    <cfRule type="cellIs" dxfId="4735" priority="1891" operator="lessThan">
      <formula>$C$4</formula>
    </cfRule>
  </conditionalFormatting>
  <conditionalFormatting sqref="EG19">
    <cfRule type="cellIs" dxfId="4734" priority="1892" operator="lessThan">
      <formula>$C$4</formula>
    </cfRule>
  </conditionalFormatting>
  <conditionalFormatting sqref="EG20">
    <cfRule type="cellIs" dxfId="4733" priority="1893" operator="lessThan">
      <formula>$C$4</formula>
    </cfRule>
  </conditionalFormatting>
  <conditionalFormatting sqref="EG21">
    <cfRule type="cellIs" dxfId="4732" priority="1894" operator="lessThan">
      <formula>$C$4</formula>
    </cfRule>
  </conditionalFormatting>
  <conditionalFormatting sqref="EG22">
    <cfRule type="cellIs" dxfId="4731" priority="1895" operator="lessThan">
      <formula>$C$4</formula>
    </cfRule>
  </conditionalFormatting>
  <conditionalFormatting sqref="EG23">
    <cfRule type="cellIs" dxfId="4730" priority="1896" operator="lessThan">
      <formula>$C$4</formula>
    </cfRule>
  </conditionalFormatting>
  <conditionalFormatting sqref="EG24">
    <cfRule type="cellIs" dxfId="4729" priority="1897" operator="lessThan">
      <formula>$C$4</formula>
    </cfRule>
  </conditionalFormatting>
  <conditionalFormatting sqref="EG25">
    <cfRule type="cellIs" dxfId="4728" priority="1898" operator="lessThan">
      <formula>$C$4</formula>
    </cfRule>
  </conditionalFormatting>
  <conditionalFormatting sqref="EG26">
    <cfRule type="cellIs" dxfId="4727" priority="1899" operator="lessThan">
      <formula>$C$4</formula>
    </cfRule>
  </conditionalFormatting>
  <conditionalFormatting sqref="EG27">
    <cfRule type="cellIs" dxfId="4726" priority="1900" operator="lessThan">
      <formula>$C$4</formula>
    </cfRule>
  </conditionalFormatting>
  <conditionalFormatting sqref="EG28">
    <cfRule type="cellIs" dxfId="4725" priority="1901" operator="lessThan">
      <formula>$C$4</formula>
    </cfRule>
  </conditionalFormatting>
  <conditionalFormatting sqref="EG29">
    <cfRule type="cellIs" dxfId="4724" priority="1902" operator="lessThan">
      <formula>$C$4</formula>
    </cfRule>
  </conditionalFormatting>
  <conditionalFormatting sqref="EG30">
    <cfRule type="cellIs" dxfId="4723" priority="1903" operator="lessThan">
      <formula>$C$4</formula>
    </cfRule>
  </conditionalFormatting>
  <conditionalFormatting sqref="EG31">
    <cfRule type="cellIs" dxfId="4722" priority="1904" operator="lessThan">
      <formula>$C$4</formula>
    </cfRule>
  </conditionalFormatting>
  <conditionalFormatting sqref="EG32">
    <cfRule type="cellIs" dxfId="4721" priority="1905" operator="lessThan">
      <formula>$C$4</formula>
    </cfRule>
  </conditionalFormatting>
  <conditionalFormatting sqref="EG33">
    <cfRule type="cellIs" dxfId="4720" priority="1906" operator="lessThan">
      <formula>$C$4</formula>
    </cfRule>
  </conditionalFormatting>
  <conditionalFormatting sqref="EG34">
    <cfRule type="cellIs" dxfId="4719" priority="1907" operator="lessThan">
      <formula>$C$4</formula>
    </cfRule>
  </conditionalFormatting>
  <conditionalFormatting sqref="EG35">
    <cfRule type="cellIs" dxfId="4718" priority="1908" operator="lessThan">
      <formula>$C$4</formula>
    </cfRule>
  </conditionalFormatting>
  <conditionalFormatting sqref="EG36">
    <cfRule type="cellIs" dxfId="4717" priority="1909" operator="lessThan">
      <formula>$C$4</formula>
    </cfRule>
  </conditionalFormatting>
  <conditionalFormatting sqref="EG37">
    <cfRule type="cellIs" dxfId="4716" priority="1910" operator="lessThan">
      <formula>$C$4</formula>
    </cfRule>
  </conditionalFormatting>
  <conditionalFormatting sqref="EG38">
    <cfRule type="cellIs" dxfId="4715" priority="1911" operator="lessThan">
      <formula>$C$4</formula>
    </cfRule>
  </conditionalFormatting>
  <conditionalFormatting sqref="EG39">
    <cfRule type="cellIs" dxfId="4714" priority="1912" operator="lessThan">
      <formula>$C$4</formula>
    </cfRule>
  </conditionalFormatting>
  <conditionalFormatting sqref="EG40">
    <cfRule type="cellIs" dxfId="4713" priority="1913" operator="lessThan">
      <formula>$C$4</formula>
    </cfRule>
  </conditionalFormatting>
  <conditionalFormatting sqref="EG41">
    <cfRule type="cellIs" dxfId="4712" priority="1914" operator="lessThan">
      <formula>$C$4</formula>
    </cfRule>
  </conditionalFormatting>
  <conditionalFormatting sqref="EG42">
    <cfRule type="cellIs" dxfId="4711" priority="1915" operator="lessThan">
      <formula>$C$4</formula>
    </cfRule>
  </conditionalFormatting>
  <conditionalFormatting sqref="EG43">
    <cfRule type="cellIs" dxfId="4710" priority="1916" operator="lessThan">
      <formula>$C$4</formula>
    </cfRule>
  </conditionalFormatting>
  <conditionalFormatting sqref="EG44">
    <cfRule type="cellIs" dxfId="4709" priority="1917" operator="lessThan">
      <formula>$C$4</formula>
    </cfRule>
  </conditionalFormatting>
  <conditionalFormatting sqref="EG45">
    <cfRule type="cellIs" dxfId="4708" priority="1918" operator="lessThan">
      <formula>$C$4</formula>
    </cfRule>
  </conditionalFormatting>
  <conditionalFormatting sqref="EG46">
    <cfRule type="cellIs" dxfId="4707" priority="1919" operator="lessThan">
      <formula>$C$4</formula>
    </cfRule>
  </conditionalFormatting>
  <conditionalFormatting sqref="EG47">
    <cfRule type="cellIs" dxfId="4706" priority="1920" operator="lessThan">
      <formula>$C$4</formula>
    </cfRule>
  </conditionalFormatting>
  <conditionalFormatting sqref="EG48">
    <cfRule type="cellIs" dxfId="4705" priority="1921" operator="lessThan">
      <formula>$C$4</formula>
    </cfRule>
  </conditionalFormatting>
  <conditionalFormatting sqref="EG49">
    <cfRule type="cellIs" dxfId="4704" priority="1922" operator="lessThan">
      <formula>$C$4</formula>
    </cfRule>
  </conditionalFormatting>
  <conditionalFormatting sqref="EG50">
    <cfRule type="cellIs" dxfId="4703" priority="1923" operator="lessThan">
      <formula>$C$4</formula>
    </cfRule>
  </conditionalFormatting>
  <conditionalFormatting sqref="EH11">
    <cfRule type="cellIs" dxfId="4702" priority="1924" operator="lessThan">
      <formula>$C$4</formula>
    </cfRule>
  </conditionalFormatting>
  <conditionalFormatting sqref="EH12">
    <cfRule type="cellIs" dxfId="4701" priority="1925" operator="lessThan">
      <formula>$C$4</formula>
    </cfRule>
  </conditionalFormatting>
  <conditionalFormatting sqref="EH13">
    <cfRule type="cellIs" dxfId="4700" priority="1926" operator="lessThan">
      <formula>$C$4</formula>
    </cfRule>
  </conditionalFormatting>
  <conditionalFormatting sqref="EH14">
    <cfRule type="cellIs" dxfId="4699" priority="1927" operator="lessThan">
      <formula>$C$4</formula>
    </cfRule>
  </conditionalFormatting>
  <conditionalFormatting sqref="EH15">
    <cfRule type="cellIs" dxfId="4698" priority="1928" operator="lessThan">
      <formula>$C$4</formula>
    </cfRule>
  </conditionalFormatting>
  <conditionalFormatting sqref="EH16">
    <cfRule type="cellIs" dxfId="4697" priority="1929" operator="lessThan">
      <formula>$C$4</formula>
    </cfRule>
  </conditionalFormatting>
  <conditionalFormatting sqref="EH17">
    <cfRule type="cellIs" dxfId="4696" priority="1930" operator="lessThan">
      <formula>$C$4</formula>
    </cfRule>
  </conditionalFormatting>
  <conditionalFormatting sqref="EH18">
    <cfRule type="cellIs" dxfId="4695" priority="1931" operator="lessThan">
      <formula>$C$4</formula>
    </cfRule>
  </conditionalFormatting>
  <conditionalFormatting sqref="EH19">
    <cfRule type="cellIs" dxfId="4694" priority="1932" operator="lessThan">
      <formula>$C$4</formula>
    </cfRule>
  </conditionalFormatting>
  <conditionalFormatting sqref="EH20">
    <cfRule type="cellIs" dxfId="4693" priority="1933" operator="lessThan">
      <formula>$C$4</formula>
    </cfRule>
  </conditionalFormatting>
  <conditionalFormatting sqref="EH21">
    <cfRule type="cellIs" dxfId="4692" priority="1934" operator="lessThan">
      <formula>$C$4</formula>
    </cfRule>
  </conditionalFormatting>
  <conditionalFormatting sqref="EH22">
    <cfRule type="cellIs" dxfId="4691" priority="1935" operator="lessThan">
      <formula>$C$4</formula>
    </cfRule>
  </conditionalFormatting>
  <conditionalFormatting sqref="EH23">
    <cfRule type="cellIs" dxfId="4690" priority="1936" operator="lessThan">
      <formula>$C$4</formula>
    </cfRule>
  </conditionalFormatting>
  <conditionalFormatting sqref="EH24">
    <cfRule type="cellIs" dxfId="4689" priority="1937" operator="lessThan">
      <formula>$C$4</formula>
    </cfRule>
  </conditionalFormatting>
  <conditionalFormatting sqref="EH25">
    <cfRule type="cellIs" dxfId="4688" priority="1938" operator="lessThan">
      <formula>$C$4</formula>
    </cfRule>
  </conditionalFormatting>
  <conditionalFormatting sqref="EH26">
    <cfRule type="cellIs" dxfId="4687" priority="1939" operator="lessThan">
      <formula>$C$4</formula>
    </cfRule>
  </conditionalFormatting>
  <conditionalFormatting sqref="EH27">
    <cfRule type="cellIs" dxfId="4686" priority="1940" operator="lessThan">
      <formula>$C$4</formula>
    </cfRule>
  </conditionalFormatting>
  <conditionalFormatting sqref="EH28">
    <cfRule type="cellIs" dxfId="4685" priority="1941" operator="lessThan">
      <formula>$C$4</formula>
    </cfRule>
  </conditionalFormatting>
  <conditionalFormatting sqref="EH29">
    <cfRule type="cellIs" dxfId="4684" priority="1942" operator="lessThan">
      <formula>$C$4</formula>
    </cfRule>
  </conditionalFormatting>
  <conditionalFormatting sqref="EH30">
    <cfRule type="cellIs" dxfId="4683" priority="1943" operator="lessThan">
      <formula>$C$4</formula>
    </cfRule>
  </conditionalFormatting>
  <conditionalFormatting sqref="EH31">
    <cfRule type="cellIs" dxfId="4682" priority="1944" operator="lessThan">
      <formula>$C$4</formula>
    </cfRule>
  </conditionalFormatting>
  <conditionalFormatting sqref="EH32">
    <cfRule type="cellIs" dxfId="4681" priority="1945" operator="lessThan">
      <formula>$C$4</formula>
    </cfRule>
  </conditionalFormatting>
  <conditionalFormatting sqref="EH33">
    <cfRule type="cellIs" dxfId="4680" priority="1946" operator="lessThan">
      <formula>$C$4</formula>
    </cfRule>
  </conditionalFormatting>
  <conditionalFormatting sqref="EH34">
    <cfRule type="cellIs" dxfId="4679" priority="1947" operator="lessThan">
      <formula>$C$4</formula>
    </cfRule>
  </conditionalFormatting>
  <conditionalFormatting sqref="EH35">
    <cfRule type="cellIs" dxfId="4678" priority="1948" operator="lessThan">
      <formula>$C$4</formula>
    </cfRule>
  </conditionalFormatting>
  <conditionalFormatting sqref="EH36">
    <cfRule type="cellIs" dxfId="4677" priority="1949" operator="lessThan">
      <formula>$C$4</formula>
    </cfRule>
  </conditionalFormatting>
  <conditionalFormatting sqref="EH37">
    <cfRule type="cellIs" dxfId="4676" priority="1950" operator="lessThan">
      <formula>$C$4</formula>
    </cfRule>
  </conditionalFormatting>
  <conditionalFormatting sqref="EH38">
    <cfRule type="cellIs" dxfId="4675" priority="1951" operator="lessThan">
      <formula>$C$4</formula>
    </cfRule>
  </conditionalFormatting>
  <conditionalFormatting sqref="EH39">
    <cfRule type="cellIs" dxfId="4674" priority="1952" operator="lessThan">
      <formula>$C$4</formula>
    </cfRule>
  </conditionalFormatting>
  <conditionalFormatting sqref="EH40">
    <cfRule type="cellIs" dxfId="4673" priority="1953" operator="lessThan">
      <formula>$C$4</formula>
    </cfRule>
  </conditionalFormatting>
  <conditionalFormatting sqref="EH41">
    <cfRule type="cellIs" dxfId="4672" priority="1954" operator="lessThan">
      <formula>$C$4</formula>
    </cfRule>
  </conditionalFormatting>
  <conditionalFormatting sqref="EH42">
    <cfRule type="cellIs" dxfId="4671" priority="1955" operator="lessThan">
      <formula>$C$4</formula>
    </cfRule>
  </conditionalFormatting>
  <conditionalFormatting sqref="EH43">
    <cfRule type="cellIs" dxfId="4670" priority="1956" operator="lessThan">
      <formula>$C$4</formula>
    </cfRule>
  </conditionalFormatting>
  <conditionalFormatting sqref="EH44">
    <cfRule type="cellIs" dxfId="4669" priority="1957" operator="lessThan">
      <formula>$C$4</formula>
    </cfRule>
  </conditionalFormatting>
  <conditionalFormatting sqref="EH45">
    <cfRule type="cellIs" dxfId="4668" priority="1958" operator="lessThan">
      <formula>$C$4</formula>
    </cfRule>
  </conditionalFormatting>
  <conditionalFormatting sqref="EH46">
    <cfRule type="cellIs" dxfId="4667" priority="1959" operator="lessThan">
      <formula>$C$4</formula>
    </cfRule>
  </conditionalFormatting>
  <conditionalFormatting sqref="EH47">
    <cfRule type="cellIs" dxfId="4666" priority="1960" operator="lessThan">
      <formula>$C$4</formula>
    </cfRule>
  </conditionalFormatting>
  <conditionalFormatting sqref="EH48">
    <cfRule type="cellIs" dxfId="4665" priority="1961" operator="lessThan">
      <formula>$C$4</formula>
    </cfRule>
  </conditionalFormatting>
  <conditionalFormatting sqref="EH49">
    <cfRule type="cellIs" dxfId="4664" priority="1962" operator="lessThan">
      <formula>$C$4</formula>
    </cfRule>
  </conditionalFormatting>
  <conditionalFormatting sqref="EH50">
    <cfRule type="cellIs" dxfId="4663" priority="1963" operator="lessThan">
      <formula>$C$4</formula>
    </cfRule>
  </conditionalFormatting>
  <conditionalFormatting sqref="EI11">
    <cfRule type="cellIs" dxfId="4662" priority="1964" operator="lessThan">
      <formula>$C$4</formula>
    </cfRule>
  </conditionalFormatting>
  <conditionalFormatting sqref="EI12">
    <cfRule type="cellIs" dxfId="4661" priority="1965" operator="lessThan">
      <formula>$C$4</formula>
    </cfRule>
  </conditionalFormatting>
  <conditionalFormatting sqref="EI13">
    <cfRule type="cellIs" dxfId="4660" priority="1966" operator="lessThan">
      <formula>$C$4</formula>
    </cfRule>
  </conditionalFormatting>
  <conditionalFormatting sqref="EI14">
    <cfRule type="cellIs" dxfId="4659" priority="1967" operator="lessThan">
      <formula>$C$4</formula>
    </cfRule>
  </conditionalFormatting>
  <conditionalFormatting sqref="EI15">
    <cfRule type="cellIs" dxfId="4658" priority="1968" operator="lessThan">
      <formula>$C$4</formula>
    </cfRule>
  </conditionalFormatting>
  <conditionalFormatting sqref="EI16">
    <cfRule type="cellIs" dxfId="4657" priority="1969" operator="lessThan">
      <formula>$C$4</formula>
    </cfRule>
  </conditionalFormatting>
  <conditionalFormatting sqref="EI17">
    <cfRule type="cellIs" dxfId="4656" priority="1970" operator="lessThan">
      <formula>$C$4</formula>
    </cfRule>
  </conditionalFormatting>
  <conditionalFormatting sqref="EI18">
    <cfRule type="cellIs" dxfId="4655" priority="1971" operator="lessThan">
      <formula>$C$4</formula>
    </cfRule>
  </conditionalFormatting>
  <conditionalFormatting sqref="EI19">
    <cfRule type="cellIs" dxfId="4654" priority="1972" operator="lessThan">
      <formula>$C$4</formula>
    </cfRule>
  </conditionalFormatting>
  <conditionalFormatting sqref="EI20">
    <cfRule type="cellIs" dxfId="4653" priority="1973" operator="lessThan">
      <formula>$C$4</formula>
    </cfRule>
  </conditionalFormatting>
  <conditionalFormatting sqref="EI21">
    <cfRule type="cellIs" dxfId="4652" priority="1974" operator="lessThan">
      <formula>$C$4</formula>
    </cfRule>
  </conditionalFormatting>
  <conditionalFormatting sqref="EI22">
    <cfRule type="cellIs" dxfId="4651" priority="1975" operator="lessThan">
      <formula>$C$4</formula>
    </cfRule>
  </conditionalFormatting>
  <conditionalFormatting sqref="EI23">
    <cfRule type="cellIs" dxfId="4650" priority="1976" operator="lessThan">
      <formula>$C$4</formula>
    </cfRule>
  </conditionalFormatting>
  <conditionalFormatting sqref="EI24">
    <cfRule type="cellIs" dxfId="4649" priority="1977" operator="lessThan">
      <formula>$C$4</formula>
    </cfRule>
  </conditionalFormatting>
  <conditionalFormatting sqref="EI25">
    <cfRule type="cellIs" dxfId="4648" priority="1978" operator="lessThan">
      <formula>$C$4</formula>
    </cfRule>
  </conditionalFormatting>
  <conditionalFormatting sqref="EI26">
    <cfRule type="cellIs" dxfId="4647" priority="1979" operator="lessThan">
      <formula>$C$4</formula>
    </cfRule>
  </conditionalFormatting>
  <conditionalFormatting sqref="EI27">
    <cfRule type="cellIs" dxfId="4646" priority="1980" operator="lessThan">
      <formula>$C$4</formula>
    </cfRule>
  </conditionalFormatting>
  <conditionalFormatting sqref="EI28">
    <cfRule type="cellIs" dxfId="4645" priority="1981" operator="lessThan">
      <formula>$C$4</formula>
    </cfRule>
  </conditionalFormatting>
  <conditionalFormatting sqref="EI29">
    <cfRule type="cellIs" dxfId="4644" priority="1982" operator="lessThan">
      <formula>$C$4</formula>
    </cfRule>
  </conditionalFormatting>
  <conditionalFormatting sqref="EI30">
    <cfRule type="cellIs" dxfId="4643" priority="1983" operator="lessThan">
      <formula>$C$4</formula>
    </cfRule>
  </conditionalFormatting>
  <conditionalFormatting sqref="EI31">
    <cfRule type="cellIs" dxfId="4642" priority="1984" operator="lessThan">
      <formula>$C$4</formula>
    </cfRule>
  </conditionalFormatting>
  <conditionalFormatting sqref="EI32">
    <cfRule type="cellIs" dxfId="4641" priority="1985" operator="lessThan">
      <formula>$C$4</formula>
    </cfRule>
  </conditionalFormatting>
  <conditionalFormatting sqref="EI33">
    <cfRule type="cellIs" dxfId="4640" priority="1986" operator="lessThan">
      <formula>$C$4</formula>
    </cfRule>
  </conditionalFormatting>
  <conditionalFormatting sqref="EI34">
    <cfRule type="cellIs" dxfId="4639" priority="1987" operator="lessThan">
      <formula>$C$4</formula>
    </cfRule>
  </conditionalFormatting>
  <conditionalFormatting sqref="EI35">
    <cfRule type="cellIs" dxfId="4638" priority="1988" operator="lessThan">
      <formula>$C$4</formula>
    </cfRule>
  </conditionalFormatting>
  <conditionalFormatting sqref="EI36">
    <cfRule type="cellIs" dxfId="4637" priority="1989" operator="lessThan">
      <formula>$C$4</formula>
    </cfRule>
  </conditionalFormatting>
  <conditionalFormatting sqref="EI37">
    <cfRule type="cellIs" dxfId="4636" priority="1990" operator="lessThan">
      <formula>$C$4</formula>
    </cfRule>
  </conditionalFormatting>
  <conditionalFormatting sqref="EI38">
    <cfRule type="cellIs" dxfId="4635" priority="1991" operator="lessThan">
      <formula>$C$4</formula>
    </cfRule>
  </conditionalFormatting>
  <conditionalFormatting sqref="EI39">
    <cfRule type="cellIs" dxfId="4634" priority="1992" operator="lessThan">
      <formula>$C$4</formula>
    </cfRule>
  </conditionalFormatting>
  <conditionalFormatting sqref="EI40">
    <cfRule type="cellIs" dxfId="4633" priority="1993" operator="lessThan">
      <formula>$C$4</formula>
    </cfRule>
  </conditionalFormatting>
  <conditionalFormatting sqref="EI41">
    <cfRule type="cellIs" dxfId="4632" priority="1994" operator="lessThan">
      <formula>$C$4</formula>
    </cfRule>
  </conditionalFormatting>
  <conditionalFormatting sqref="EI42">
    <cfRule type="cellIs" dxfId="4631" priority="1995" operator="lessThan">
      <formula>$C$4</formula>
    </cfRule>
  </conditionalFormatting>
  <conditionalFormatting sqref="EI43">
    <cfRule type="cellIs" dxfId="4630" priority="1996" operator="lessThan">
      <formula>$C$4</formula>
    </cfRule>
  </conditionalFormatting>
  <conditionalFormatting sqref="EI44">
    <cfRule type="cellIs" dxfId="4629" priority="1997" operator="lessThan">
      <formula>$C$4</formula>
    </cfRule>
  </conditionalFormatting>
  <conditionalFormatting sqref="EI45">
    <cfRule type="cellIs" dxfId="4628" priority="1998" operator="lessThan">
      <formula>$C$4</formula>
    </cfRule>
  </conditionalFormatting>
  <conditionalFormatting sqref="EI46">
    <cfRule type="cellIs" dxfId="4627" priority="1999" operator="lessThan">
      <formula>$C$4</formula>
    </cfRule>
  </conditionalFormatting>
  <conditionalFormatting sqref="EI47">
    <cfRule type="cellIs" dxfId="4626" priority="2000" operator="lessThan">
      <formula>$C$4</formula>
    </cfRule>
  </conditionalFormatting>
  <conditionalFormatting sqref="EI48">
    <cfRule type="cellIs" dxfId="4625" priority="2001" operator="lessThan">
      <formula>$C$4</formula>
    </cfRule>
  </conditionalFormatting>
  <conditionalFormatting sqref="EI49">
    <cfRule type="cellIs" dxfId="4624" priority="2002" operator="lessThan">
      <formula>$C$4</formula>
    </cfRule>
  </conditionalFormatting>
  <conditionalFormatting sqref="EI50">
    <cfRule type="cellIs" dxfId="4623" priority="2003" operator="lessThan">
      <formula>$C$4</formula>
    </cfRule>
  </conditionalFormatting>
  <conditionalFormatting sqref="EM11">
    <cfRule type="cellIs" dxfId="4622" priority="2004" operator="lessThan">
      <formula>$C$4</formula>
    </cfRule>
  </conditionalFormatting>
  <conditionalFormatting sqref="EM12">
    <cfRule type="cellIs" dxfId="4621" priority="2005" operator="lessThan">
      <formula>$C$4</formula>
    </cfRule>
  </conditionalFormatting>
  <conditionalFormatting sqref="EM13">
    <cfRule type="cellIs" dxfId="4620" priority="2006" operator="lessThan">
      <formula>$C$4</formula>
    </cfRule>
  </conditionalFormatting>
  <conditionalFormatting sqref="EM14">
    <cfRule type="cellIs" dxfId="4619" priority="2007" operator="lessThan">
      <formula>$C$4</formula>
    </cfRule>
  </conditionalFormatting>
  <conditionalFormatting sqref="EM15">
    <cfRule type="cellIs" dxfId="4618" priority="2008" operator="lessThan">
      <formula>$C$4</formula>
    </cfRule>
  </conditionalFormatting>
  <conditionalFormatting sqref="EM16">
    <cfRule type="cellIs" dxfId="4617" priority="2009" operator="lessThan">
      <formula>$C$4</formula>
    </cfRule>
  </conditionalFormatting>
  <conditionalFormatting sqref="EM17">
    <cfRule type="cellIs" dxfId="4616" priority="2010" operator="lessThan">
      <formula>$C$4</formula>
    </cfRule>
  </conditionalFormatting>
  <conditionalFormatting sqref="EM18">
    <cfRule type="cellIs" dxfId="4615" priority="2011" operator="lessThan">
      <formula>$C$4</formula>
    </cfRule>
  </conditionalFormatting>
  <conditionalFormatting sqref="EM19">
    <cfRule type="cellIs" dxfId="4614" priority="2012" operator="lessThan">
      <formula>$C$4</formula>
    </cfRule>
  </conditionalFormatting>
  <conditionalFormatting sqref="EM20">
    <cfRule type="cellIs" dxfId="4613" priority="2013" operator="lessThan">
      <formula>$C$4</formula>
    </cfRule>
  </conditionalFormatting>
  <conditionalFormatting sqref="EM21">
    <cfRule type="cellIs" dxfId="4612" priority="2014" operator="lessThan">
      <formula>$C$4</formula>
    </cfRule>
  </conditionalFormatting>
  <conditionalFormatting sqref="EM22">
    <cfRule type="cellIs" dxfId="4611" priority="2015" operator="lessThan">
      <formula>$C$4</formula>
    </cfRule>
  </conditionalFormatting>
  <conditionalFormatting sqref="EM23">
    <cfRule type="cellIs" dxfId="4610" priority="2016" operator="lessThan">
      <formula>$C$4</formula>
    </cfRule>
  </conditionalFormatting>
  <conditionalFormatting sqref="EM24">
    <cfRule type="cellIs" dxfId="4609" priority="2017" operator="lessThan">
      <formula>$C$4</formula>
    </cfRule>
  </conditionalFormatting>
  <conditionalFormatting sqref="EM25">
    <cfRule type="cellIs" dxfId="4608" priority="2018" operator="lessThan">
      <formula>$C$4</formula>
    </cfRule>
  </conditionalFormatting>
  <conditionalFormatting sqref="EM26">
    <cfRule type="cellIs" dxfId="4607" priority="2019" operator="lessThan">
      <formula>$C$4</formula>
    </cfRule>
  </conditionalFormatting>
  <conditionalFormatting sqref="EM27">
    <cfRule type="cellIs" dxfId="4606" priority="2020" operator="lessThan">
      <formula>$C$4</formula>
    </cfRule>
  </conditionalFormatting>
  <conditionalFormatting sqref="EM28">
    <cfRule type="cellIs" dxfId="4605" priority="2021" operator="lessThan">
      <formula>$C$4</formula>
    </cfRule>
  </conditionalFormatting>
  <conditionalFormatting sqref="EM29">
    <cfRule type="cellIs" dxfId="4604" priority="2022" operator="lessThan">
      <formula>$C$4</formula>
    </cfRule>
  </conditionalFormatting>
  <conditionalFormatting sqref="EM30">
    <cfRule type="cellIs" dxfId="4603" priority="2023" operator="lessThan">
      <formula>$C$4</formula>
    </cfRule>
  </conditionalFormatting>
  <conditionalFormatting sqref="EM31">
    <cfRule type="cellIs" dxfId="4602" priority="2024" operator="lessThan">
      <formula>$C$4</formula>
    </cfRule>
  </conditionalFormatting>
  <conditionalFormatting sqref="EM32">
    <cfRule type="cellIs" dxfId="4601" priority="2025" operator="lessThan">
      <formula>$C$4</formula>
    </cfRule>
  </conditionalFormatting>
  <conditionalFormatting sqref="EM33">
    <cfRule type="cellIs" dxfId="4600" priority="2026" operator="lessThan">
      <formula>$C$4</formula>
    </cfRule>
  </conditionalFormatting>
  <conditionalFormatting sqref="EM34">
    <cfRule type="cellIs" dxfId="4599" priority="2027" operator="lessThan">
      <formula>$C$4</formula>
    </cfRule>
  </conditionalFormatting>
  <conditionalFormatting sqref="EM35">
    <cfRule type="cellIs" dxfId="4598" priority="2028" operator="lessThan">
      <formula>$C$4</formula>
    </cfRule>
  </conditionalFormatting>
  <conditionalFormatting sqref="EM36">
    <cfRule type="cellIs" dxfId="4597" priority="2029" operator="lessThan">
      <formula>$C$4</formula>
    </cfRule>
  </conditionalFormatting>
  <conditionalFormatting sqref="EM37">
    <cfRule type="cellIs" dxfId="4596" priority="2030" operator="lessThan">
      <formula>$C$4</formula>
    </cfRule>
  </conditionalFormatting>
  <conditionalFormatting sqref="EM38">
    <cfRule type="cellIs" dxfId="4595" priority="2031" operator="lessThan">
      <formula>$C$4</formula>
    </cfRule>
  </conditionalFormatting>
  <conditionalFormatting sqref="EM39">
    <cfRule type="cellIs" dxfId="4594" priority="2032" operator="lessThan">
      <formula>$C$4</formula>
    </cfRule>
  </conditionalFormatting>
  <conditionalFormatting sqref="EM40">
    <cfRule type="cellIs" dxfId="4593" priority="2033" operator="lessThan">
      <formula>$C$4</formula>
    </cfRule>
  </conditionalFormatting>
  <conditionalFormatting sqref="EM41">
    <cfRule type="cellIs" dxfId="4592" priority="2034" operator="lessThan">
      <formula>$C$4</formula>
    </cfRule>
  </conditionalFormatting>
  <conditionalFormatting sqref="EM42">
    <cfRule type="cellIs" dxfId="4591" priority="2035" operator="lessThan">
      <formula>$C$4</formula>
    </cfRule>
  </conditionalFormatting>
  <conditionalFormatting sqref="EM43">
    <cfRule type="cellIs" dxfId="4590" priority="2036" operator="lessThan">
      <formula>$C$4</formula>
    </cfRule>
  </conditionalFormatting>
  <conditionalFormatting sqref="EM44">
    <cfRule type="cellIs" dxfId="4589" priority="2037" operator="lessThan">
      <formula>$C$4</formula>
    </cfRule>
  </conditionalFormatting>
  <conditionalFormatting sqref="EM45">
    <cfRule type="cellIs" dxfId="4588" priority="2038" operator="lessThan">
      <formula>$C$4</formula>
    </cfRule>
  </conditionalFormatting>
  <conditionalFormatting sqref="EM46">
    <cfRule type="cellIs" dxfId="4587" priority="2039" operator="lessThan">
      <formula>$C$4</formula>
    </cfRule>
  </conditionalFormatting>
  <conditionalFormatting sqref="EM47">
    <cfRule type="cellIs" dxfId="4586" priority="2040" operator="lessThan">
      <formula>$C$4</formula>
    </cfRule>
  </conditionalFormatting>
  <conditionalFormatting sqref="EM48">
    <cfRule type="cellIs" dxfId="4585" priority="2041" operator="lessThan">
      <formula>$C$4</formula>
    </cfRule>
  </conditionalFormatting>
  <conditionalFormatting sqref="EM49">
    <cfRule type="cellIs" dxfId="4584" priority="2042" operator="lessThan">
      <formula>$C$4</formula>
    </cfRule>
  </conditionalFormatting>
  <conditionalFormatting sqref="EM50">
    <cfRule type="cellIs" dxfId="4583" priority="2043" operator="lessThan">
      <formula>$C$4</formula>
    </cfRule>
  </conditionalFormatting>
  <conditionalFormatting sqref="EN11">
    <cfRule type="cellIs" dxfId="4582" priority="2044" operator="lessThan">
      <formula>$C$4</formula>
    </cfRule>
  </conditionalFormatting>
  <conditionalFormatting sqref="EN12">
    <cfRule type="cellIs" dxfId="4581" priority="2045" operator="lessThan">
      <formula>$C$4</formula>
    </cfRule>
  </conditionalFormatting>
  <conditionalFormatting sqref="EN13">
    <cfRule type="cellIs" dxfId="4580" priority="2046" operator="lessThan">
      <formula>$C$4</formula>
    </cfRule>
  </conditionalFormatting>
  <conditionalFormatting sqref="EN14">
    <cfRule type="cellIs" dxfId="4579" priority="2047" operator="lessThan">
      <formula>$C$4</formula>
    </cfRule>
  </conditionalFormatting>
  <conditionalFormatting sqref="EN15">
    <cfRule type="cellIs" dxfId="4578" priority="2048" operator="lessThan">
      <formula>$C$4</formula>
    </cfRule>
  </conditionalFormatting>
  <conditionalFormatting sqref="EN16">
    <cfRule type="cellIs" dxfId="4577" priority="2049" operator="lessThan">
      <formula>$C$4</formula>
    </cfRule>
  </conditionalFormatting>
  <conditionalFormatting sqref="EN17">
    <cfRule type="cellIs" dxfId="4576" priority="2050" operator="lessThan">
      <formula>$C$4</formula>
    </cfRule>
  </conditionalFormatting>
  <conditionalFormatting sqref="EN18">
    <cfRule type="cellIs" dxfId="4575" priority="2051" operator="lessThan">
      <formula>$C$4</formula>
    </cfRule>
  </conditionalFormatting>
  <conditionalFormatting sqref="EN19">
    <cfRule type="cellIs" dxfId="4574" priority="2052" operator="lessThan">
      <formula>$C$4</formula>
    </cfRule>
  </conditionalFormatting>
  <conditionalFormatting sqref="EN20">
    <cfRule type="cellIs" dxfId="4573" priority="2053" operator="lessThan">
      <formula>$C$4</formula>
    </cfRule>
  </conditionalFormatting>
  <conditionalFormatting sqref="EN21">
    <cfRule type="cellIs" dxfId="4572" priority="2054" operator="lessThan">
      <formula>$C$4</formula>
    </cfRule>
  </conditionalFormatting>
  <conditionalFormatting sqref="EN22">
    <cfRule type="cellIs" dxfId="4571" priority="2055" operator="lessThan">
      <formula>$C$4</formula>
    </cfRule>
  </conditionalFormatting>
  <conditionalFormatting sqref="EN23">
    <cfRule type="cellIs" dxfId="4570" priority="2056" operator="lessThan">
      <formula>$C$4</formula>
    </cfRule>
  </conditionalFormatting>
  <conditionalFormatting sqref="EN24">
    <cfRule type="cellIs" dxfId="4569" priority="2057" operator="lessThan">
      <formula>$C$4</formula>
    </cfRule>
  </conditionalFormatting>
  <conditionalFormatting sqref="EN25">
    <cfRule type="cellIs" dxfId="4568" priority="2058" operator="lessThan">
      <formula>$C$4</formula>
    </cfRule>
  </conditionalFormatting>
  <conditionalFormatting sqref="EN26">
    <cfRule type="cellIs" dxfId="4567" priority="2059" operator="lessThan">
      <formula>$C$4</formula>
    </cfRule>
  </conditionalFormatting>
  <conditionalFormatting sqref="EN27">
    <cfRule type="cellIs" dxfId="4566" priority="2060" operator="lessThan">
      <formula>$C$4</formula>
    </cfRule>
  </conditionalFormatting>
  <conditionalFormatting sqref="EN28">
    <cfRule type="cellIs" dxfId="4565" priority="2061" operator="lessThan">
      <formula>$C$4</formula>
    </cfRule>
  </conditionalFormatting>
  <conditionalFormatting sqref="EN29">
    <cfRule type="cellIs" dxfId="4564" priority="2062" operator="lessThan">
      <formula>$C$4</formula>
    </cfRule>
  </conditionalFormatting>
  <conditionalFormatting sqref="EN30">
    <cfRule type="cellIs" dxfId="4563" priority="2063" operator="lessThan">
      <formula>$C$4</formula>
    </cfRule>
  </conditionalFormatting>
  <conditionalFormatting sqref="EN31">
    <cfRule type="cellIs" dxfId="4562" priority="2064" operator="lessThan">
      <formula>$C$4</formula>
    </cfRule>
  </conditionalFormatting>
  <conditionalFormatting sqref="EN32">
    <cfRule type="cellIs" dxfId="4561" priority="2065" operator="lessThan">
      <formula>$C$4</formula>
    </cfRule>
  </conditionalFormatting>
  <conditionalFormatting sqref="EN33">
    <cfRule type="cellIs" dxfId="4560" priority="2066" operator="lessThan">
      <formula>$C$4</formula>
    </cfRule>
  </conditionalFormatting>
  <conditionalFormatting sqref="EN34">
    <cfRule type="cellIs" dxfId="4559" priority="2067" operator="lessThan">
      <formula>$C$4</formula>
    </cfRule>
  </conditionalFormatting>
  <conditionalFormatting sqref="EN35">
    <cfRule type="cellIs" dxfId="4558" priority="2068" operator="lessThan">
      <formula>$C$4</formula>
    </cfRule>
  </conditionalFormatting>
  <conditionalFormatting sqref="EN36">
    <cfRule type="cellIs" dxfId="4557" priority="2069" operator="lessThan">
      <formula>$C$4</formula>
    </cfRule>
  </conditionalFormatting>
  <conditionalFormatting sqref="EN37">
    <cfRule type="cellIs" dxfId="4556" priority="2070" operator="lessThan">
      <formula>$C$4</formula>
    </cfRule>
  </conditionalFormatting>
  <conditionalFormatting sqref="EN38">
    <cfRule type="cellIs" dxfId="4555" priority="2071" operator="lessThan">
      <formula>$C$4</formula>
    </cfRule>
  </conditionalFormatting>
  <conditionalFormatting sqref="EN39">
    <cfRule type="cellIs" dxfId="4554" priority="2072" operator="lessThan">
      <formula>$C$4</formula>
    </cfRule>
  </conditionalFormatting>
  <conditionalFormatting sqref="EN40">
    <cfRule type="cellIs" dxfId="4553" priority="2073" operator="lessThan">
      <formula>$C$4</formula>
    </cfRule>
  </conditionalFormatting>
  <conditionalFormatting sqref="EN41">
    <cfRule type="cellIs" dxfId="4552" priority="2074" operator="lessThan">
      <formula>$C$4</formula>
    </cfRule>
  </conditionalFormatting>
  <conditionalFormatting sqref="EN42">
    <cfRule type="cellIs" dxfId="4551" priority="2075" operator="lessThan">
      <formula>$C$4</formula>
    </cfRule>
  </conditionalFormatting>
  <conditionalFormatting sqref="EN43">
    <cfRule type="cellIs" dxfId="4550" priority="2076" operator="lessThan">
      <formula>$C$4</formula>
    </cfRule>
  </conditionalFormatting>
  <conditionalFormatting sqref="EN44">
    <cfRule type="cellIs" dxfId="4549" priority="2077" operator="lessThan">
      <formula>$C$4</formula>
    </cfRule>
  </conditionalFormatting>
  <conditionalFormatting sqref="EN45">
    <cfRule type="cellIs" dxfId="4548" priority="2078" operator="lessThan">
      <formula>$C$4</formula>
    </cfRule>
  </conditionalFormatting>
  <conditionalFormatting sqref="EN46">
    <cfRule type="cellIs" dxfId="4547" priority="2079" operator="lessThan">
      <formula>$C$4</formula>
    </cfRule>
  </conditionalFormatting>
  <conditionalFormatting sqref="EN47">
    <cfRule type="cellIs" dxfId="4546" priority="2080" operator="lessThan">
      <formula>$C$4</formula>
    </cfRule>
  </conditionalFormatting>
  <conditionalFormatting sqref="EN48">
    <cfRule type="cellIs" dxfId="4545" priority="2081" operator="lessThan">
      <formula>$C$4</formula>
    </cfRule>
  </conditionalFormatting>
  <conditionalFormatting sqref="EN49">
    <cfRule type="cellIs" dxfId="4544" priority="2082" operator="lessThan">
      <formula>$C$4</formula>
    </cfRule>
  </conditionalFormatting>
  <conditionalFormatting sqref="EN50">
    <cfRule type="cellIs" dxfId="4543" priority="2083" operator="lessThan">
      <formula>$C$4</formula>
    </cfRule>
  </conditionalFormatting>
  <conditionalFormatting sqref="EO11">
    <cfRule type="cellIs" dxfId="4542" priority="2084" operator="lessThan">
      <formula>$C$4</formula>
    </cfRule>
  </conditionalFormatting>
  <conditionalFormatting sqref="EO12">
    <cfRule type="cellIs" dxfId="4541" priority="2085" operator="lessThan">
      <formula>$C$4</formula>
    </cfRule>
  </conditionalFormatting>
  <conditionalFormatting sqref="EO13">
    <cfRule type="cellIs" dxfId="4540" priority="2086" operator="lessThan">
      <formula>$C$4</formula>
    </cfRule>
  </conditionalFormatting>
  <conditionalFormatting sqref="EO14">
    <cfRule type="cellIs" dxfId="4539" priority="2087" operator="lessThan">
      <formula>$C$4</formula>
    </cfRule>
  </conditionalFormatting>
  <conditionalFormatting sqref="EO15">
    <cfRule type="cellIs" dxfId="4538" priority="2088" operator="lessThan">
      <formula>$C$4</formula>
    </cfRule>
  </conditionalFormatting>
  <conditionalFormatting sqref="EO16">
    <cfRule type="cellIs" dxfId="4537" priority="2089" operator="lessThan">
      <formula>$C$4</formula>
    </cfRule>
  </conditionalFormatting>
  <conditionalFormatting sqref="EO17">
    <cfRule type="cellIs" dxfId="4536" priority="2090" operator="lessThan">
      <formula>$C$4</formula>
    </cfRule>
  </conditionalFormatting>
  <conditionalFormatting sqref="EO18">
    <cfRule type="cellIs" dxfId="4535" priority="2091" operator="lessThan">
      <formula>$C$4</formula>
    </cfRule>
  </conditionalFormatting>
  <conditionalFormatting sqref="EO19">
    <cfRule type="cellIs" dxfId="4534" priority="2092" operator="lessThan">
      <formula>$C$4</formula>
    </cfRule>
  </conditionalFormatting>
  <conditionalFormatting sqref="EO20">
    <cfRule type="cellIs" dxfId="4533" priority="2093" operator="lessThan">
      <formula>$C$4</formula>
    </cfRule>
  </conditionalFormatting>
  <conditionalFormatting sqref="EO21">
    <cfRule type="cellIs" dxfId="4532" priority="2094" operator="lessThan">
      <formula>$C$4</formula>
    </cfRule>
  </conditionalFormatting>
  <conditionalFormatting sqref="EO22">
    <cfRule type="cellIs" dxfId="4531" priority="2095" operator="lessThan">
      <formula>$C$4</formula>
    </cfRule>
  </conditionalFormatting>
  <conditionalFormatting sqref="EO23">
    <cfRule type="cellIs" dxfId="4530" priority="2096" operator="lessThan">
      <formula>$C$4</formula>
    </cfRule>
  </conditionalFormatting>
  <conditionalFormatting sqref="EO24">
    <cfRule type="cellIs" dxfId="4529" priority="2097" operator="lessThan">
      <formula>$C$4</formula>
    </cfRule>
  </conditionalFormatting>
  <conditionalFormatting sqref="EO25">
    <cfRule type="cellIs" dxfId="4528" priority="2098" operator="lessThan">
      <formula>$C$4</formula>
    </cfRule>
  </conditionalFormatting>
  <conditionalFormatting sqref="EO26">
    <cfRule type="cellIs" dxfId="4527" priority="2099" operator="lessThan">
      <formula>$C$4</formula>
    </cfRule>
  </conditionalFormatting>
  <conditionalFormatting sqref="EO27">
    <cfRule type="cellIs" dxfId="4526" priority="2100" operator="lessThan">
      <formula>$C$4</formula>
    </cfRule>
  </conditionalFormatting>
  <conditionalFormatting sqref="EO28">
    <cfRule type="cellIs" dxfId="4525" priority="2101" operator="lessThan">
      <formula>$C$4</formula>
    </cfRule>
  </conditionalFormatting>
  <conditionalFormatting sqref="EO29">
    <cfRule type="cellIs" dxfId="4524" priority="2102" operator="lessThan">
      <formula>$C$4</formula>
    </cfRule>
  </conditionalFormatting>
  <conditionalFormatting sqref="EO30">
    <cfRule type="cellIs" dxfId="4523" priority="2103" operator="lessThan">
      <formula>$C$4</formula>
    </cfRule>
  </conditionalFormatting>
  <conditionalFormatting sqref="EO31">
    <cfRule type="cellIs" dxfId="4522" priority="2104" operator="lessThan">
      <formula>$C$4</formula>
    </cfRule>
  </conditionalFormatting>
  <conditionalFormatting sqref="EO32">
    <cfRule type="cellIs" dxfId="4521" priority="2105" operator="lessThan">
      <formula>$C$4</formula>
    </cfRule>
  </conditionalFormatting>
  <conditionalFormatting sqref="EO33">
    <cfRule type="cellIs" dxfId="4520" priority="2106" operator="lessThan">
      <formula>$C$4</formula>
    </cfRule>
  </conditionalFormatting>
  <conditionalFormatting sqref="EO34">
    <cfRule type="cellIs" dxfId="4519" priority="2107" operator="lessThan">
      <formula>$C$4</formula>
    </cfRule>
  </conditionalFormatting>
  <conditionalFormatting sqref="EO35">
    <cfRule type="cellIs" dxfId="4518" priority="2108" operator="lessThan">
      <formula>$C$4</formula>
    </cfRule>
  </conditionalFormatting>
  <conditionalFormatting sqref="EO36">
    <cfRule type="cellIs" dxfId="4517" priority="2109" operator="lessThan">
      <formula>$C$4</formula>
    </cfRule>
  </conditionalFormatting>
  <conditionalFormatting sqref="EO37">
    <cfRule type="cellIs" dxfId="4516" priority="2110" operator="lessThan">
      <formula>$C$4</formula>
    </cfRule>
  </conditionalFormatting>
  <conditionalFormatting sqref="EO38">
    <cfRule type="cellIs" dxfId="4515" priority="2111" operator="lessThan">
      <formula>$C$4</formula>
    </cfRule>
  </conditionalFormatting>
  <conditionalFormatting sqref="EO39">
    <cfRule type="cellIs" dxfId="4514" priority="2112" operator="lessThan">
      <formula>$C$4</formula>
    </cfRule>
  </conditionalFormatting>
  <conditionalFormatting sqref="EO40">
    <cfRule type="cellIs" dxfId="4513" priority="2113" operator="lessThan">
      <formula>$C$4</formula>
    </cfRule>
  </conditionalFormatting>
  <conditionalFormatting sqref="EO41">
    <cfRule type="cellIs" dxfId="4512" priority="2114" operator="lessThan">
      <formula>$C$4</formula>
    </cfRule>
  </conditionalFormatting>
  <conditionalFormatting sqref="EO42">
    <cfRule type="cellIs" dxfId="4511" priority="2115" operator="lessThan">
      <formula>$C$4</formula>
    </cfRule>
  </conditionalFormatting>
  <conditionalFormatting sqref="EO43">
    <cfRule type="cellIs" dxfId="4510" priority="2116" operator="lessThan">
      <formula>$C$4</formula>
    </cfRule>
  </conditionalFormatting>
  <conditionalFormatting sqref="EO44">
    <cfRule type="cellIs" dxfId="4509" priority="2117" operator="lessThan">
      <formula>$C$4</formula>
    </cfRule>
  </conditionalFormatting>
  <conditionalFormatting sqref="EO45">
    <cfRule type="cellIs" dxfId="4508" priority="2118" operator="lessThan">
      <formula>$C$4</formula>
    </cfRule>
  </conditionalFormatting>
  <conditionalFormatting sqref="EO46">
    <cfRule type="cellIs" dxfId="4507" priority="2119" operator="lessThan">
      <formula>$C$4</formula>
    </cfRule>
  </conditionalFormatting>
  <conditionalFormatting sqref="EO47">
    <cfRule type="cellIs" dxfId="4506" priority="2120" operator="lessThan">
      <formula>$C$4</formula>
    </cfRule>
  </conditionalFormatting>
  <conditionalFormatting sqref="EO48">
    <cfRule type="cellIs" dxfId="4505" priority="2121" operator="lessThan">
      <formula>$C$4</formula>
    </cfRule>
  </conditionalFormatting>
  <conditionalFormatting sqref="EO49">
    <cfRule type="cellIs" dxfId="4504" priority="2122" operator="lessThan">
      <formula>$C$4</formula>
    </cfRule>
  </conditionalFormatting>
  <conditionalFormatting sqref="EO50">
    <cfRule type="cellIs" dxfId="4503" priority="2123" operator="lessThan">
      <formula>$C$4</formula>
    </cfRule>
  </conditionalFormatting>
  <conditionalFormatting sqref="EP11">
    <cfRule type="cellIs" dxfId="4502" priority="2124" operator="lessThan">
      <formula>$C$4</formula>
    </cfRule>
  </conditionalFormatting>
  <conditionalFormatting sqref="EP12">
    <cfRule type="cellIs" dxfId="4501" priority="2125" operator="lessThan">
      <formula>$C$4</formula>
    </cfRule>
  </conditionalFormatting>
  <conditionalFormatting sqref="EP13">
    <cfRule type="cellIs" dxfId="4500" priority="2126" operator="lessThan">
      <formula>$C$4</formula>
    </cfRule>
  </conditionalFormatting>
  <conditionalFormatting sqref="EP14">
    <cfRule type="cellIs" dxfId="4499" priority="2127" operator="lessThan">
      <formula>$C$4</formula>
    </cfRule>
  </conditionalFormatting>
  <conditionalFormatting sqref="EP15">
    <cfRule type="cellIs" dxfId="4498" priority="2128" operator="lessThan">
      <formula>$C$4</formula>
    </cfRule>
  </conditionalFormatting>
  <conditionalFormatting sqref="EP16">
    <cfRule type="cellIs" dxfId="4497" priority="2129" operator="lessThan">
      <formula>$C$4</formula>
    </cfRule>
  </conditionalFormatting>
  <conditionalFormatting sqref="EP17">
    <cfRule type="cellIs" dxfId="4496" priority="2130" operator="lessThan">
      <formula>$C$4</formula>
    </cfRule>
  </conditionalFormatting>
  <conditionalFormatting sqref="EP18">
    <cfRule type="cellIs" dxfId="4495" priority="2131" operator="lessThan">
      <formula>$C$4</formula>
    </cfRule>
  </conditionalFormatting>
  <conditionalFormatting sqref="EP19">
    <cfRule type="cellIs" dxfId="4494" priority="2132" operator="lessThan">
      <formula>$C$4</formula>
    </cfRule>
  </conditionalFormatting>
  <conditionalFormatting sqref="EP20">
    <cfRule type="cellIs" dxfId="4493" priority="2133" operator="lessThan">
      <formula>$C$4</formula>
    </cfRule>
  </conditionalFormatting>
  <conditionalFormatting sqref="EP21">
    <cfRule type="cellIs" dxfId="4492" priority="2134" operator="lessThan">
      <formula>$C$4</formula>
    </cfRule>
  </conditionalFormatting>
  <conditionalFormatting sqref="EP22">
    <cfRule type="cellIs" dxfId="4491" priority="2135" operator="lessThan">
      <formula>$C$4</formula>
    </cfRule>
  </conditionalFormatting>
  <conditionalFormatting sqref="EP23">
    <cfRule type="cellIs" dxfId="4490" priority="2136" operator="lessThan">
      <formula>$C$4</formula>
    </cfRule>
  </conditionalFormatting>
  <conditionalFormatting sqref="EP24">
    <cfRule type="cellIs" dxfId="4489" priority="2137" operator="lessThan">
      <formula>$C$4</formula>
    </cfRule>
  </conditionalFormatting>
  <conditionalFormatting sqref="EP25">
    <cfRule type="cellIs" dxfId="4488" priority="2138" operator="lessThan">
      <formula>$C$4</formula>
    </cfRule>
  </conditionalFormatting>
  <conditionalFormatting sqref="EP26">
    <cfRule type="cellIs" dxfId="4487" priority="2139" operator="lessThan">
      <formula>$C$4</formula>
    </cfRule>
  </conditionalFormatting>
  <conditionalFormatting sqref="EP27">
    <cfRule type="cellIs" dxfId="4486" priority="2140" operator="lessThan">
      <formula>$C$4</formula>
    </cfRule>
  </conditionalFormatting>
  <conditionalFormatting sqref="EP28">
    <cfRule type="cellIs" dxfId="4485" priority="2141" operator="lessThan">
      <formula>$C$4</formula>
    </cfRule>
  </conditionalFormatting>
  <conditionalFormatting sqref="EP29">
    <cfRule type="cellIs" dxfId="4484" priority="2142" operator="lessThan">
      <formula>$C$4</formula>
    </cfRule>
  </conditionalFormatting>
  <conditionalFormatting sqref="EP30">
    <cfRule type="cellIs" dxfId="4483" priority="2143" operator="lessThan">
      <formula>$C$4</formula>
    </cfRule>
  </conditionalFormatting>
  <conditionalFormatting sqref="EP31">
    <cfRule type="cellIs" dxfId="4482" priority="2144" operator="lessThan">
      <formula>$C$4</formula>
    </cfRule>
  </conditionalFormatting>
  <conditionalFormatting sqref="EP32">
    <cfRule type="cellIs" dxfId="4481" priority="2145" operator="lessThan">
      <formula>$C$4</formula>
    </cfRule>
  </conditionalFormatting>
  <conditionalFormatting sqref="EP33">
    <cfRule type="cellIs" dxfId="4480" priority="2146" operator="lessThan">
      <formula>$C$4</formula>
    </cfRule>
  </conditionalFormatting>
  <conditionalFormatting sqref="EP34">
    <cfRule type="cellIs" dxfId="4479" priority="2147" operator="lessThan">
      <formula>$C$4</formula>
    </cfRule>
  </conditionalFormatting>
  <conditionalFormatting sqref="EP35">
    <cfRule type="cellIs" dxfId="4478" priority="2148" operator="lessThan">
      <formula>$C$4</formula>
    </cfRule>
  </conditionalFormatting>
  <conditionalFormatting sqref="EP36">
    <cfRule type="cellIs" dxfId="4477" priority="2149" operator="lessThan">
      <formula>$C$4</formula>
    </cfRule>
  </conditionalFormatting>
  <conditionalFormatting sqref="EP37">
    <cfRule type="cellIs" dxfId="4476" priority="2150" operator="lessThan">
      <formula>$C$4</formula>
    </cfRule>
  </conditionalFormatting>
  <conditionalFormatting sqref="EP38">
    <cfRule type="cellIs" dxfId="4475" priority="2151" operator="lessThan">
      <formula>$C$4</formula>
    </cfRule>
  </conditionalFormatting>
  <conditionalFormatting sqref="EP39">
    <cfRule type="cellIs" dxfId="4474" priority="2152" operator="lessThan">
      <formula>$C$4</formula>
    </cfRule>
  </conditionalFormatting>
  <conditionalFormatting sqref="EP40">
    <cfRule type="cellIs" dxfId="4473" priority="2153" operator="lessThan">
      <formula>$C$4</formula>
    </cfRule>
  </conditionalFormatting>
  <conditionalFormatting sqref="EP41">
    <cfRule type="cellIs" dxfId="4472" priority="2154" operator="lessThan">
      <formula>$C$4</formula>
    </cfRule>
  </conditionalFormatting>
  <conditionalFormatting sqref="EP42">
    <cfRule type="cellIs" dxfId="4471" priority="2155" operator="lessThan">
      <formula>$C$4</formula>
    </cfRule>
  </conditionalFormatting>
  <conditionalFormatting sqref="EP43">
    <cfRule type="cellIs" dxfId="4470" priority="2156" operator="lessThan">
      <formula>$C$4</formula>
    </cfRule>
  </conditionalFormatting>
  <conditionalFormatting sqref="EP44">
    <cfRule type="cellIs" dxfId="4469" priority="2157" operator="lessThan">
      <formula>$C$4</formula>
    </cfRule>
  </conditionalFormatting>
  <conditionalFormatting sqref="EP45">
    <cfRule type="cellIs" dxfId="4468" priority="2158" operator="lessThan">
      <formula>$C$4</formula>
    </cfRule>
  </conditionalFormatting>
  <conditionalFormatting sqref="EP46">
    <cfRule type="cellIs" dxfId="4467" priority="2159" operator="lessThan">
      <formula>$C$4</formula>
    </cfRule>
  </conditionalFormatting>
  <conditionalFormatting sqref="EP47">
    <cfRule type="cellIs" dxfId="4466" priority="2160" operator="lessThan">
      <formula>$C$4</formula>
    </cfRule>
  </conditionalFormatting>
  <conditionalFormatting sqref="EP48">
    <cfRule type="cellIs" dxfId="4465" priority="2161" operator="lessThan">
      <formula>$C$4</formula>
    </cfRule>
  </conditionalFormatting>
  <conditionalFormatting sqref="EP49">
    <cfRule type="cellIs" dxfId="4464" priority="2162" operator="lessThan">
      <formula>$C$4</formula>
    </cfRule>
  </conditionalFormatting>
  <conditionalFormatting sqref="EP50">
    <cfRule type="cellIs" dxfId="4463" priority="2163" operator="lessThan">
      <formula>$C$4</formula>
    </cfRule>
  </conditionalFormatting>
  <conditionalFormatting sqref="EU11">
    <cfRule type="cellIs" dxfId="4462" priority="2164" operator="lessThan">
      <formula>$C$4</formula>
    </cfRule>
  </conditionalFormatting>
  <conditionalFormatting sqref="EU12">
    <cfRule type="cellIs" dxfId="4461" priority="2165" operator="lessThan">
      <formula>$C$4</formula>
    </cfRule>
  </conditionalFormatting>
  <conditionalFormatting sqref="EU13">
    <cfRule type="cellIs" dxfId="4460" priority="2166" operator="lessThan">
      <formula>$C$4</formula>
    </cfRule>
  </conditionalFormatting>
  <conditionalFormatting sqref="EU14">
    <cfRule type="cellIs" dxfId="4459" priority="2167" operator="lessThan">
      <formula>$C$4</formula>
    </cfRule>
  </conditionalFormatting>
  <conditionalFormatting sqref="EU15">
    <cfRule type="cellIs" dxfId="4458" priority="2168" operator="lessThan">
      <formula>$C$4</formula>
    </cfRule>
  </conditionalFormatting>
  <conditionalFormatting sqref="EU16">
    <cfRule type="cellIs" dxfId="4457" priority="2169" operator="lessThan">
      <formula>$C$4</formula>
    </cfRule>
  </conditionalFormatting>
  <conditionalFormatting sqref="EU17">
    <cfRule type="cellIs" dxfId="4456" priority="2170" operator="lessThan">
      <formula>$C$4</formula>
    </cfRule>
  </conditionalFormatting>
  <conditionalFormatting sqref="EU18">
    <cfRule type="cellIs" dxfId="4455" priority="2171" operator="lessThan">
      <formula>$C$4</formula>
    </cfRule>
  </conditionalFormatting>
  <conditionalFormatting sqref="EU19">
    <cfRule type="cellIs" dxfId="4454" priority="2172" operator="lessThan">
      <formula>$C$4</formula>
    </cfRule>
  </conditionalFormatting>
  <conditionalFormatting sqref="EU20">
    <cfRule type="cellIs" dxfId="4453" priority="2173" operator="lessThan">
      <formula>$C$4</formula>
    </cfRule>
  </conditionalFormatting>
  <conditionalFormatting sqref="EU21">
    <cfRule type="cellIs" dxfId="4452" priority="2174" operator="lessThan">
      <formula>$C$4</formula>
    </cfRule>
  </conditionalFormatting>
  <conditionalFormatting sqref="EU22">
    <cfRule type="cellIs" dxfId="4451" priority="2175" operator="lessThan">
      <formula>$C$4</formula>
    </cfRule>
  </conditionalFormatting>
  <conditionalFormatting sqref="EU23">
    <cfRule type="cellIs" dxfId="4450" priority="2176" operator="lessThan">
      <formula>$C$4</formula>
    </cfRule>
  </conditionalFormatting>
  <conditionalFormatting sqref="EU24">
    <cfRule type="cellIs" dxfId="4449" priority="2177" operator="lessThan">
      <formula>$C$4</formula>
    </cfRule>
  </conditionalFormatting>
  <conditionalFormatting sqref="EU25">
    <cfRule type="cellIs" dxfId="4448" priority="2178" operator="lessThan">
      <formula>$C$4</formula>
    </cfRule>
  </conditionalFormatting>
  <conditionalFormatting sqref="EU26">
    <cfRule type="cellIs" dxfId="4447" priority="2179" operator="lessThan">
      <formula>$C$4</formula>
    </cfRule>
  </conditionalFormatting>
  <conditionalFormatting sqref="EU27">
    <cfRule type="cellIs" dxfId="4446" priority="2180" operator="lessThan">
      <formula>$C$4</formula>
    </cfRule>
  </conditionalFormatting>
  <conditionalFormatting sqref="EU28">
    <cfRule type="cellIs" dxfId="4445" priority="2181" operator="lessThan">
      <formula>$C$4</formula>
    </cfRule>
  </conditionalFormatting>
  <conditionalFormatting sqref="EU29">
    <cfRule type="cellIs" dxfId="4444" priority="2182" operator="lessThan">
      <formula>$C$4</formula>
    </cfRule>
  </conditionalFormatting>
  <conditionalFormatting sqref="EU30">
    <cfRule type="cellIs" dxfId="4443" priority="2183" operator="lessThan">
      <formula>$C$4</formula>
    </cfRule>
  </conditionalFormatting>
  <conditionalFormatting sqref="EU31">
    <cfRule type="cellIs" dxfId="4442" priority="2184" operator="lessThan">
      <formula>$C$4</formula>
    </cfRule>
  </conditionalFormatting>
  <conditionalFormatting sqref="EU32">
    <cfRule type="cellIs" dxfId="4441" priority="2185" operator="lessThan">
      <formula>$C$4</formula>
    </cfRule>
  </conditionalFormatting>
  <conditionalFormatting sqref="EU33">
    <cfRule type="cellIs" dxfId="4440" priority="2186" operator="lessThan">
      <formula>$C$4</formula>
    </cfRule>
  </conditionalFormatting>
  <conditionalFormatting sqref="EU34">
    <cfRule type="cellIs" dxfId="4439" priority="2187" operator="lessThan">
      <formula>$C$4</formula>
    </cfRule>
  </conditionalFormatting>
  <conditionalFormatting sqref="EU35">
    <cfRule type="cellIs" dxfId="4438" priority="2188" operator="lessThan">
      <formula>$C$4</formula>
    </cfRule>
  </conditionalFormatting>
  <conditionalFormatting sqref="EU36">
    <cfRule type="cellIs" dxfId="4437" priority="2189" operator="lessThan">
      <formula>$C$4</formula>
    </cfRule>
  </conditionalFormatting>
  <conditionalFormatting sqref="EU37">
    <cfRule type="cellIs" dxfId="4436" priority="2190" operator="lessThan">
      <formula>$C$4</formula>
    </cfRule>
  </conditionalFormatting>
  <conditionalFormatting sqref="EU38">
    <cfRule type="cellIs" dxfId="4435" priority="2191" operator="lessThan">
      <formula>$C$4</formula>
    </cfRule>
  </conditionalFormatting>
  <conditionalFormatting sqref="EU39">
    <cfRule type="cellIs" dxfId="4434" priority="2192" operator="lessThan">
      <formula>$C$4</formula>
    </cfRule>
  </conditionalFormatting>
  <conditionalFormatting sqref="EU40">
    <cfRule type="cellIs" dxfId="4433" priority="2193" operator="lessThan">
      <formula>$C$4</formula>
    </cfRule>
  </conditionalFormatting>
  <conditionalFormatting sqref="EU41">
    <cfRule type="cellIs" dxfId="4432" priority="2194" operator="lessThan">
      <formula>$C$4</formula>
    </cfRule>
  </conditionalFormatting>
  <conditionalFormatting sqref="EU42">
    <cfRule type="cellIs" dxfId="4431" priority="2195" operator="lessThan">
      <formula>$C$4</formula>
    </cfRule>
  </conditionalFormatting>
  <conditionalFormatting sqref="EU43">
    <cfRule type="cellIs" dxfId="4430" priority="2196" operator="lessThan">
      <formula>$C$4</formula>
    </cfRule>
  </conditionalFormatting>
  <conditionalFormatting sqref="EU44">
    <cfRule type="cellIs" dxfId="4429" priority="2197" operator="lessThan">
      <formula>$C$4</formula>
    </cfRule>
  </conditionalFormatting>
  <conditionalFormatting sqref="EU45">
    <cfRule type="cellIs" dxfId="4428" priority="2198" operator="lessThan">
      <formula>$C$4</formula>
    </cfRule>
  </conditionalFormatting>
  <conditionalFormatting sqref="EU46">
    <cfRule type="cellIs" dxfId="4427" priority="2199" operator="lessThan">
      <formula>$C$4</formula>
    </cfRule>
  </conditionalFormatting>
  <conditionalFormatting sqref="EU47">
    <cfRule type="cellIs" dxfId="4426" priority="2200" operator="lessThan">
      <formula>$C$4</formula>
    </cfRule>
  </conditionalFormatting>
  <conditionalFormatting sqref="EU48">
    <cfRule type="cellIs" dxfId="4425" priority="2201" operator="lessThan">
      <formula>$C$4</formula>
    </cfRule>
  </conditionalFormatting>
  <conditionalFormatting sqref="EU49">
    <cfRule type="cellIs" dxfId="4424" priority="2202" operator="lessThan">
      <formula>$C$4</formula>
    </cfRule>
  </conditionalFormatting>
  <conditionalFormatting sqref="EU50">
    <cfRule type="cellIs" dxfId="4423" priority="2203" operator="lessThan">
      <formula>$C$4</formula>
    </cfRule>
  </conditionalFormatting>
  <conditionalFormatting sqref="EV11">
    <cfRule type="cellIs" dxfId="4422" priority="2204" operator="lessThan">
      <formula>$C$4</formula>
    </cfRule>
  </conditionalFormatting>
  <conditionalFormatting sqref="EV12">
    <cfRule type="cellIs" dxfId="4421" priority="2205" operator="lessThan">
      <formula>$C$4</formula>
    </cfRule>
  </conditionalFormatting>
  <conditionalFormatting sqref="EV13">
    <cfRule type="cellIs" dxfId="4420" priority="2206" operator="lessThan">
      <formula>$C$4</formula>
    </cfRule>
  </conditionalFormatting>
  <conditionalFormatting sqref="EV14">
    <cfRule type="cellIs" dxfId="4419" priority="2207" operator="lessThan">
      <formula>$C$4</formula>
    </cfRule>
  </conditionalFormatting>
  <conditionalFormatting sqref="EV15">
    <cfRule type="cellIs" dxfId="4418" priority="2208" operator="lessThan">
      <formula>$C$4</formula>
    </cfRule>
  </conditionalFormatting>
  <conditionalFormatting sqref="EV16">
    <cfRule type="cellIs" dxfId="4417" priority="2209" operator="lessThan">
      <formula>$C$4</formula>
    </cfRule>
  </conditionalFormatting>
  <conditionalFormatting sqref="EV17">
    <cfRule type="cellIs" dxfId="4416" priority="2210" operator="lessThan">
      <formula>$C$4</formula>
    </cfRule>
  </conditionalFormatting>
  <conditionalFormatting sqref="EV18">
    <cfRule type="cellIs" dxfId="4415" priority="2211" operator="lessThan">
      <formula>$C$4</formula>
    </cfRule>
  </conditionalFormatting>
  <conditionalFormatting sqref="EV19">
    <cfRule type="cellIs" dxfId="4414" priority="2212" operator="lessThan">
      <formula>$C$4</formula>
    </cfRule>
  </conditionalFormatting>
  <conditionalFormatting sqref="EV20">
    <cfRule type="cellIs" dxfId="4413" priority="2213" operator="lessThan">
      <formula>$C$4</formula>
    </cfRule>
  </conditionalFormatting>
  <conditionalFormatting sqref="EV21">
    <cfRule type="cellIs" dxfId="4412" priority="2214" operator="lessThan">
      <formula>$C$4</formula>
    </cfRule>
  </conditionalFormatting>
  <conditionalFormatting sqref="EV22">
    <cfRule type="cellIs" dxfId="4411" priority="2215" operator="lessThan">
      <formula>$C$4</formula>
    </cfRule>
  </conditionalFormatting>
  <conditionalFormatting sqref="EV23">
    <cfRule type="cellIs" dxfId="4410" priority="2216" operator="lessThan">
      <formula>$C$4</formula>
    </cfRule>
  </conditionalFormatting>
  <conditionalFormatting sqref="EV24">
    <cfRule type="cellIs" dxfId="4409" priority="2217" operator="lessThan">
      <formula>$C$4</formula>
    </cfRule>
  </conditionalFormatting>
  <conditionalFormatting sqref="EV25">
    <cfRule type="cellIs" dxfId="4408" priority="2218" operator="lessThan">
      <formula>$C$4</formula>
    </cfRule>
  </conditionalFormatting>
  <conditionalFormatting sqref="EV26">
    <cfRule type="cellIs" dxfId="4407" priority="2219" operator="lessThan">
      <formula>$C$4</formula>
    </cfRule>
  </conditionalFormatting>
  <conditionalFormatting sqref="EV27">
    <cfRule type="cellIs" dxfId="4406" priority="2220" operator="lessThan">
      <formula>$C$4</formula>
    </cfRule>
  </conditionalFormatting>
  <conditionalFormatting sqref="EV28">
    <cfRule type="cellIs" dxfId="4405" priority="2221" operator="lessThan">
      <formula>$C$4</formula>
    </cfRule>
  </conditionalFormatting>
  <conditionalFormatting sqref="EV29">
    <cfRule type="cellIs" dxfId="4404" priority="2222" operator="lessThan">
      <formula>$C$4</formula>
    </cfRule>
  </conditionalFormatting>
  <conditionalFormatting sqref="EV30">
    <cfRule type="cellIs" dxfId="4403" priority="2223" operator="lessThan">
      <formula>$C$4</formula>
    </cfRule>
  </conditionalFormatting>
  <conditionalFormatting sqref="EV31">
    <cfRule type="cellIs" dxfId="4402" priority="2224" operator="lessThan">
      <formula>$C$4</formula>
    </cfRule>
  </conditionalFormatting>
  <conditionalFormatting sqref="EV32">
    <cfRule type="cellIs" dxfId="4401" priority="2225" operator="lessThan">
      <formula>$C$4</formula>
    </cfRule>
  </conditionalFormatting>
  <conditionalFormatting sqref="EV33">
    <cfRule type="cellIs" dxfId="4400" priority="2226" operator="lessThan">
      <formula>$C$4</formula>
    </cfRule>
  </conditionalFormatting>
  <conditionalFormatting sqref="EV34">
    <cfRule type="cellIs" dxfId="4399" priority="2227" operator="lessThan">
      <formula>$C$4</formula>
    </cfRule>
  </conditionalFormatting>
  <conditionalFormatting sqref="EV35">
    <cfRule type="cellIs" dxfId="4398" priority="2228" operator="lessThan">
      <formula>$C$4</formula>
    </cfRule>
  </conditionalFormatting>
  <conditionalFormatting sqref="EV36">
    <cfRule type="cellIs" dxfId="4397" priority="2229" operator="lessThan">
      <formula>$C$4</formula>
    </cfRule>
  </conditionalFormatting>
  <conditionalFormatting sqref="EV37">
    <cfRule type="cellIs" dxfId="4396" priority="2230" operator="lessThan">
      <formula>$C$4</formula>
    </cfRule>
  </conditionalFormatting>
  <conditionalFormatting sqref="EV38">
    <cfRule type="cellIs" dxfId="4395" priority="2231" operator="lessThan">
      <formula>$C$4</formula>
    </cfRule>
  </conditionalFormatting>
  <conditionalFormatting sqref="EV39">
    <cfRule type="cellIs" dxfId="4394" priority="2232" operator="lessThan">
      <formula>$C$4</formula>
    </cfRule>
  </conditionalFormatting>
  <conditionalFormatting sqref="EV40">
    <cfRule type="cellIs" dxfId="4393" priority="2233" operator="lessThan">
      <formula>$C$4</formula>
    </cfRule>
  </conditionalFormatting>
  <conditionalFormatting sqref="EV41">
    <cfRule type="cellIs" dxfId="4392" priority="2234" operator="lessThan">
      <formula>$C$4</formula>
    </cfRule>
  </conditionalFormatting>
  <conditionalFormatting sqref="EV42">
    <cfRule type="cellIs" dxfId="4391" priority="2235" operator="lessThan">
      <formula>$C$4</formula>
    </cfRule>
  </conditionalFormatting>
  <conditionalFormatting sqref="EV43">
    <cfRule type="cellIs" dxfId="4390" priority="2236" operator="lessThan">
      <formula>$C$4</formula>
    </cfRule>
  </conditionalFormatting>
  <conditionalFormatting sqref="EV44">
    <cfRule type="cellIs" dxfId="4389" priority="2237" operator="lessThan">
      <formula>$C$4</formula>
    </cfRule>
  </conditionalFormatting>
  <conditionalFormatting sqref="EV45">
    <cfRule type="cellIs" dxfId="4388" priority="2238" operator="lessThan">
      <formula>$C$4</formula>
    </cfRule>
  </conditionalFormatting>
  <conditionalFormatting sqref="EV46">
    <cfRule type="cellIs" dxfId="4387" priority="2239" operator="lessThan">
      <formula>$C$4</formula>
    </cfRule>
  </conditionalFormatting>
  <conditionalFormatting sqref="EV47">
    <cfRule type="cellIs" dxfId="4386" priority="2240" operator="lessThan">
      <formula>$C$4</formula>
    </cfRule>
  </conditionalFormatting>
  <conditionalFormatting sqref="EV48">
    <cfRule type="cellIs" dxfId="4385" priority="2241" operator="lessThan">
      <formula>$C$4</formula>
    </cfRule>
  </conditionalFormatting>
  <conditionalFormatting sqref="EV49">
    <cfRule type="cellIs" dxfId="4384" priority="2242" operator="lessThan">
      <formula>$C$4</formula>
    </cfRule>
  </conditionalFormatting>
  <conditionalFormatting sqref="EV50">
    <cfRule type="cellIs" dxfId="4383" priority="2243" operator="lessThan">
      <formula>$C$4</formula>
    </cfRule>
  </conditionalFormatting>
  <conditionalFormatting sqref="EW11">
    <cfRule type="cellIs" dxfId="4382" priority="2244" operator="lessThan">
      <formula>$C$4</formula>
    </cfRule>
  </conditionalFormatting>
  <conditionalFormatting sqref="EW12">
    <cfRule type="cellIs" dxfId="4381" priority="2245" operator="lessThan">
      <formula>$C$4</formula>
    </cfRule>
  </conditionalFormatting>
  <conditionalFormatting sqref="EW13">
    <cfRule type="cellIs" dxfId="4380" priority="2246" operator="lessThan">
      <formula>$C$4</formula>
    </cfRule>
  </conditionalFormatting>
  <conditionalFormatting sqref="EW14">
    <cfRule type="cellIs" dxfId="4379" priority="2247" operator="lessThan">
      <formula>$C$4</formula>
    </cfRule>
  </conditionalFormatting>
  <conditionalFormatting sqref="EW15">
    <cfRule type="cellIs" dxfId="4378" priority="2248" operator="lessThan">
      <formula>$C$4</formula>
    </cfRule>
  </conditionalFormatting>
  <conditionalFormatting sqref="EW16">
    <cfRule type="cellIs" dxfId="4377" priority="2249" operator="lessThan">
      <formula>$C$4</formula>
    </cfRule>
  </conditionalFormatting>
  <conditionalFormatting sqref="EW17">
    <cfRule type="cellIs" dxfId="4376" priority="2250" operator="lessThan">
      <formula>$C$4</formula>
    </cfRule>
  </conditionalFormatting>
  <conditionalFormatting sqref="EW18">
    <cfRule type="cellIs" dxfId="4375" priority="2251" operator="lessThan">
      <formula>$C$4</formula>
    </cfRule>
  </conditionalFormatting>
  <conditionalFormatting sqref="EW19">
    <cfRule type="cellIs" dxfId="4374" priority="2252" operator="lessThan">
      <formula>$C$4</formula>
    </cfRule>
  </conditionalFormatting>
  <conditionalFormatting sqref="EW20">
    <cfRule type="cellIs" dxfId="4373" priority="2253" operator="lessThan">
      <formula>$C$4</formula>
    </cfRule>
  </conditionalFormatting>
  <conditionalFormatting sqref="EW21">
    <cfRule type="cellIs" dxfId="4372" priority="2254" operator="lessThan">
      <formula>$C$4</formula>
    </cfRule>
  </conditionalFormatting>
  <conditionalFormatting sqref="EW22">
    <cfRule type="cellIs" dxfId="4371" priority="2255" operator="lessThan">
      <formula>$C$4</formula>
    </cfRule>
  </conditionalFormatting>
  <conditionalFormatting sqref="EW23">
    <cfRule type="cellIs" dxfId="4370" priority="2256" operator="lessThan">
      <formula>$C$4</formula>
    </cfRule>
  </conditionalFormatting>
  <conditionalFormatting sqref="EW24">
    <cfRule type="cellIs" dxfId="4369" priority="2257" operator="lessThan">
      <formula>$C$4</formula>
    </cfRule>
  </conditionalFormatting>
  <conditionalFormatting sqref="EW25">
    <cfRule type="cellIs" dxfId="4368" priority="2258" operator="lessThan">
      <formula>$C$4</formula>
    </cfRule>
  </conditionalFormatting>
  <conditionalFormatting sqref="EW26">
    <cfRule type="cellIs" dxfId="4367" priority="2259" operator="lessThan">
      <formula>$C$4</formula>
    </cfRule>
  </conditionalFormatting>
  <conditionalFormatting sqref="EW27">
    <cfRule type="cellIs" dxfId="4366" priority="2260" operator="lessThan">
      <formula>$C$4</formula>
    </cfRule>
  </conditionalFormatting>
  <conditionalFormatting sqref="EW28">
    <cfRule type="cellIs" dxfId="4365" priority="2261" operator="lessThan">
      <formula>$C$4</formula>
    </cfRule>
  </conditionalFormatting>
  <conditionalFormatting sqref="EW29">
    <cfRule type="cellIs" dxfId="4364" priority="2262" operator="lessThan">
      <formula>$C$4</formula>
    </cfRule>
  </conditionalFormatting>
  <conditionalFormatting sqref="EW30">
    <cfRule type="cellIs" dxfId="4363" priority="2263" operator="lessThan">
      <formula>$C$4</formula>
    </cfRule>
  </conditionalFormatting>
  <conditionalFormatting sqref="EW31">
    <cfRule type="cellIs" dxfId="4362" priority="2264" operator="lessThan">
      <formula>$C$4</formula>
    </cfRule>
  </conditionalFormatting>
  <conditionalFormatting sqref="EW32">
    <cfRule type="cellIs" dxfId="4361" priority="2265" operator="lessThan">
      <formula>$C$4</formula>
    </cfRule>
  </conditionalFormatting>
  <conditionalFormatting sqref="EW33">
    <cfRule type="cellIs" dxfId="4360" priority="2266" operator="lessThan">
      <formula>$C$4</formula>
    </cfRule>
  </conditionalFormatting>
  <conditionalFormatting sqref="EW34">
    <cfRule type="cellIs" dxfId="4359" priority="2267" operator="lessThan">
      <formula>$C$4</formula>
    </cfRule>
  </conditionalFormatting>
  <conditionalFormatting sqref="EW35">
    <cfRule type="cellIs" dxfId="4358" priority="2268" operator="lessThan">
      <formula>$C$4</formula>
    </cfRule>
  </conditionalFormatting>
  <conditionalFormatting sqref="EW36">
    <cfRule type="cellIs" dxfId="4357" priority="2269" operator="lessThan">
      <formula>$C$4</formula>
    </cfRule>
  </conditionalFormatting>
  <conditionalFormatting sqref="EW37">
    <cfRule type="cellIs" dxfId="4356" priority="2270" operator="lessThan">
      <formula>$C$4</formula>
    </cfRule>
  </conditionalFormatting>
  <conditionalFormatting sqref="EW38">
    <cfRule type="cellIs" dxfId="4355" priority="2271" operator="lessThan">
      <formula>$C$4</formula>
    </cfRule>
  </conditionalFormatting>
  <conditionalFormatting sqref="EW39">
    <cfRule type="cellIs" dxfId="4354" priority="2272" operator="lessThan">
      <formula>$C$4</formula>
    </cfRule>
  </conditionalFormatting>
  <conditionalFormatting sqref="EW40">
    <cfRule type="cellIs" dxfId="4353" priority="2273" operator="lessThan">
      <formula>$C$4</formula>
    </cfRule>
  </conditionalFormatting>
  <conditionalFormatting sqref="EW41">
    <cfRule type="cellIs" dxfId="4352" priority="2274" operator="lessThan">
      <formula>$C$4</formula>
    </cfRule>
  </conditionalFormatting>
  <conditionalFormatting sqref="EW42">
    <cfRule type="cellIs" dxfId="4351" priority="2275" operator="lessThan">
      <formula>$C$4</formula>
    </cfRule>
  </conditionalFormatting>
  <conditionalFormatting sqref="EW43">
    <cfRule type="cellIs" dxfId="4350" priority="2276" operator="lessThan">
      <formula>$C$4</formula>
    </cfRule>
  </conditionalFormatting>
  <conditionalFormatting sqref="EW44">
    <cfRule type="cellIs" dxfId="4349" priority="2277" operator="lessThan">
      <formula>$C$4</formula>
    </cfRule>
  </conditionalFormatting>
  <conditionalFormatting sqref="EW45">
    <cfRule type="cellIs" dxfId="4348" priority="2278" operator="lessThan">
      <formula>$C$4</formula>
    </cfRule>
  </conditionalFormatting>
  <conditionalFormatting sqref="EW46">
    <cfRule type="cellIs" dxfId="4347" priority="2279" operator="lessThan">
      <formula>$C$4</formula>
    </cfRule>
  </conditionalFormatting>
  <conditionalFormatting sqref="EW47">
    <cfRule type="cellIs" dxfId="4346" priority="2280" operator="lessThan">
      <formula>$C$4</formula>
    </cfRule>
  </conditionalFormatting>
  <conditionalFormatting sqref="EW48">
    <cfRule type="cellIs" dxfId="4345" priority="2281" operator="lessThan">
      <formula>$C$4</formula>
    </cfRule>
  </conditionalFormatting>
  <conditionalFormatting sqref="EW49">
    <cfRule type="cellIs" dxfId="4344" priority="2282" operator="lessThan">
      <formula>$C$4</formula>
    </cfRule>
  </conditionalFormatting>
  <conditionalFormatting sqref="EW50">
    <cfRule type="cellIs" dxfId="4343" priority="2283" operator="lessThan">
      <formula>$C$4</formula>
    </cfRule>
  </conditionalFormatting>
  <conditionalFormatting sqref="EX11">
    <cfRule type="cellIs" dxfId="4342" priority="2284" operator="lessThan">
      <formula>$C$4</formula>
    </cfRule>
  </conditionalFormatting>
  <conditionalFormatting sqref="EX12">
    <cfRule type="cellIs" dxfId="4341" priority="2285" operator="lessThan">
      <formula>$C$4</formula>
    </cfRule>
  </conditionalFormatting>
  <conditionalFormatting sqref="EX13">
    <cfRule type="cellIs" dxfId="4340" priority="2286" operator="lessThan">
      <formula>$C$4</formula>
    </cfRule>
  </conditionalFormatting>
  <conditionalFormatting sqref="EX14">
    <cfRule type="cellIs" dxfId="4339" priority="2287" operator="lessThan">
      <formula>$C$4</formula>
    </cfRule>
  </conditionalFormatting>
  <conditionalFormatting sqref="EX15">
    <cfRule type="cellIs" dxfId="4338" priority="2288" operator="lessThan">
      <formula>$C$4</formula>
    </cfRule>
  </conditionalFormatting>
  <conditionalFormatting sqref="EX16">
    <cfRule type="cellIs" dxfId="4337" priority="2289" operator="lessThan">
      <formula>$C$4</formula>
    </cfRule>
  </conditionalFormatting>
  <conditionalFormatting sqref="EX17">
    <cfRule type="cellIs" dxfId="4336" priority="2290" operator="lessThan">
      <formula>$C$4</formula>
    </cfRule>
  </conditionalFormatting>
  <conditionalFormatting sqref="EX18">
    <cfRule type="cellIs" dxfId="4335" priority="2291" operator="lessThan">
      <formula>$C$4</formula>
    </cfRule>
  </conditionalFormatting>
  <conditionalFormatting sqref="EX19">
    <cfRule type="cellIs" dxfId="4334" priority="2292" operator="lessThan">
      <formula>$C$4</formula>
    </cfRule>
  </conditionalFormatting>
  <conditionalFormatting sqref="EX20">
    <cfRule type="cellIs" dxfId="4333" priority="2293" operator="lessThan">
      <formula>$C$4</formula>
    </cfRule>
  </conditionalFormatting>
  <conditionalFormatting sqref="EX21">
    <cfRule type="cellIs" dxfId="4332" priority="2294" operator="lessThan">
      <formula>$C$4</formula>
    </cfRule>
  </conditionalFormatting>
  <conditionalFormatting sqref="EX22">
    <cfRule type="cellIs" dxfId="4331" priority="2295" operator="lessThan">
      <formula>$C$4</formula>
    </cfRule>
  </conditionalFormatting>
  <conditionalFormatting sqref="EX23">
    <cfRule type="cellIs" dxfId="4330" priority="2296" operator="lessThan">
      <formula>$C$4</formula>
    </cfRule>
  </conditionalFormatting>
  <conditionalFormatting sqref="EX24">
    <cfRule type="cellIs" dxfId="4329" priority="2297" operator="lessThan">
      <formula>$C$4</formula>
    </cfRule>
  </conditionalFormatting>
  <conditionalFormatting sqref="EX25">
    <cfRule type="cellIs" dxfId="4328" priority="2298" operator="lessThan">
      <formula>$C$4</formula>
    </cfRule>
  </conditionalFormatting>
  <conditionalFormatting sqref="EX26">
    <cfRule type="cellIs" dxfId="4327" priority="2299" operator="lessThan">
      <formula>$C$4</formula>
    </cfRule>
  </conditionalFormatting>
  <conditionalFormatting sqref="EX27">
    <cfRule type="cellIs" dxfId="4326" priority="2300" operator="lessThan">
      <formula>$C$4</formula>
    </cfRule>
  </conditionalFormatting>
  <conditionalFormatting sqref="EX28">
    <cfRule type="cellIs" dxfId="4325" priority="2301" operator="lessThan">
      <formula>$C$4</formula>
    </cfRule>
  </conditionalFormatting>
  <conditionalFormatting sqref="EX29">
    <cfRule type="cellIs" dxfId="4324" priority="2302" operator="lessThan">
      <formula>$C$4</formula>
    </cfRule>
  </conditionalFormatting>
  <conditionalFormatting sqref="EX30">
    <cfRule type="cellIs" dxfId="4323" priority="2303" operator="lessThan">
      <formula>$C$4</formula>
    </cfRule>
  </conditionalFormatting>
  <conditionalFormatting sqref="EX31">
    <cfRule type="cellIs" dxfId="4322" priority="2304" operator="lessThan">
      <formula>$C$4</formula>
    </cfRule>
  </conditionalFormatting>
  <conditionalFormatting sqref="EX32">
    <cfRule type="cellIs" dxfId="4321" priority="2305" operator="lessThan">
      <formula>$C$4</formula>
    </cfRule>
  </conditionalFormatting>
  <conditionalFormatting sqref="EX33">
    <cfRule type="cellIs" dxfId="4320" priority="2306" operator="lessThan">
      <formula>$C$4</formula>
    </cfRule>
  </conditionalFormatting>
  <conditionalFormatting sqref="EX34">
    <cfRule type="cellIs" dxfId="4319" priority="2307" operator="lessThan">
      <formula>$C$4</formula>
    </cfRule>
  </conditionalFormatting>
  <conditionalFormatting sqref="EX35">
    <cfRule type="cellIs" dxfId="4318" priority="2308" operator="lessThan">
      <formula>$C$4</formula>
    </cfRule>
  </conditionalFormatting>
  <conditionalFormatting sqref="EX36">
    <cfRule type="cellIs" dxfId="4317" priority="2309" operator="lessThan">
      <formula>$C$4</formula>
    </cfRule>
  </conditionalFormatting>
  <conditionalFormatting sqref="EX37">
    <cfRule type="cellIs" dxfId="4316" priority="2310" operator="lessThan">
      <formula>$C$4</formula>
    </cfRule>
  </conditionalFormatting>
  <conditionalFormatting sqref="EX38">
    <cfRule type="cellIs" dxfId="4315" priority="2311" operator="lessThan">
      <formula>$C$4</formula>
    </cfRule>
  </conditionalFormatting>
  <conditionalFormatting sqref="EX39">
    <cfRule type="cellIs" dxfId="4314" priority="2312" operator="lessThan">
      <formula>$C$4</formula>
    </cfRule>
  </conditionalFormatting>
  <conditionalFormatting sqref="EX40">
    <cfRule type="cellIs" dxfId="4313" priority="2313" operator="lessThan">
      <formula>$C$4</formula>
    </cfRule>
  </conditionalFormatting>
  <conditionalFormatting sqref="EX41">
    <cfRule type="cellIs" dxfId="4312" priority="2314" operator="lessThan">
      <formula>$C$4</formula>
    </cfRule>
  </conditionalFormatting>
  <conditionalFormatting sqref="EX42">
    <cfRule type="cellIs" dxfId="4311" priority="2315" operator="lessThan">
      <formula>$C$4</formula>
    </cfRule>
  </conditionalFormatting>
  <conditionalFormatting sqref="EX43">
    <cfRule type="cellIs" dxfId="4310" priority="2316" operator="lessThan">
      <formula>$C$4</formula>
    </cfRule>
  </conditionalFormatting>
  <conditionalFormatting sqref="EX44">
    <cfRule type="cellIs" dxfId="4309" priority="2317" operator="lessThan">
      <formula>$C$4</formula>
    </cfRule>
  </conditionalFormatting>
  <conditionalFormatting sqref="EX45">
    <cfRule type="cellIs" dxfId="4308" priority="2318" operator="lessThan">
      <formula>$C$4</formula>
    </cfRule>
  </conditionalFormatting>
  <conditionalFormatting sqref="EX46">
    <cfRule type="cellIs" dxfId="4307" priority="2319" operator="lessThan">
      <formula>$C$4</formula>
    </cfRule>
  </conditionalFormatting>
  <conditionalFormatting sqref="EX47">
    <cfRule type="cellIs" dxfId="4306" priority="2320" operator="lessThan">
      <formula>$C$4</formula>
    </cfRule>
  </conditionalFormatting>
  <conditionalFormatting sqref="EX48">
    <cfRule type="cellIs" dxfId="4305" priority="2321" operator="lessThan">
      <formula>$C$4</formula>
    </cfRule>
  </conditionalFormatting>
  <conditionalFormatting sqref="EX49">
    <cfRule type="cellIs" dxfId="4304" priority="2322" operator="lessThan">
      <formula>$C$4</formula>
    </cfRule>
  </conditionalFormatting>
  <conditionalFormatting sqref="EX50">
    <cfRule type="cellIs" dxfId="4303" priority="2323" operator="lessThan">
      <formula>$C$4</formula>
    </cfRule>
  </conditionalFormatting>
  <conditionalFormatting sqref="FB11">
    <cfRule type="cellIs" dxfId="4302" priority="2324" operator="lessThan">
      <formula>$C$4</formula>
    </cfRule>
  </conditionalFormatting>
  <conditionalFormatting sqref="FB12">
    <cfRule type="cellIs" dxfId="4301" priority="2325" operator="lessThan">
      <formula>$C$4</formula>
    </cfRule>
  </conditionalFormatting>
  <conditionalFormatting sqref="FB13">
    <cfRule type="cellIs" dxfId="4300" priority="2326" operator="lessThan">
      <formula>$C$4</formula>
    </cfRule>
  </conditionalFormatting>
  <conditionalFormatting sqref="FB14">
    <cfRule type="cellIs" dxfId="4299" priority="2327" operator="lessThan">
      <formula>$C$4</formula>
    </cfRule>
  </conditionalFormatting>
  <conditionalFormatting sqref="FB15">
    <cfRule type="cellIs" dxfId="4298" priority="2328" operator="lessThan">
      <formula>$C$4</formula>
    </cfRule>
  </conditionalFormatting>
  <conditionalFormatting sqref="FB16">
    <cfRule type="cellIs" dxfId="4297" priority="2329" operator="lessThan">
      <formula>$C$4</formula>
    </cfRule>
  </conditionalFormatting>
  <conditionalFormatting sqref="FB17">
    <cfRule type="cellIs" dxfId="4296" priority="2330" operator="lessThan">
      <formula>$C$4</formula>
    </cfRule>
  </conditionalFormatting>
  <conditionalFormatting sqref="FB18">
    <cfRule type="cellIs" dxfId="4295" priority="2331" operator="lessThan">
      <formula>$C$4</formula>
    </cfRule>
  </conditionalFormatting>
  <conditionalFormatting sqref="FB19">
    <cfRule type="cellIs" dxfId="4294" priority="2332" operator="lessThan">
      <formula>$C$4</formula>
    </cfRule>
  </conditionalFormatting>
  <conditionalFormatting sqref="FB20">
    <cfRule type="cellIs" dxfId="4293" priority="2333" operator="lessThan">
      <formula>$C$4</formula>
    </cfRule>
  </conditionalFormatting>
  <conditionalFormatting sqref="FB21">
    <cfRule type="cellIs" dxfId="4292" priority="2334" operator="lessThan">
      <formula>$C$4</formula>
    </cfRule>
  </conditionalFormatting>
  <conditionalFormatting sqref="FB22">
    <cfRule type="cellIs" dxfId="4291" priority="2335" operator="lessThan">
      <formula>$C$4</formula>
    </cfRule>
  </conditionalFormatting>
  <conditionalFormatting sqref="FB23">
    <cfRule type="cellIs" dxfId="4290" priority="2336" operator="lessThan">
      <formula>$C$4</formula>
    </cfRule>
  </conditionalFormatting>
  <conditionalFormatting sqref="FB24">
    <cfRule type="cellIs" dxfId="4289" priority="2337" operator="lessThan">
      <formula>$C$4</formula>
    </cfRule>
  </conditionalFormatting>
  <conditionalFormatting sqref="FB25">
    <cfRule type="cellIs" dxfId="4288" priority="2338" operator="lessThan">
      <formula>$C$4</formula>
    </cfRule>
  </conditionalFormatting>
  <conditionalFormatting sqref="FB26">
    <cfRule type="cellIs" dxfId="4287" priority="2339" operator="lessThan">
      <formula>$C$4</formula>
    </cfRule>
  </conditionalFormatting>
  <conditionalFormatting sqref="FB27">
    <cfRule type="cellIs" dxfId="4286" priority="2340" operator="lessThan">
      <formula>$C$4</formula>
    </cfRule>
  </conditionalFormatting>
  <conditionalFormatting sqref="FB28">
    <cfRule type="cellIs" dxfId="4285" priority="2341" operator="lessThan">
      <formula>$C$4</formula>
    </cfRule>
  </conditionalFormatting>
  <conditionalFormatting sqref="FB29">
    <cfRule type="cellIs" dxfId="4284" priority="2342" operator="lessThan">
      <formula>$C$4</formula>
    </cfRule>
  </conditionalFormatting>
  <conditionalFormatting sqref="FB30">
    <cfRule type="cellIs" dxfId="4283" priority="2343" operator="lessThan">
      <formula>$C$4</formula>
    </cfRule>
  </conditionalFormatting>
  <conditionalFormatting sqref="FB31">
    <cfRule type="cellIs" dxfId="4282" priority="2344" operator="lessThan">
      <formula>$C$4</formula>
    </cfRule>
  </conditionalFormatting>
  <conditionalFormatting sqref="FB32">
    <cfRule type="cellIs" dxfId="4281" priority="2345" operator="lessThan">
      <formula>$C$4</formula>
    </cfRule>
  </conditionalFormatting>
  <conditionalFormatting sqref="FB33">
    <cfRule type="cellIs" dxfId="4280" priority="2346" operator="lessThan">
      <formula>$C$4</formula>
    </cfRule>
  </conditionalFormatting>
  <conditionalFormatting sqref="FB34">
    <cfRule type="cellIs" dxfId="4279" priority="2347" operator="lessThan">
      <formula>$C$4</formula>
    </cfRule>
  </conditionalFormatting>
  <conditionalFormatting sqref="FB35">
    <cfRule type="cellIs" dxfId="4278" priority="2348" operator="lessThan">
      <formula>$C$4</formula>
    </cfRule>
  </conditionalFormatting>
  <conditionalFormatting sqref="FB36">
    <cfRule type="cellIs" dxfId="4277" priority="2349" operator="lessThan">
      <formula>$C$4</formula>
    </cfRule>
  </conditionalFormatting>
  <conditionalFormatting sqref="FB37">
    <cfRule type="cellIs" dxfId="4276" priority="2350" operator="lessThan">
      <formula>$C$4</formula>
    </cfRule>
  </conditionalFormatting>
  <conditionalFormatting sqref="FB38">
    <cfRule type="cellIs" dxfId="4275" priority="2351" operator="lessThan">
      <formula>$C$4</formula>
    </cfRule>
  </conditionalFormatting>
  <conditionalFormatting sqref="FB39">
    <cfRule type="cellIs" dxfId="4274" priority="2352" operator="lessThan">
      <formula>$C$4</formula>
    </cfRule>
  </conditionalFormatting>
  <conditionalFormatting sqref="FB40">
    <cfRule type="cellIs" dxfId="4273" priority="2353" operator="lessThan">
      <formula>$C$4</formula>
    </cfRule>
  </conditionalFormatting>
  <conditionalFormatting sqref="FB41">
    <cfRule type="cellIs" dxfId="4272" priority="2354" operator="lessThan">
      <formula>$C$4</formula>
    </cfRule>
  </conditionalFormatting>
  <conditionalFormatting sqref="FB42">
    <cfRule type="cellIs" dxfId="4271" priority="2355" operator="lessThan">
      <formula>$C$4</formula>
    </cfRule>
  </conditionalFormatting>
  <conditionalFormatting sqref="FB43">
    <cfRule type="cellIs" dxfId="4270" priority="2356" operator="lessThan">
      <formula>$C$4</formula>
    </cfRule>
  </conditionalFormatting>
  <conditionalFormatting sqref="FB44">
    <cfRule type="cellIs" dxfId="4269" priority="2357" operator="lessThan">
      <formula>$C$4</formula>
    </cfRule>
  </conditionalFormatting>
  <conditionalFormatting sqref="FB45">
    <cfRule type="cellIs" dxfId="4268" priority="2358" operator="lessThan">
      <formula>$C$4</formula>
    </cfRule>
  </conditionalFormatting>
  <conditionalFormatting sqref="FB46">
    <cfRule type="cellIs" dxfId="4267" priority="2359" operator="lessThan">
      <formula>$C$4</formula>
    </cfRule>
  </conditionalFormatting>
  <conditionalFormatting sqref="FB47">
    <cfRule type="cellIs" dxfId="4266" priority="2360" operator="lessThan">
      <formula>$C$4</formula>
    </cfRule>
  </conditionalFormatting>
  <conditionalFormatting sqref="FB48">
    <cfRule type="cellIs" dxfId="4265" priority="2361" operator="lessThan">
      <formula>$C$4</formula>
    </cfRule>
  </conditionalFormatting>
  <conditionalFormatting sqref="FB49">
    <cfRule type="cellIs" dxfId="4264" priority="2362" operator="lessThan">
      <formula>$C$4</formula>
    </cfRule>
  </conditionalFormatting>
  <conditionalFormatting sqref="FB50">
    <cfRule type="cellIs" dxfId="4263" priority="2363" operator="lessThan">
      <formula>$C$4</formula>
    </cfRule>
  </conditionalFormatting>
  <conditionalFormatting sqref="FC11">
    <cfRule type="cellIs" dxfId="4262" priority="2364" operator="lessThan">
      <formula>$C$4</formula>
    </cfRule>
  </conditionalFormatting>
  <conditionalFormatting sqref="FC12">
    <cfRule type="cellIs" dxfId="4261" priority="2365" operator="lessThan">
      <formula>$C$4</formula>
    </cfRule>
  </conditionalFormatting>
  <conditionalFormatting sqref="FC13">
    <cfRule type="cellIs" dxfId="4260" priority="2366" operator="lessThan">
      <formula>$C$4</formula>
    </cfRule>
  </conditionalFormatting>
  <conditionalFormatting sqref="FC14">
    <cfRule type="cellIs" dxfId="4259" priority="2367" operator="lessThan">
      <formula>$C$4</formula>
    </cfRule>
  </conditionalFormatting>
  <conditionalFormatting sqref="FC15">
    <cfRule type="cellIs" dxfId="4258" priority="2368" operator="lessThan">
      <formula>$C$4</formula>
    </cfRule>
  </conditionalFormatting>
  <conditionalFormatting sqref="FC16">
    <cfRule type="cellIs" dxfId="4257" priority="2369" operator="lessThan">
      <formula>$C$4</formula>
    </cfRule>
  </conditionalFormatting>
  <conditionalFormatting sqref="FC17">
    <cfRule type="cellIs" dxfId="4256" priority="2370" operator="lessThan">
      <formula>$C$4</formula>
    </cfRule>
  </conditionalFormatting>
  <conditionalFormatting sqref="FC18">
    <cfRule type="cellIs" dxfId="4255" priority="2371" operator="lessThan">
      <formula>$C$4</formula>
    </cfRule>
  </conditionalFormatting>
  <conditionalFormatting sqref="FC19">
    <cfRule type="cellIs" dxfId="4254" priority="2372" operator="lessThan">
      <formula>$C$4</formula>
    </cfRule>
  </conditionalFormatting>
  <conditionalFormatting sqref="FC20">
    <cfRule type="cellIs" dxfId="4253" priority="2373" operator="lessThan">
      <formula>$C$4</formula>
    </cfRule>
  </conditionalFormatting>
  <conditionalFormatting sqref="FC21">
    <cfRule type="cellIs" dxfId="4252" priority="2374" operator="lessThan">
      <formula>$C$4</formula>
    </cfRule>
  </conditionalFormatting>
  <conditionalFormatting sqref="FC22">
    <cfRule type="cellIs" dxfId="4251" priority="2375" operator="lessThan">
      <formula>$C$4</formula>
    </cfRule>
  </conditionalFormatting>
  <conditionalFormatting sqref="FC23">
    <cfRule type="cellIs" dxfId="4250" priority="2376" operator="lessThan">
      <formula>$C$4</formula>
    </cfRule>
  </conditionalFormatting>
  <conditionalFormatting sqref="FC24">
    <cfRule type="cellIs" dxfId="4249" priority="2377" operator="lessThan">
      <formula>$C$4</formula>
    </cfRule>
  </conditionalFormatting>
  <conditionalFormatting sqref="FC25">
    <cfRule type="cellIs" dxfId="4248" priority="2378" operator="lessThan">
      <formula>$C$4</formula>
    </cfRule>
  </conditionalFormatting>
  <conditionalFormatting sqref="FC26">
    <cfRule type="cellIs" dxfId="4247" priority="2379" operator="lessThan">
      <formula>$C$4</formula>
    </cfRule>
  </conditionalFormatting>
  <conditionalFormatting sqref="FC27">
    <cfRule type="cellIs" dxfId="4246" priority="2380" operator="lessThan">
      <formula>$C$4</formula>
    </cfRule>
  </conditionalFormatting>
  <conditionalFormatting sqref="FC28">
    <cfRule type="cellIs" dxfId="4245" priority="2381" operator="lessThan">
      <formula>$C$4</formula>
    </cfRule>
  </conditionalFormatting>
  <conditionalFormatting sqref="FC29">
    <cfRule type="cellIs" dxfId="4244" priority="2382" operator="lessThan">
      <formula>$C$4</formula>
    </cfRule>
  </conditionalFormatting>
  <conditionalFormatting sqref="FC30">
    <cfRule type="cellIs" dxfId="4243" priority="2383" operator="lessThan">
      <formula>$C$4</formula>
    </cfRule>
  </conditionalFormatting>
  <conditionalFormatting sqref="FC31">
    <cfRule type="cellIs" dxfId="4242" priority="2384" operator="lessThan">
      <formula>$C$4</formula>
    </cfRule>
  </conditionalFormatting>
  <conditionalFormatting sqref="FC32">
    <cfRule type="cellIs" dxfId="4241" priority="2385" operator="lessThan">
      <formula>$C$4</formula>
    </cfRule>
  </conditionalFormatting>
  <conditionalFormatting sqref="FC33">
    <cfRule type="cellIs" dxfId="4240" priority="2386" operator="lessThan">
      <formula>$C$4</formula>
    </cfRule>
  </conditionalFormatting>
  <conditionalFormatting sqref="FC34">
    <cfRule type="cellIs" dxfId="4239" priority="2387" operator="lessThan">
      <formula>$C$4</formula>
    </cfRule>
  </conditionalFormatting>
  <conditionalFormatting sqref="FC35">
    <cfRule type="cellIs" dxfId="4238" priority="2388" operator="lessThan">
      <formula>$C$4</formula>
    </cfRule>
  </conditionalFormatting>
  <conditionalFormatting sqref="FC36">
    <cfRule type="cellIs" dxfId="4237" priority="2389" operator="lessThan">
      <formula>$C$4</formula>
    </cfRule>
  </conditionalFormatting>
  <conditionalFormatting sqref="FC37">
    <cfRule type="cellIs" dxfId="4236" priority="2390" operator="lessThan">
      <formula>$C$4</formula>
    </cfRule>
  </conditionalFormatting>
  <conditionalFormatting sqref="FC38">
    <cfRule type="cellIs" dxfId="4235" priority="2391" operator="lessThan">
      <formula>$C$4</formula>
    </cfRule>
  </conditionalFormatting>
  <conditionalFormatting sqref="FC39">
    <cfRule type="cellIs" dxfId="4234" priority="2392" operator="lessThan">
      <formula>$C$4</formula>
    </cfRule>
  </conditionalFormatting>
  <conditionalFormatting sqref="FC40">
    <cfRule type="cellIs" dxfId="4233" priority="2393" operator="lessThan">
      <formula>$C$4</formula>
    </cfRule>
  </conditionalFormatting>
  <conditionalFormatting sqref="FC41">
    <cfRule type="cellIs" dxfId="4232" priority="2394" operator="lessThan">
      <formula>$C$4</formula>
    </cfRule>
  </conditionalFormatting>
  <conditionalFormatting sqref="FC42">
    <cfRule type="cellIs" dxfId="4231" priority="2395" operator="lessThan">
      <formula>$C$4</formula>
    </cfRule>
  </conditionalFormatting>
  <conditionalFormatting sqref="FC43">
    <cfRule type="cellIs" dxfId="4230" priority="2396" operator="lessThan">
      <formula>$C$4</formula>
    </cfRule>
  </conditionalFormatting>
  <conditionalFormatting sqref="FC44">
    <cfRule type="cellIs" dxfId="4229" priority="2397" operator="lessThan">
      <formula>$C$4</formula>
    </cfRule>
  </conditionalFormatting>
  <conditionalFormatting sqref="FC45">
    <cfRule type="cellIs" dxfId="4228" priority="2398" operator="lessThan">
      <formula>$C$4</formula>
    </cfRule>
  </conditionalFormatting>
  <conditionalFormatting sqref="FC46">
    <cfRule type="cellIs" dxfId="4227" priority="2399" operator="lessThan">
      <formula>$C$4</formula>
    </cfRule>
  </conditionalFormatting>
  <conditionalFormatting sqref="FC47">
    <cfRule type="cellIs" dxfId="4226" priority="2400" operator="lessThan">
      <formula>$C$4</formula>
    </cfRule>
  </conditionalFormatting>
  <conditionalFormatting sqref="FC48">
    <cfRule type="cellIs" dxfId="4225" priority="2401" operator="lessThan">
      <formula>$C$4</formula>
    </cfRule>
  </conditionalFormatting>
  <conditionalFormatting sqref="FC49">
    <cfRule type="cellIs" dxfId="4224" priority="2402" operator="lessThan">
      <formula>$C$4</formula>
    </cfRule>
  </conditionalFormatting>
  <conditionalFormatting sqref="FC50">
    <cfRule type="cellIs" dxfId="4223" priority="2403" operator="lessThan">
      <formula>$C$4</formula>
    </cfRule>
  </conditionalFormatting>
  <conditionalFormatting sqref="FD11">
    <cfRule type="cellIs" dxfId="4222" priority="2404" operator="lessThan">
      <formula>$C$4</formula>
    </cfRule>
  </conditionalFormatting>
  <conditionalFormatting sqref="FD12">
    <cfRule type="cellIs" dxfId="4221" priority="2405" operator="lessThan">
      <formula>$C$4</formula>
    </cfRule>
  </conditionalFormatting>
  <conditionalFormatting sqref="FD13">
    <cfRule type="cellIs" dxfId="4220" priority="2406" operator="lessThan">
      <formula>$C$4</formula>
    </cfRule>
  </conditionalFormatting>
  <conditionalFormatting sqref="FD14">
    <cfRule type="cellIs" dxfId="4219" priority="2407" operator="lessThan">
      <formula>$C$4</formula>
    </cfRule>
  </conditionalFormatting>
  <conditionalFormatting sqref="FD15">
    <cfRule type="cellIs" dxfId="4218" priority="2408" operator="lessThan">
      <formula>$C$4</formula>
    </cfRule>
  </conditionalFormatting>
  <conditionalFormatting sqref="FD16">
    <cfRule type="cellIs" dxfId="4217" priority="2409" operator="lessThan">
      <formula>$C$4</formula>
    </cfRule>
  </conditionalFormatting>
  <conditionalFormatting sqref="FD17">
    <cfRule type="cellIs" dxfId="4216" priority="2410" operator="lessThan">
      <formula>$C$4</formula>
    </cfRule>
  </conditionalFormatting>
  <conditionalFormatting sqref="FD18">
    <cfRule type="cellIs" dxfId="4215" priority="2411" operator="lessThan">
      <formula>$C$4</formula>
    </cfRule>
  </conditionalFormatting>
  <conditionalFormatting sqref="FD19">
    <cfRule type="cellIs" dxfId="4214" priority="2412" operator="lessThan">
      <formula>$C$4</formula>
    </cfRule>
  </conditionalFormatting>
  <conditionalFormatting sqref="FD20">
    <cfRule type="cellIs" dxfId="4213" priority="2413" operator="lessThan">
      <formula>$C$4</formula>
    </cfRule>
  </conditionalFormatting>
  <conditionalFormatting sqref="FD21">
    <cfRule type="cellIs" dxfId="4212" priority="2414" operator="lessThan">
      <formula>$C$4</formula>
    </cfRule>
  </conditionalFormatting>
  <conditionalFormatting sqref="FD22">
    <cfRule type="cellIs" dxfId="4211" priority="2415" operator="lessThan">
      <formula>$C$4</formula>
    </cfRule>
  </conditionalFormatting>
  <conditionalFormatting sqref="FD23">
    <cfRule type="cellIs" dxfId="4210" priority="2416" operator="lessThan">
      <formula>$C$4</formula>
    </cfRule>
  </conditionalFormatting>
  <conditionalFormatting sqref="FD24">
    <cfRule type="cellIs" dxfId="4209" priority="2417" operator="lessThan">
      <formula>$C$4</formula>
    </cfRule>
  </conditionalFormatting>
  <conditionalFormatting sqref="FD25">
    <cfRule type="cellIs" dxfId="4208" priority="2418" operator="lessThan">
      <formula>$C$4</formula>
    </cfRule>
  </conditionalFormatting>
  <conditionalFormatting sqref="FD26">
    <cfRule type="cellIs" dxfId="4207" priority="2419" operator="lessThan">
      <formula>$C$4</formula>
    </cfRule>
  </conditionalFormatting>
  <conditionalFormatting sqref="FD27">
    <cfRule type="cellIs" dxfId="4206" priority="2420" operator="lessThan">
      <formula>$C$4</formula>
    </cfRule>
  </conditionalFormatting>
  <conditionalFormatting sqref="FD28">
    <cfRule type="cellIs" dxfId="4205" priority="2421" operator="lessThan">
      <formula>$C$4</formula>
    </cfRule>
  </conditionalFormatting>
  <conditionalFormatting sqref="FD29">
    <cfRule type="cellIs" dxfId="4204" priority="2422" operator="lessThan">
      <formula>$C$4</formula>
    </cfRule>
  </conditionalFormatting>
  <conditionalFormatting sqref="FD30">
    <cfRule type="cellIs" dxfId="4203" priority="2423" operator="lessThan">
      <formula>$C$4</formula>
    </cfRule>
  </conditionalFormatting>
  <conditionalFormatting sqref="FD31">
    <cfRule type="cellIs" dxfId="4202" priority="2424" operator="lessThan">
      <formula>$C$4</formula>
    </cfRule>
  </conditionalFormatting>
  <conditionalFormatting sqref="FD32">
    <cfRule type="cellIs" dxfId="4201" priority="2425" operator="lessThan">
      <formula>$C$4</formula>
    </cfRule>
  </conditionalFormatting>
  <conditionalFormatting sqref="FD33">
    <cfRule type="cellIs" dxfId="4200" priority="2426" operator="lessThan">
      <formula>$C$4</formula>
    </cfRule>
  </conditionalFormatting>
  <conditionalFormatting sqref="FD34">
    <cfRule type="cellIs" dxfId="4199" priority="2427" operator="lessThan">
      <formula>$C$4</formula>
    </cfRule>
  </conditionalFormatting>
  <conditionalFormatting sqref="FD35">
    <cfRule type="cellIs" dxfId="4198" priority="2428" operator="lessThan">
      <formula>$C$4</formula>
    </cfRule>
  </conditionalFormatting>
  <conditionalFormatting sqref="FD36">
    <cfRule type="cellIs" dxfId="4197" priority="2429" operator="lessThan">
      <formula>$C$4</formula>
    </cfRule>
  </conditionalFormatting>
  <conditionalFormatting sqref="FD37">
    <cfRule type="cellIs" dxfId="4196" priority="2430" operator="lessThan">
      <formula>$C$4</formula>
    </cfRule>
  </conditionalFormatting>
  <conditionalFormatting sqref="FD38">
    <cfRule type="cellIs" dxfId="4195" priority="2431" operator="lessThan">
      <formula>$C$4</formula>
    </cfRule>
  </conditionalFormatting>
  <conditionalFormatting sqref="FD39">
    <cfRule type="cellIs" dxfId="4194" priority="2432" operator="lessThan">
      <formula>$C$4</formula>
    </cfRule>
  </conditionalFormatting>
  <conditionalFormatting sqref="FD40">
    <cfRule type="cellIs" dxfId="4193" priority="2433" operator="lessThan">
      <formula>$C$4</formula>
    </cfRule>
  </conditionalFormatting>
  <conditionalFormatting sqref="FD41">
    <cfRule type="cellIs" dxfId="4192" priority="2434" operator="lessThan">
      <formula>$C$4</formula>
    </cfRule>
  </conditionalFormatting>
  <conditionalFormatting sqref="FD42">
    <cfRule type="cellIs" dxfId="4191" priority="2435" operator="lessThan">
      <formula>$C$4</formula>
    </cfRule>
  </conditionalFormatting>
  <conditionalFormatting sqref="FD43">
    <cfRule type="cellIs" dxfId="4190" priority="2436" operator="lessThan">
      <formula>$C$4</formula>
    </cfRule>
  </conditionalFormatting>
  <conditionalFormatting sqref="FD44">
    <cfRule type="cellIs" dxfId="4189" priority="2437" operator="lessThan">
      <formula>$C$4</formula>
    </cfRule>
  </conditionalFormatting>
  <conditionalFormatting sqref="FD45">
    <cfRule type="cellIs" dxfId="4188" priority="2438" operator="lessThan">
      <formula>$C$4</formula>
    </cfRule>
  </conditionalFormatting>
  <conditionalFormatting sqref="FD46">
    <cfRule type="cellIs" dxfId="4187" priority="2439" operator="lessThan">
      <formula>$C$4</formula>
    </cfRule>
  </conditionalFormatting>
  <conditionalFormatting sqref="FD47">
    <cfRule type="cellIs" dxfId="4186" priority="2440" operator="lessThan">
      <formula>$C$4</formula>
    </cfRule>
  </conditionalFormatting>
  <conditionalFormatting sqref="FD48">
    <cfRule type="cellIs" dxfId="4185" priority="2441" operator="lessThan">
      <formula>$C$4</formula>
    </cfRule>
  </conditionalFormatting>
  <conditionalFormatting sqref="FD49">
    <cfRule type="cellIs" dxfId="4184" priority="2442" operator="lessThan">
      <formula>$C$4</formula>
    </cfRule>
  </conditionalFormatting>
  <conditionalFormatting sqref="FD50">
    <cfRule type="cellIs" dxfId="4183" priority="2443" operator="lessThan">
      <formula>$C$4</formula>
    </cfRule>
  </conditionalFormatting>
  <conditionalFormatting sqref="FE11">
    <cfRule type="cellIs" dxfId="4182" priority="2444" operator="lessThan">
      <formula>$C$4</formula>
    </cfRule>
  </conditionalFormatting>
  <conditionalFormatting sqref="FE12">
    <cfRule type="cellIs" dxfId="4181" priority="2445" operator="lessThan">
      <formula>$C$4</formula>
    </cfRule>
  </conditionalFormatting>
  <conditionalFormatting sqref="FE13">
    <cfRule type="cellIs" dxfId="4180" priority="2446" operator="lessThan">
      <formula>$C$4</formula>
    </cfRule>
  </conditionalFormatting>
  <conditionalFormatting sqref="FE14">
    <cfRule type="cellIs" dxfId="4179" priority="2447" operator="lessThan">
      <formula>$C$4</formula>
    </cfRule>
  </conditionalFormatting>
  <conditionalFormatting sqref="FE15">
    <cfRule type="cellIs" dxfId="4178" priority="2448" operator="lessThan">
      <formula>$C$4</formula>
    </cfRule>
  </conditionalFormatting>
  <conditionalFormatting sqref="FE16">
    <cfRule type="cellIs" dxfId="4177" priority="2449" operator="lessThan">
      <formula>$C$4</formula>
    </cfRule>
  </conditionalFormatting>
  <conditionalFormatting sqref="FE17">
    <cfRule type="cellIs" dxfId="4176" priority="2450" operator="lessThan">
      <formula>$C$4</formula>
    </cfRule>
  </conditionalFormatting>
  <conditionalFormatting sqref="FE18">
    <cfRule type="cellIs" dxfId="4175" priority="2451" operator="lessThan">
      <formula>$C$4</formula>
    </cfRule>
  </conditionalFormatting>
  <conditionalFormatting sqref="FE19">
    <cfRule type="cellIs" dxfId="4174" priority="2452" operator="lessThan">
      <formula>$C$4</formula>
    </cfRule>
  </conditionalFormatting>
  <conditionalFormatting sqref="FE20">
    <cfRule type="cellIs" dxfId="4173" priority="2453" operator="lessThan">
      <formula>$C$4</formula>
    </cfRule>
  </conditionalFormatting>
  <conditionalFormatting sqref="FE21">
    <cfRule type="cellIs" dxfId="4172" priority="2454" operator="lessThan">
      <formula>$C$4</formula>
    </cfRule>
  </conditionalFormatting>
  <conditionalFormatting sqref="FE22">
    <cfRule type="cellIs" dxfId="4171" priority="2455" operator="lessThan">
      <formula>$C$4</formula>
    </cfRule>
  </conditionalFormatting>
  <conditionalFormatting sqref="FE23">
    <cfRule type="cellIs" dxfId="4170" priority="2456" operator="lessThan">
      <formula>$C$4</formula>
    </cfRule>
  </conditionalFormatting>
  <conditionalFormatting sqref="FE24">
    <cfRule type="cellIs" dxfId="4169" priority="2457" operator="lessThan">
      <formula>$C$4</formula>
    </cfRule>
  </conditionalFormatting>
  <conditionalFormatting sqref="FE25">
    <cfRule type="cellIs" dxfId="4168" priority="2458" operator="lessThan">
      <formula>$C$4</formula>
    </cfRule>
  </conditionalFormatting>
  <conditionalFormatting sqref="FE26">
    <cfRule type="cellIs" dxfId="4167" priority="2459" operator="lessThan">
      <formula>$C$4</formula>
    </cfRule>
  </conditionalFormatting>
  <conditionalFormatting sqref="FE27">
    <cfRule type="cellIs" dxfId="4166" priority="2460" operator="lessThan">
      <formula>$C$4</formula>
    </cfRule>
  </conditionalFormatting>
  <conditionalFormatting sqref="FE28">
    <cfRule type="cellIs" dxfId="4165" priority="2461" operator="lessThan">
      <formula>$C$4</formula>
    </cfRule>
  </conditionalFormatting>
  <conditionalFormatting sqref="FE29">
    <cfRule type="cellIs" dxfId="4164" priority="2462" operator="lessThan">
      <formula>$C$4</formula>
    </cfRule>
  </conditionalFormatting>
  <conditionalFormatting sqref="FE30">
    <cfRule type="cellIs" dxfId="4163" priority="2463" operator="lessThan">
      <formula>$C$4</formula>
    </cfRule>
  </conditionalFormatting>
  <conditionalFormatting sqref="FE31">
    <cfRule type="cellIs" dxfId="4162" priority="2464" operator="lessThan">
      <formula>$C$4</formula>
    </cfRule>
  </conditionalFormatting>
  <conditionalFormatting sqref="FE32">
    <cfRule type="cellIs" dxfId="4161" priority="2465" operator="lessThan">
      <formula>$C$4</formula>
    </cfRule>
  </conditionalFormatting>
  <conditionalFormatting sqref="FE33">
    <cfRule type="cellIs" dxfId="4160" priority="2466" operator="lessThan">
      <formula>$C$4</formula>
    </cfRule>
  </conditionalFormatting>
  <conditionalFormatting sqref="FE34">
    <cfRule type="cellIs" dxfId="4159" priority="2467" operator="lessThan">
      <formula>$C$4</formula>
    </cfRule>
  </conditionalFormatting>
  <conditionalFormatting sqref="FE35">
    <cfRule type="cellIs" dxfId="4158" priority="2468" operator="lessThan">
      <formula>$C$4</formula>
    </cfRule>
  </conditionalFormatting>
  <conditionalFormatting sqref="FE36">
    <cfRule type="cellIs" dxfId="4157" priority="2469" operator="lessThan">
      <formula>$C$4</formula>
    </cfRule>
  </conditionalFormatting>
  <conditionalFormatting sqref="FE37">
    <cfRule type="cellIs" dxfId="4156" priority="2470" operator="lessThan">
      <formula>$C$4</formula>
    </cfRule>
  </conditionalFormatting>
  <conditionalFormatting sqref="FE38">
    <cfRule type="cellIs" dxfId="4155" priority="2471" operator="lessThan">
      <formula>$C$4</formula>
    </cfRule>
  </conditionalFormatting>
  <conditionalFormatting sqref="FE39">
    <cfRule type="cellIs" dxfId="4154" priority="2472" operator="lessThan">
      <formula>$C$4</formula>
    </cfRule>
  </conditionalFormatting>
  <conditionalFormatting sqref="FE40">
    <cfRule type="cellIs" dxfId="4153" priority="2473" operator="lessThan">
      <formula>$C$4</formula>
    </cfRule>
  </conditionalFormatting>
  <conditionalFormatting sqref="FE41">
    <cfRule type="cellIs" dxfId="4152" priority="2474" operator="lessThan">
      <formula>$C$4</formula>
    </cfRule>
  </conditionalFormatting>
  <conditionalFormatting sqref="FE42">
    <cfRule type="cellIs" dxfId="4151" priority="2475" operator="lessThan">
      <formula>$C$4</formula>
    </cfRule>
  </conditionalFormatting>
  <conditionalFormatting sqref="FE43">
    <cfRule type="cellIs" dxfId="4150" priority="2476" operator="lessThan">
      <formula>$C$4</formula>
    </cfRule>
  </conditionalFormatting>
  <conditionalFormatting sqref="FE44">
    <cfRule type="cellIs" dxfId="4149" priority="2477" operator="lessThan">
      <formula>$C$4</formula>
    </cfRule>
  </conditionalFormatting>
  <conditionalFormatting sqref="FE45">
    <cfRule type="cellIs" dxfId="4148" priority="2478" operator="lessThan">
      <formula>$C$4</formula>
    </cfRule>
  </conditionalFormatting>
  <conditionalFormatting sqref="FE46">
    <cfRule type="cellIs" dxfId="4147" priority="2479" operator="lessThan">
      <formula>$C$4</formula>
    </cfRule>
  </conditionalFormatting>
  <conditionalFormatting sqref="FE47">
    <cfRule type="cellIs" dxfId="4146" priority="2480" operator="lessThan">
      <formula>$C$4</formula>
    </cfRule>
  </conditionalFormatting>
  <conditionalFormatting sqref="FE48">
    <cfRule type="cellIs" dxfId="4145" priority="2481" operator="lessThan">
      <formula>$C$4</formula>
    </cfRule>
  </conditionalFormatting>
  <conditionalFormatting sqref="FE49">
    <cfRule type="cellIs" dxfId="4144" priority="2482" operator="lessThan">
      <formula>$C$4</formula>
    </cfRule>
  </conditionalFormatting>
  <conditionalFormatting sqref="FE50">
    <cfRule type="cellIs" dxfId="4143" priority="2483" operator="lessThan">
      <formula>$C$4</formula>
    </cfRule>
  </conditionalFormatting>
  <conditionalFormatting sqref="FI11">
    <cfRule type="cellIs" dxfId="4142" priority="2484" operator="lessThan">
      <formula>$C$4</formula>
    </cfRule>
  </conditionalFormatting>
  <conditionalFormatting sqref="FI12">
    <cfRule type="cellIs" dxfId="4141" priority="2485" operator="lessThan">
      <formula>$C$4</formula>
    </cfRule>
  </conditionalFormatting>
  <conditionalFormatting sqref="FI13">
    <cfRule type="cellIs" dxfId="4140" priority="2486" operator="lessThan">
      <formula>$C$4</formula>
    </cfRule>
  </conditionalFormatting>
  <conditionalFormatting sqref="FI14">
    <cfRule type="cellIs" dxfId="4139" priority="2487" operator="lessThan">
      <formula>$C$4</formula>
    </cfRule>
  </conditionalFormatting>
  <conditionalFormatting sqref="FI15">
    <cfRule type="cellIs" dxfId="4138" priority="2488" operator="lessThan">
      <formula>$C$4</formula>
    </cfRule>
  </conditionalFormatting>
  <conditionalFormatting sqref="FI16">
    <cfRule type="cellIs" dxfId="4137" priority="2489" operator="lessThan">
      <formula>$C$4</formula>
    </cfRule>
  </conditionalFormatting>
  <conditionalFormatting sqref="FI17">
    <cfRule type="cellIs" dxfId="4136" priority="2490" operator="lessThan">
      <formula>$C$4</formula>
    </cfRule>
  </conditionalFormatting>
  <conditionalFormatting sqref="FI18">
    <cfRule type="cellIs" dxfId="4135" priority="2491" operator="lessThan">
      <formula>$C$4</formula>
    </cfRule>
  </conditionalFormatting>
  <conditionalFormatting sqref="FI19">
    <cfRule type="cellIs" dxfId="4134" priority="2492" operator="lessThan">
      <formula>$C$4</formula>
    </cfRule>
  </conditionalFormatting>
  <conditionalFormatting sqref="FI20">
    <cfRule type="cellIs" dxfId="4133" priority="2493" operator="lessThan">
      <formula>$C$4</formula>
    </cfRule>
  </conditionalFormatting>
  <conditionalFormatting sqref="FI21">
    <cfRule type="cellIs" dxfId="4132" priority="2494" operator="lessThan">
      <formula>$C$4</formula>
    </cfRule>
  </conditionalFormatting>
  <conditionalFormatting sqref="FI22">
    <cfRule type="cellIs" dxfId="4131" priority="2495" operator="lessThan">
      <formula>$C$4</formula>
    </cfRule>
  </conditionalFormatting>
  <conditionalFormatting sqref="FI23">
    <cfRule type="cellIs" dxfId="4130" priority="2496" operator="lessThan">
      <formula>$C$4</formula>
    </cfRule>
  </conditionalFormatting>
  <conditionalFormatting sqref="FI24">
    <cfRule type="cellIs" dxfId="4129" priority="2497" operator="lessThan">
      <formula>$C$4</formula>
    </cfRule>
  </conditionalFormatting>
  <conditionalFormatting sqref="FI25">
    <cfRule type="cellIs" dxfId="4128" priority="2498" operator="lessThan">
      <formula>$C$4</formula>
    </cfRule>
  </conditionalFormatting>
  <conditionalFormatting sqref="FI26">
    <cfRule type="cellIs" dxfId="4127" priority="2499" operator="lessThan">
      <formula>$C$4</formula>
    </cfRule>
  </conditionalFormatting>
  <conditionalFormatting sqref="FI27">
    <cfRule type="cellIs" dxfId="4126" priority="2500" operator="lessThan">
      <formula>$C$4</formula>
    </cfRule>
  </conditionalFormatting>
  <conditionalFormatting sqref="FI28">
    <cfRule type="cellIs" dxfId="4125" priority="2501" operator="lessThan">
      <formula>$C$4</formula>
    </cfRule>
  </conditionalFormatting>
  <conditionalFormatting sqref="FI29">
    <cfRule type="cellIs" dxfId="4124" priority="2502" operator="lessThan">
      <formula>$C$4</formula>
    </cfRule>
  </conditionalFormatting>
  <conditionalFormatting sqref="FI30">
    <cfRule type="cellIs" dxfId="4123" priority="2503" operator="lessThan">
      <formula>$C$4</formula>
    </cfRule>
  </conditionalFormatting>
  <conditionalFormatting sqref="FI31">
    <cfRule type="cellIs" dxfId="4122" priority="2504" operator="lessThan">
      <formula>$C$4</formula>
    </cfRule>
  </conditionalFormatting>
  <conditionalFormatting sqref="FI32">
    <cfRule type="cellIs" dxfId="4121" priority="2505" operator="lessThan">
      <formula>$C$4</formula>
    </cfRule>
  </conditionalFormatting>
  <conditionalFormatting sqref="FI33">
    <cfRule type="cellIs" dxfId="4120" priority="2506" operator="lessThan">
      <formula>$C$4</formula>
    </cfRule>
  </conditionalFormatting>
  <conditionalFormatting sqref="FI34">
    <cfRule type="cellIs" dxfId="4119" priority="2507" operator="lessThan">
      <formula>$C$4</formula>
    </cfRule>
  </conditionalFormatting>
  <conditionalFormatting sqref="FI35">
    <cfRule type="cellIs" dxfId="4118" priority="2508" operator="lessThan">
      <formula>$C$4</formula>
    </cfRule>
  </conditionalFormatting>
  <conditionalFormatting sqref="FI36">
    <cfRule type="cellIs" dxfId="4117" priority="2509" operator="lessThan">
      <formula>$C$4</formula>
    </cfRule>
  </conditionalFormatting>
  <conditionalFormatting sqref="FI37">
    <cfRule type="cellIs" dxfId="4116" priority="2510" operator="lessThan">
      <formula>$C$4</formula>
    </cfRule>
  </conditionalFormatting>
  <conditionalFormatting sqref="FI38">
    <cfRule type="cellIs" dxfId="4115" priority="2511" operator="lessThan">
      <formula>$C$4</formula>
    </cfRule>
  </conditionalFormatting>
  <conditionalFormatting sqref="FI39">
    <cfRule type="cellIs" dxfId="4114" priority="2512" operator="lessThan">
      <formula>$C$4</formula>
    </cfRule>
  </conditionalFormatting>
  <conditionalFormatting sqref="FI40">
    <cfRule type="cellIs" dxfId="4113" priority="2513" operator="lessThan">
      <formula>$C$4</formula>
    </cfRule>
  </conditionalFormatting>
  <conditionalFormatting sqref="FI41">
    <cfRule type="cellIs" dxfId="4112" priority="2514" operator="lessThan">
      <formula>$C$4</formula>
    </cfRule>
  </conditionalFormatting>
  <conditionalFormatting sqref="FI42">
    <cfRule type="cellIs" dxfId="4111" priority="2515" operator="lessThan">
      <formula>$C$4</formula>
    </cfRule>
  </conditionalFormatting>
  <conditionalFormatting sqref="FI43">
    <cfRule type="cellIs" dxfId="4110" priority="2516" operator="lessThan">
      <formula>$C$4</formula>
    </cfRule>
  </conditionalFormatting>
  <conditionalFormatting sqref="FI44">
    <cfRule type="cellIs" dxfId="4109" priority="2517" operator="lessThan">
      <formula>$C$4</formula>
    </cfRule>
  </conditionalFormatting>
  <conditionalFormatting sqref="FI45">
    <cfRule type="cellIs" dxfId="4108" priority="2518" operator="lessThan">
      <formula>$C$4</formula>
    </cfRule>
  </conditionalFormatting>
  <conditionalFormatting sqref="FI46">
    <cfRule type="cellIs" dxfId="4107" priority="2519" operator="lessThan">
      <formula>$C$4</formula>
    </cfRule>
  </conditionalFormatting>
  <conditionalFormatting sqref="FI47">
    <cfRule type="cellIs" dxfId="4106" priority="2520" operator="lessThan">
      <formula>$C$4</formula>
    </cfRule>
  </conditionalFormatting>
  <conditionalFormatting sqref="FI48">
    <cfRule type="cellIs" dxfId="4105" priority="2521" operator="lessThan">
      <formula>$C$4</formula>
    </cfRule>
  </conditionalFormatting>
  <conditionalFormatting sqref="FI49">
    <cfRule type="cellIs" dxfId="4104" priority="2522" operator="lessThan">
      <formula>$C$4</formula>
    </cfRule>
  </conditionalFormatting>
  <conditionalFormatting sqref="FI50">
    <cfRule type="cellIs" dxfId="4103" priority="2523" operator="lessThan">
      <formula>$C$4</formula>
    </cfRule>
  </conditionalFormatting>
  <conditionalFormatting sqref="FJ11">
    <cfRule type="cellIs" dxfId="4102" priority="2524" operator="lessThan">
      <formula>$C$4</formula>
    </cfRule>
  </conditionalFormatting>
  <conditionalFormatting sqref="FJ12">
    <cfRule type="cellIs" dxfId="4101" priority="2525" operator="lessThan">
      <formula>$C$4</formula>
    </cfRule>
  </conditionalFormatting>
  <conditionalFormatting sqref="FJ13">
    <cfRule type="cellIs" dxfId="4100" priority="2526" operator="lessThan">
      <formula>$C$4</formula>
    </cfRule>
  </conditionalFormatting>
  <conditionalFormatting sqref="FJ14">
    <cfRule type="cellIs" dxfId="4099" priority="2527" operator="lessThan">
      <formula>$C$4</formula>
    </cfRule>
  </conditionalFormatting>
  <conditionalFormatting sqref="FJ15">
    <cfRule type="cellIs" dxfId="4098" priority="2528" operator="lessThan">
      <formula>$C$4</formula>
    </cfRule>
  </conditionalFormatting>
  <conditionalFormatting sqref="FJ16">
    <cfRule type="cellIs" dxfId="4097" priority="2529" operator="lessThan">
      <formula>$C$4</formula>
    </cfRule>
  </conditionalFormatting>
  <conditionalFormatting sqref="FJ17">
    <cfRule type="cellIs" dxfId="4096" priority="2530" operator="lessThan">
      <formula>$C$4</formula>
    </cfRule>
  </conditionalFormatting>
  <conditionalFormatting sqref="FJ18">
    <cfRule type="cellIs" dxfId="4095" priority="2531" operator="lessThan">
      <formula>$C$4</formula>
    </cfRule>
  </conditionalFormatting>
  <conditionalFormatting sqref="FJ19">
    <cfRule type="cellIs" dxfId="4094" priority="2532" operator="lessThan">
      <formula>$C$4</formula>
    </cfRule>
  </conditionalFormatting>
  <conditionalFormatting sqref="FJ20">
    <cfRule type="cellIs" dxfId="4093" priority="2533" operator="lessThan">
      <formula>$C$4</formula>
    </cfRule>
  </conditionalFormatting>
  <conditionalFormatting sqref="FJ21">
    <cfRule type="cellIs" dxfId="4092" priority="2534" operator="lessThan">
      <formula>$C$4</formula>
    </cfRule>
  </conditionalFormatting>
  <conditionalFormatting sqref="FJ22">
    <cfRule type="cellIs" dxfId="4091" priority="2535" operator="lessThan">
      <formula>$C$4</formula>
    </cfRule>
  </conditionalFormatting>
  <conditionalFormatting sqref="FJ23">
    <cfRule type="cellIs" dxfId="4090" priority="2536" operator="lessThan">
      <formula>$C$4</formula>
    </cfRule>
  </conditionalFormatting>
  <conditionalFormatting sqref="FJ24">
    <cfRule type="cellIs" dxfId="4089" priority="2537" operator="lessThan">
      <formula>$C$4</formula>
    </cfRule>
  </conditionalFormatting>
  <conditionalFormatting sqref="FJ25">
    <cfRule type="cellIs" dxfId="4088" priority="2538" operator="lessThan">
      <formula>$C$4</formula>
    </cfRule>
  </conditionalFormatting>
  <conditionalFormatting sqref="FJ26">
    <cfRule type="cellIs" dxfId="4087" priority="2539" operator="lessThan">
      <formula>$C$4</formula>
    </cfRule>
  </conditionalFormatting>
  <conditionalFormatting sqref="FJ27">
    <cfRule type="cellIs" dxfId="4086" priority="2540" operator="lessThan">
      <formula>$C$4</formula>
    </cfRule>
  </conditionalFormatting>
  <conditionalFormatting sqref="FJ28">
    <cfRule type="cellIs" dxfId="4085" priority="2541" operator="lessThan">
      <formula>$C$4</formula>
    </cfRule>
  </conditionalFormatting>
  <conditionalFormatting sqref="FJ29">
    <cfRule type="cellIs" dxfId="4084" priority="2542" operator="lessThan">
      <formula>$C$4</formula>
    </cfRule>
  </conditionalFormatting>
  <conditionalFormatting sqref="FJ30">
    <cfRule type="cellIs" dxfId="4083" priority="2543" operator="lessThan">
      <formula>$C$4</formula>
    </cfRule>
  </conditionalFormatting>
  <conditionalFormatting sqref="FJ31">
    <cfRule type="cellIs" dxfId="4082" priority="2544" operator="lessThan">
      <formula>$C$4</formula>
    </cfRule>
  </conditionalFormatting>
  <conditionalFormatting sqref="FJ32">
    <cfRule type="cellIs" dxfId="4081" priority="2545" operator="lessThan">
      <formula>$C$4</formula>
    </cfRule>
  </conditionalFormatting>
  <conditionalFormatting sqref="FJ33">
    <cfRule type="cellIs" dxfId="4080" priority="2546" operator="lessThan">
      <formula>$C$4</formula>
    </cfRule>
  </conditionalFormatting>
  <conditionalFormatting sqref="FJ34">
    <cfRule type="cellIs" dxfId="4079" priority="2547" operator="lessThan">
      <formula>$C$4</formula>
    </cfRule>
  </conditionalFormatting>
  <conditionalFormatting sqref="FJ35">
    <cfRule type="cellIs" dxfId="4078" priority="2548" operator="lessThan">
      <formula>$C$4</formula>
    </cfRule>
  </conditionalFormatting>
  <conditionalFormatting sqref="FJ36">
    <cfRule type="cellIs" dxfId="4077" priority="2549" operator="lessThan">
      <formula>$C$4</formula>
    </cfRule>
  </conditionalFormatting>
  <conditionalFormatting sqref="FJ37">
    <cfRule type="cellIs" dxfId="4076" priority="2550" operator="lessThan">
      <formula>$C$4</formula>
    </cfRule>
  </conditionalFormatting>
  <conditionalFormatting sqref="FJ38">
    <cfRule type="cellIs" dxfId="4075" priority="2551" operator="lessThan">
      <formula>$C$4</formula>
    </cfRule>
  </conditionalFormatting>
  <conditionalFormatting sqref="FJ39">
    <cfRule type="cellIs" dxfId="4074" priority="2552" operator="lessThan">
      <formula>$C$4</formula>
    </cfRule>
  </conditionalFormatting>
  <conditionalFormatting sqref="FJ40">
    <cfRule type="cellIs" dxfId="4073" priority="2553" operator="lessThan">
      <formula>$C$4</formula>
    </cfRule>
  </conditionalFormatting>
  <conditionalFormatting sqref="FJ41">
    <cfRule type="cellIs" dxfId="4072" priority="2554" operator="lessThan">
      <formula>$C$4</formula>
    </cfRule>
  </conditionalFormatting>
  <conditionalFormatting sqref="FJ42">
    <cfRule type="cellIs" dxfId="4071" priority="2555" operator="lessThan">
      <formula>$C$4</formula>
    </cfRule>
  </conditionalFormatting>
  <conditionalFormatting sqref="FJ43">
    <cfRule type="cellIs" dxfId="4070" priority="2556" operator="lessThan">
      <formula>$C$4</formula>
    </cfRule>
  </conditionalFormatting>
  <conditionalFormatting sqref="FJ44">
    <cfRule type="cellIs" dxfId="4069" priority="2557" operator="lessThan">
      <formula>$C$4</formula>
    </cfRule>
  </conditionalFormatting>
  <conditionalFormatting sqref="FJ45">
    <cfRule type="cellIs" dxfId="4068" priority="2558" operator="lessThan">
      <formula>$C$4</formula>
    </cfRule>
  </conditionalFormatting>
  <conditionalFormatting sqref="FJ46">
    <cfRule type="cellIs" dxfId="4067" priority="2559" operator="lessThan">
      <formula>$C$4</formula>
    </cfRule>
  </conditionalFormatting>
  <conditionalFormatting sqref="FJ47">
    <cfRule type="cellIs" dxfId="4066" priority="2560" operator="lessThan">
      <formula>$C$4</formula>
    </cfRule>
  </conditionalFormatting>
  <conditionalFormatting sqref="FJ48">
    <cfRule type="cellIs" dxfId="4065" priority="2561" operator="lessThan">
      <formula>$C$4</formula>
    </cfRule>
  </conditionalFormatting>
  <conditionalFormatting sqref="FJ49">
    <cfRule type="cellIs" dxfId="4064" priority="2562" operator="lessThan">
      <formula>$C$4</formula>
    </cfRule>
  </conditionalFormatting>
  <conditionalFormatting sqref="FJ50">
    <cfRule type="cellIs" dxfId="4063" priority="2563" operator="lessThan">
      <formula>$C$4</formula>
    </cfRule>
  </conditionalFormatting>
  <conditionalFormatting sqref="FK11">
    <cfRule type="cellIs" dxfId="4062" priority="2564" operator="lessThan">
      <formula>$C$4</formula>
    </cfRule>
  </conditionalFormatting>
  <conditionalFormatting sqref="FK12">
    <cfRule type="cellIs" dxfId="4061" priority="2565" operator="lessThan">
      <formula>$C$4</formula>
    </cfRule>
  </conditionalFormatting>
  <conditionalFormatting sqref="FK13">
    <cfRule type="cellIs" dxfId="4060" priority="2566" operator="lessThan">
      <formula>$C$4</formula>
    </cfRule>
  </conditionalFormatting>
  <conditionalFormatting sqref="FK14">
    <cfRule type="cellIs" dxfId="4059" priority="2567" operator="lessThan">
      <formula>$C$4</formula>
    </cfRule>
  </conditionalFormatting>
  <conditionalFormatting sqref="FK15">
    <cfRule type="cellIs" dxfId="4058" priority="2568" operator="lessThan">
      <formula>$C$4</formula>
    </cfRule>
  </conditionalFormatting>
  <conditionalFormatting sqref="FK16">
    <cfRule type="cellIs" dxfId="4057" priority="2569" operator="lessThan">
      <formula>$C$4</formula>
    </cfRule>
  </conditionalFormatting>
  <conditionalFormatting sqref="FK17">
    <cfRule type="cellIs" dxfId="4056" priority="2570" operator="lessThan">
      <formula>$C$4</formula>
    </cfRule>
  </conditionalFormatting>
  <conditionalFormatting sqref="FK18">
    <cfRule type="cellIs" dxfId="4055" priority="2571" operator="lessThan">
      <formula>$C$4</formula>
    </cfRule>
  </conditionalFormatting>
  <conditionalFormatting sqref="FK19">
    <cfRule type="cellIs" dxfId="4054" priority="2572" operator="lessThan">
      <formula>$C$4</formula>
    </cfRule>
  </conditionalFormatting>
  <conditionalFormatting sqref="FK20">
    <cfRule type="cellIs" dxfId="4053" priority="2573" operator="lessThan">
      <formula>$C$4</formula>
    </cfRule>
  </conditionalFormatting>
  <conditionalFormatting sqref="FK21">
    <cfRule type="cellIs" dxfId="4052" priority="2574" operator="lessThan">
      <formula>$C$4</formula>
    </cfRule>
  </conditionalFormatting>
  <conditionalFormatting sqref="FK22">
    <cfRule type="cellIs" dxfId="4051" priority="2575" operator="lessThan">
      <formula>$C$4</formula>
    </cfRule>
  </conditionalFormatting>
  <conditionalFormatting sqref="FK23">
    <cfRule type="cellIs" dxfId="4050" priority="2576" operator="lessThan">
      <formula>$C$4</formula>
    </cfRule>
  </conditionalFormatting>
  <conditionalFormatting sqref="FK24">
    <cfRule type="cellIs" dxfId="4049" priority="2577" operator="lessThan">
      <formula>$C$4</formula>
    </cfRule>
  </conditionalFormatting>
  <conditionalFormatting sqref="FK25">
    <cfRule type="cellIs" dxfId="4048" priority="2578" operator="lessThan">
      <formula>$C$4</formula>
    </cfRule>
  </conditionalFormatting>
  <conditionalFormatting sqref="FK26">
    <cfRule type="cellIs" dxfId="4047" priority="2579" operator="lessThan">
      <formula>$C$4</formula>
    </cfRule>
  </conditionalFormatting>
  <conditionalFormatting sqref="FK27">
    <cfRule type="cellIs" dxfId="4046" priority="2580" operator="lessThan">
      <formula>$C$4</formula>
    </cfRule>
  </conditionalFormatting>
  <conditionalFormatting sqref="FK28">
    <cfRule type="cellIs" dxfId="4045" priority="2581" operator="lessThan">
      <formula>$C$4</formula>
    </cfRule>
  </conditionalFormatting>
  <conditionalFormatting sqref="FK29">
    <cfRule type="cellIs" dxfId="4044" priority="2582" operator="lessThan">
      <formula>$C$4</formula>
    </cfRule>
  </conditionalFormatting>
  <conditionalFormatting sqref="FK30">
    <cfRule type="cellIs" dxfId="4043" priority="2583" operator="lessThan">
      <formula>$C$4</formula>
    </cfRule>
  </conditionalFormatting>
  <conditionalFormatting sqref="FK31">
    <cfRule type="cellIs" dxfId="4042" priority="2584" operator="lessThan">
      <formula>$C$4</formula>
    </cfRule>
  </conditionalFormatting>
  <conditionalFormatting sqref="FK32">
    <cfRule type="cellIs" dxfId="4041" priority="2585" operator="lessThan">
      <formula>$C$4</formula>
    </cfRule>
  </conditionalFormatting>
  <conditionalFormatting sqref="FK33">
    <cfRule type="cellIs" dxfId="4040" priority="2586" operator="lessThan">
      <formula>$C$4</formula>
    </cfRule>
  </conditionalFormatting>
  <conditionalFormatting sqref="FK34">
    <cfRule type="cellIs" dxfId="4039" priority="2587" operator="lessThan">
      <formula>$C$4</formula>
    </cfRule>
  </conditionalFormatting>
  <conditionalFormatting sqref="FK35">
    <cfRule type="cellIs" dxfId="4038" priority="2588" operator="lessThan">
      <formula>$C$4</formula>
    </cfRule>
  </conditionalFormatting>
  <conditionalFormatting sqref="FK36">
    <cfRule type="cellIs" dxfId="4037" priority="2589" operator="lessThan">
      <formula>$C$4</formula>
    </cfRule>
  </conditionalFormatting>
  <conditionalFormatting sqref="FK37">
    <cfRule type="cellIs" dxfId="4036" priority="2590" operator="lessThan">
      <formula>$C$4</formula>
    </cfRule>
  </conditionalFormatting>
  <conditionalFormatting sqref="FK38">
    <cfRule type="cellIs" dxfId="4035" priority="2591" operator="lessThan">
      <formula>$C$4</formula>
    </cfRule>
  </conditionalFormatting>
  <conditionalFormatting sqref="FK39">
    <cfRule type="cellIs" dxfId="4034" priority="2592" operator="lessThan">
      <formula>$C$4</formula>
    </cfRule>
  </conditionalFormatting>
  <conditionalFormatting sqref="FK40">
    <cfRule type="cellIs" dxfId="4033" priority="2593" operator="lessThan">
      <formula>$C$4</formula>
    </cfRule>
  </conditionalFormatting>
  <conditionalFormatting sqref="FK41">
    <cfRule type="cellIs" dxfId="4032" priority="2594" operator="lessThan">
      <formula>$C$4</formula>
    </cfRule>
  </conditionalFormatting>
  <conditionalFormatting sqref="FK42">
    <cfRule type="cellIs" dxfId="4031" priority="2595" operator="lessThan">
      <formula>$C$4</formula>
    </cfRule>
  </conditionalFormatting>
  <conditionalFormatting sqref="FK43">
    <cfRule type="cellIs" dxfId="4030" priority="2596" operator="lessThan">
      <formula>$C$4</formula>
    </cfRule>
  </conditionalFormatting>
  <conditionalFormatting sqref="FK44">
    <cfRule type="cellIs" dxfId="4029" priority="2597" operator="lessThan">
      <formula>$C$4</formula>
    </cfRule>
  </conditionalFormatting>
  <conditionalFormatting sqref="FK45">
    <cfRule type="cellIs" dxfId="4028" priority="2598" operator="lessThan">
      <formula>$C$4</formula>
    </cfRule>
  </conditionalFormatting>
  <conditionalFormatting sqref="FK46">
    <cfRule type="cellIs" dxfId="4027" priority="2599" operator="lessThan">
      <formula>$C$4</formula>
    </cfRule>
  </conditionalFormatting>
  <conditionalFormatting sqref="FK47">
    <cfRule type="cellIs" dxfId="4026" priority="2600" operator="lessThan">
      <formula>$C$4</formula>
    </cfRule>
  </conditionalFormatting>
  <conditionalFormatting sqref="FK48">
    <cfRule type="cellIs" dxfId="4025" priority="2601" operator="lessThan">
      <formula>$C$4</formula>
    </cfRule>
  </conditionalFormatting>
  <conditionalFormatting sqref="FK49">
    <cfRule type="cellIs" dxfId="4024" priority="2602" operator="lessThan">
      <formula>$C$4</formula>
    </cfRule>
  </conditionalFormatting>
  <conditionalFormatting sqref="FK50">
    <cfRule type="cellIs" dxfId="4023" priority="2603" operator="lessThan">
      <formula>$C$4</formula>
    </cfRule>
  </conditionalFormatting>
  <conditionalFormatting sqref="FL11">
    <cfRule type="cellIs" dxfId="4022" priority="2604" operator="lessThan">
      <formula>$C$4</formula>
    </cfRule>
  </conditionalFormatting>
  <conditionalFormatting sqref="FL12">
    <cfRule type="cellIs" dxfId="4021" priority="2605" operator="lessThan">
      <formula>$C$4</formula>
    </cfRule>
  </conditionalFormatting>
  <conditionalFormatting sqref="FL13">
    <cfRule type="cellIs" dxfId="4020" priority="2606" operator="lessThan">
      <formula>$C$4</formula>
    </cfRule>
  </conditionalFormatting>
  <conditionalFormatting sqref="FL14">
    <cfRule type="cellIs" dxfId="4019" priority="2607" operator="lessThan">
      <formula>$C$4</formula>
    </cfRule>
  </conditionalFormatting>
  <conditionalFormatting sqref="FL15">
    <cfRule type="cellIs" dxfId="4018" priority="2608" operator="lessThan">
      <formula>$C$4</formula>
    </cfRule>
  </conditionalFormatting>
  <conditionalFormatting sqref="FL16">
    <cfRule type="cellIs" dxfId="4017" priority="2609" operator="lessThan">
      <formula>$C$4</formula>
    </cfRule>
  </conditionalFormatting>
  <conditionalFormatting sqref="FL17">
    <cfRule type="cellIs" dxfId="4016" priority="2610" operator="lessThan">
      <formula>$C$4</formula>
    </cfRule>
  </conditionalFormatting>
  <conditionalFormatting sqref="FL18">
    <cfRule type="cellIs" dxfId="4015" priority="2611" operator="lessThan">
      <formula>$C$4</formula>
    </cfRule>
  </conditionalFormatting>
  <conditionalFormatting sqref="FL19">
    <cfRule type="cellIs" dxfId="4014" priority="2612" operator="lessThan">
      <formula>$C$4</formula>
    </cfRule>
  </conditionalFormatting>
  <conditionalFormatting sqref="FL20">
    <cfRule type="cellIs" dxfId="4013" priority="2613" operator="lessThan">
      <formula>$C$4</formula>
    </cfRule>
  </conditionalFormatting>
  <conditionalFormatting sqref="FL21">
    <cfRule type="cellIs" dxfId="4012" priority="2614" operator="lessThan">
      <formula>$C$4</formula>
    </cfRule>
  </conditionalFormatting>
  <conditionalFormatting sqref="FL22">
    <cfRule type="cellIs" dxfId="4011" priority="2615" operator="lessThan">
      <formula>$C$4</formula>
    </cfRule>
  </conditionalFormatting>
  <conditionalFormatting sqref="FL23">
    <cfRule type="cellIs" dxfId="4010" priority="2616" operator="lessThan">
      <formula>$C$4</formula>
    </cfRule>
  </conditionalFormatting>
  <conditionalFormatting sqref="FL24">
    <cfRule type="cellIs" dxfId="4009" priority="2617" operator="lessThan">
      <formula>$C$4</formula>
    </cfRule>
  </conditionalFormatting>
  <conditionalFormatting sqref="FL25">
    <cfRule type="cellIs" dxfId="4008" priority="2618" operator="lessThan">
      <formula>$C$4</formula>
    </cfRule>
  </conditionalFormatting>
  <conditionalFormatting sqref="FL26">
    <cfRule type="cellIs" dxfId="4007" priority="2619" operator="lessThan">
      <formula>$C$4</formula>
    </cfRule>
  </conditionalFormatting>
  <conditionalFormatting sqref="FL27">
    <cfRule type="cellIs" dxfId="4006" priority="2620" operator="lessThan">
      <formula>$C$4</formula>
    </cfRule>
  </conditionalFormatting>
  <conditionalFormatting sqref="FL28">
    <cfRule type="cellIs" dxfId="4005" priority="2621" operator="lessThan">
      <formula>$C$4</formula>
    </cfRule>
  </conditionalFormatting>
  <conditionalFormatting sqref="FL29">
    <cfRule type="cellIs" dxfId="4004" priority="2622" operator="lessThan">
      <formula>$C$4</formula>
    </cfRule>
  </conditionalFormatting>
  <conditionalFormatting sqref="FL30">
    <cfRule type="cellIs" dxfId="4003" priority="2623" operator="lessThan">
      <formula>$C$4</formula>
    </cfRule>
  </conditionalFormatting>
  <conditionalFormatting sqref="FL31">
    <cfRule type="cellIs" dxfId="4002" priority="2624" operator="lessThan">
      <formula>$C$4</formula>
    </cfRule>
  </conditionalFormatting>
  <conditionalFormatting sqref="FL32">
    <cfRule type="cellIs" dxfId="4001" priority="2625" operator="lessThan">
      <formula>$C$4</formula>
    </cfRule>
  </conditionalFormatting>
  <conditionalFormatting sqref="FL33">
    <cfRule type="cellIs" dxfId="4000" priority="2626" operator="lessThan">
      <formula>$C$4</formula>
    </cfRule>
  </conditionalFormatting>
  <conditionalFormatting sqref="FL34">
    <cfRule type="cellIs" dxfId="3999" priority="2627" operator="lessThan">
      <formula>$C$4</formula>
    </cfRule>
  </conditionalFormatting>
  <conditionalFormatting sqref="FL35">
    <cfRule type="cellIs" dxfId="3998" priority="2628" operator="lessThan">
      <formula>$C$4</formula>
    </cfRule>
  </conditionalFormatting>
  <conditionalFormatting sqref="FL36">
    <cfRule type="cellIs" dxfId="3997" priority="2629" operator="lessThan">
      <formula>$C$4</formula>
    </cfRule>
  </conditionalFormatting>
  <conditionalFormatting sqref="FL37">
    <cfRule type="cellIs" dxfId="3996" priority="2630" operator="lessThan">
      <formula>$C$4</formula>
    </cfRule>
  </conditionalFormatting>
  <conditionalFormatting sqref="FL38">
    <cfRule type="cellIs" dxfId="3995" priority="2631" operator="lessThan">
      <formula>$C$4</formula>
    </cfRule>
  </conditionalFormatting>
  <conditionalFormatting sqref="FL39">
    <cfRule type="cellIs" dxfId="3994" priority="2632" operator="lessThan">
      <formula>$C$4</formula>
    </cfRule>
  </conditionalFormatting>
  <conditionalFormatting sqref="FL40">
    <cfRule type="cellIs" dxfId="3993" priority="2633" operator="lessThan">
      <formula>$C$4</formula>
    </cfRule>
  </conditionalFormatting>
  <conditionalFormatting sqref="FL41">
    <cfRule type="cellIs" dxfId="3992" priority="2634" operator="lessThan">
      <formula>$C$4</formula>
    </cfRule>
  </conditionalFormatting>
  <conditionalFormatting sqref="FL42">
    <cfRule type="cellIs" dxfId="3991" priority="2635" operator="lessThan">
      <formula>$C$4</formula>
    </cfRule>
  </conditionalFormatting>
  <conditionalFormatting sqref="FL43">
    <cfRule type="cellIs" dxfId="3990" priority="2636" operator="lessThan">
      <formula>$C$4</formula>
    </cfRule>
  </conditionalFormatting>
  <conditionalFormatting sqref="FL44">
    <cfRule type="cellIs" dxfId="3989" priority="2637" operator="lessThan">
      <formula>$C$4</formula>
    </cfRule>
  </conditionalFormatting>
  <conditionalFormatting sqref="FL45">
    <cfRule type="cellIs" dxfId="3988" priority="2638" operator="lessThan">
      <formula>$C$4</formula>
    </cfRule>
  </conditionalFormatting>
  <conditionalFormatting sqref="FL46">
    <cfRule type="cellIs" dxfId="3987" priority="2639" operator="lessThan">
      <formula>$C$4</formula>
    </cfRule>
  </conditionalFormatting>
  <conditionalFormatting sqref="FL47">
    <cfRule type="cellIs" dxfId="3986" priority="2640" operator="lessThan">
      <formula>$C$4</formula>
    </cfRule>
  </conditionalFormatting>
  <conditionalFormatting sqref="FL48">
    <cfRule type="cellIs" dxfId="3985" priority="2641" operator="lessThan">
      <formula>$C$4</formula>
    </cfRule>
  </conditionalFormatting>
  <conditionalFormatting sqref="FL49">
    <cfRule type="cellIs" dxfId="3984" priority="2642" operator="lessThan">
      <formula>$C$4</formula>
    </cfRule>
  </conditionalFormatting>
  <conditionalFormatting sqref="FL50">
    <cfRule type="cellIs" dxfId="3983" priority="2643" operator="lessThan">
      <formula>$C$4</formula>
    </cfRule>
  </conditionalFormatting>
  <conditionalFormatting sqref="FP11">
    <cfRule type="cellIs" dxfId="3982" priority="2644" operator="lessThan">
      <formula>$C$4</formula>
    </cfRule>
  </conditionalFormatting>
  <conditionalFormatting sqref="FP12">
    <cfRule type="cellIs" dxfId="3981" priority="2645" operator="lessThan">
      <formula>$C$4</formula>
    </cfRule>
  </conditionalFormatting>
  <conditionalFormatting sqref="FP13">
    <cfRule type="cellIs" dxfId="3980" priority="2646" operator="lessThan">
      <formula>$C$4</formula>
    </cfRule>
  </conditionalFormatting>
  <conditionalFormatting sqref="FP14">
    <cfRule type="cellIs" dxfId="3979" priority="2647" operator="lessThan">
      <formula>$C$4</formula>
    </cfRule>
  </conditionalFormatting>
  <conditionalFormatting sqref="FP15">
    <cfRule type="cellIs" dxfId="3978" priority="2648" operator="lessThan">
      <formula>$C$4</formula>
    </cfRule>
  </conditionalFormatting>
  <conditionalFormatting sqref="FP16">
    <cfRule type="cellIs" dxfId="3977" priority="2649" operator="lessThan">
      <formula>$C$4</formula>
    </cfRule>
  </conditionalFormatting>
  <conditionalFormatting sqref="FP17">
    <cfRule type="cellIs" dxfId="3976" priority="2650" operator="lessThan">
      <formula>$C$4</formula>
    </cfRule>
  </conditionalFormatting>
  <conditionalFormatting sqref="FP18">
    <cfRule type="cellIs" dxfId="3975" priority="2651" operator="lessThan">
      <formula>$C$4</formula>
    </cfRule>
  </conditionalFormatting>
  <conditionalFormatting sqref="FP19">
    <cfRule type="cellIs" dxfId="3974" priority="2652" operator="lessThan">
      <formula>$C$4</formula>
    </cfRule>
  </conditionalFormatting>
  <conditionalFormatting sqref="FP20">
    <cfRule type="cellIs" dxfId="3973" priority="2653" operator="lessThan">
      <formula>$C$4</formula>
    </cfRule>
  </conditionalFormatting>
  <conditionalFormatting sqref="FP21">
    <cfRule type="cellIs" dxfId="3972" priority="2654" operator="lessThan">
      <formula>$C$4</formula>
    </cfRule>
  </conditionalFormatting>
  <conditionalFormatting sqref="FP22">
    <cfRule type="cellIs" dxfId="3971" priority="2655" operator="lessThan">
      <formula>$C$4</formula>
    </cfRule>
  </conditionalFormatting>
  <conditionalFormatting sqref="FP23">
    <cfRule type="cellIs" dxfId="3970" priority="2656" operator="lessThan">
      <formula>$C$4</formula>
    </cfRule>
  </conditionalFormatting>
  <conditionalFormatting sqref="FP24">
    <cfRule type="cellIs" dxfId="3969" priority="2657" operator="lessThan">
      <formula>$C$4</formula>
    </cfRule>
  </conditionalFormatting>
  <conditionalFormatting sqref="FP25">
    <cfRule type="cellIs" dxfId="3968" priority="2658" operator="lessThan">
      <formula>$C$4</formula>
    </cfRule>
  </conditionalFormatting>
  <conditionalFormatting sqref="FP26">
    <cfRule type="cellIs" dxfId="3967" priority="2659" operator="lessThan">
      <formula>$C$4</formula>
    </cfRule>
  </conditionalFormatting>
  <conditionalFormatting sqref="FP27">
    <cfRule type="cellIs" dxfId="3966" priority="2660" operator="lessThan">
      <formula>$C$4</formula>
    </cfRule>
  </conditionalFormatting>
  <conditionalFormatting sqref="FP28">
    <cfRule type="cellIs" dxfId="3965" priority="2661" operator="lessThan">
      <formula>$C$4</formula>
    </cfRule>
  </conditionalFormatting>
  <conditionalFormatting sqref="FP29">
    <cfRule type="cellIs" dxfId="3964" priority="2662" operator="lessThan">
      <formula>$C$4</formula>
    </cfRule>
  </conditionalFormatting>
  <conditionalFormatting sqref="FP30">
    <cfRule type="cellIs" dxfId="3963" priority="2663" operator="lessThan">
      <formula>$C$4</formula>
    </cfRule>
  </conditionalFormatting>
  <conditionalFormatting sqref="FP31">
    <cfRule type="cellIs" dxfId="3962" priority="2664" operator="lessThan">
      <formula>$C$4</formula>
    </cfRule>
  </conditionalFormatting>
  <conditionalFormatting sqref="FP32">
    <cfRule type="cellIs" dxfId="3961" priority="2665" operator="lessThan">
      <formula>$C$4</formula>
    </cfRule>
  </conditionalFormatting>
  <conditionalFormatting sqref="FP33">
    <cfRule type="cellIs" dxfId="3960" priority="2666" operator="lessThan">
      <formula>$C$4</formula>
    </cfRule>
  </conditionalFormatting>
  <conditionalFormatting sqref="FP34">
    <cfRule type="cellIs" dxfId="3959" priority="2667" operator="lessThan">
      <formula>$C$4</formula>
    </cfRule>
  </conditionalFormatting>
  <conditionalFormatting sqref="FP35">
    <cfRule type="cellIs" dxfId="3958" priority="2668" operator="lessThan">
      <formula>$C$4</formula>
    </cfRule>
  </conditionalFormatting>
  <conditionalFormatting sqref="FP36">
    <cfRule type="cellIs" dxfId="3957" priority="2669" operator="lessThan">
      <formula>$C$4</formula>
    </cfRule>
  </conditionalFormatting>
  <conditionalFormatting sqref="FP37">
    <cfRule type="cellIs" dxfId="3956" priority="2670" operator="lessThan">
      <formula>$C$4</formula>
    </cfRule>
  </conditionalFormatting>
  <conditionalFormatting sqref="FP38">
    <cfRule type="cellIs" dxfId="3955" priority="2671" operator="lessThan">
      <formula>$C$4</formula>
    </cfRule>
  </conditionalFormatting>
  <conditionalFormatting sqref="FP39">
    <cfRule type="cellIs" dxfId="3954" priority="2672" operator="lessThan">
      <formula>$C$4</formula>
    </cfRule>
  </conditionalFormatting>
  <conditionalFormatting sqref="FP40">
    <cfRule type="cellIs" dxfId="3953" priority="2673" operator="lessThan">
      <formula>$C$4</formula>
    </cfRule>
  </conditionalFormatting>
  <conditionalFormatting sqref="FP41">
    <cfRule type="cellIs" dxfId="3952" priority="2674" operator="lessThan">
      <formula>$C$4</formula>
    </cfRule>
  </conditionalFormatting>
  <conditionalFormatting sqref="FP42">
    <cfRule type="cellIs" dxfId="3951" priority="2675" operator="lessThan">
      <formula>$C$4</formula>
    </cfRule>
  </conditionalFormatting>
  <conditionalFormatting sqref="FP43">
    <cfRule type="cellIs" dxfId="3950" priority="2676" operator="lessThan">
      <formula>$C$4</formula>
    </cfRule>
  </conditionalFormatting>
  <conditionalFormatting sqref="FP44">
    <cfRule type="cellIs" dxfId="3949" priority="2677" operator="lessThan">
      <formula>$C$4</formula>
    </cfRule>
  </conditionalFormatting>
  <conditionalFormatting sqref="FP45">
    <cfRule type="cellIs" dxfId="3948" priority="2678" operator="lessThan">
      <formula>$C$4</formula>
    </cfRule>
  </conditionalFormatting>
  <conditionalFormatting sqref="FP46">
    <cfRule type="cellIs" dxfId="3947" priority="2679" operator="lessThan">
      <formula>$C$4</formula>
    </cfRule>
  </conditionalFormatting>
  <conditionalFormatting sqref="FP47">
    <cfRule type="cellIs" dxfId="3946" priority="2680" operator="lessThan">
      <formula>$C$4</formula>
    </cfRule>
  </conditionalFormatting>
  <conditionalFormatting sqref="FP48">
    <cfRule type="cellIs" dxfId="3945" priority="2681" operator="lessThan">
      <formula>$C$4</formula>
    </cfRule>
  </conditionalFormatting>
  <conditionalFormatting sqref="FP49">
    <cfRule type="cellIs" dxfId="3944" priority="2682" operator="lessThan">
      <formula>$C$4</formula>
    </cfRule>
  </conditionalFormatting>
  <conditionalFormatting sqref="FP50">
    <cfRule type="cellIs" dxfId="3943" priority="2683" operator="lessThan">
      <formula>$C$4</formula>
    </cfRule>
  </conditionalFormatting>
  <conditionalFormatting sqref="FQ11">
    <cfRule type="cellIs" dxfId="3942" priority="2684" operator="lessThan">
      <formula>$C$4</formula>
    </cfRule>
  </conditionalFormatting>
  <conditionalFormatting sqref="FQ12">
    <cfRule type="cellIs" dxfId="3941" priority="2685" operator="lessThan">
      <formula>$C$4</formula>
    </cfRule>
  </conditionalFormatting>
  <conditionalFormatting sqref="FQ13">
    <cfRule type="cellIs" dxfId="3940" priority="2686" operator="lessThan">
      <formula>$C$4</formula>
    </cfRule>
  </conditionalFormatting>
  <conditionalFormatting sqref="FQ14">
    <cfRule type="cellIs" dxfId="3939" priority="2687" operator="lessThan">
      <formula>$C$4</formula>
    </cfRule>
  </conditionalFormatting>
  <conditionalFormatting sqref="FQ15">
    <cfRule type="cellIs" dxfId="3938" priority="2688" operator="lessThan">
      <formula>$C$4</formula>
    </cfRule>
  </conditionalFormatting>
  <conditionalFormatting sqref="FQ16">
    <cfRule type="cellIs" dxfId="3937" priority="2689" operator="lessThan">
      <formula>$C$4</formula>
    </cfRule>
  </conditionalFormatting>
  <conditionalFormatting sqref="FQ17">
    <cfRule type="cellIs" dxfId="3936" priority="2690" operator="lessThan">
      <formula>$C$4</formula>
    </cfRule>
  </conditionalFormatting>
  <conditionalFormatting sqref="FQ18">
    <cfRule type="cellIs" dxfId="3935" priority="2691" operator="lessThan">
      <formula>$C$4</formula>
    </cfRule>
  </conditionalFormatting>
  <conditionalFormatting sqref="FQ19">
    <cfRule type="cellIs" dxfId="3934" priority="2692" operator="lessThan">
      <formula>$C$4</formula>
    </cfRule>
  </conditionalFormatting>
  <conditionalFormatting sqref="FQ20">
    <cfRule type="cellIs" dxfId="3933" priority="2693" operator="lessThan">
      <formula>$C$4</formula>
    </cfRule>
  </conditionalFormatting>
  <conditionalFormatting sqref="FQ21">
    <cfRule type="cellIs" dxfId="3932" priority="2694" operator="lessThan">
      <formula>$C$4</formula>
    </cfRule>
  </conditionalFormatting>
  <conditionalFormatting sqref="FQ22">
    <cfRule type="cellIs" dxfId="3931" priority="2695" operator="lessThan">
      <formula>$C$4</formula>
    </cfRule>
  </conditionalFormatting>
  <conditionalFormatting sqref="FQ23">
    <cfRule type="cellIs" dxfId="3930" priority="2696" operator="lessThan">
      <formula>$C$4</formula>
    </cfRule>
  </conditionalFormatting>
  <conditionalFormatting sqref="FQ24">
    <cfRule type="cellIs" dxfId="3929" priority="2697" operator="lessThan">
      <formula>$C$4</formula>
    </cfRule>
  </conditionalFormatting>
  <conditionalFormatting sqref="FQ25">
    <cfRule type="cellIs" dxfId="3928" priority="2698" operator="lessThan">
      <formula>$C$4</formula>
    </cfRule>
  </conditionalFormatting>
  <conditionalFormatting sqref="FQ26">
    <cfRule type="cellIs" dxfId="3927" priority="2699" operator="lessThan">
      <formula>$C$4</formula>
    </cfRule>
  </conditionalFormatting>
  <conditionalFormatting sqref="FQ27">
    <cfRule type="cellIs" dxfId="3926" priority="2700" operator="lessThan">
      <formula>$C$4</formula>
    </cfRule>
  </conditionalFormatting>
  <conditionalFormatting sqref="FQ28">
    <cfRule type="cellIs" dxfId="3925" priority="2701" operator="lessThan">
      <formula>$C$4</formula>
    </cfRule>
  </conditionalFormatting>
  <conditionalFormatting sqref="FQ29">
    <cfRule type="cellIs" dxfId="3924" priority="2702" operator="lessThan">
      <formula>$C$4</formula>
    </cfRule>
  </conditionalFormatting>
  <conditionalFormatting sqref="FQ30">
    <cfRule type="cellIs" dxfId="3923" priority="2703" operator="lessThan">
      <formula>$C$4</formula>
    </cfRule>
  </conditionalFormatting>
  <conditionalFormatting sqref="FQ31">
    <cfRule type="cellIs" dxfId="3922" priority="2704" operator="lessThan">
      <formula>$C$4</formula>
    </cfRule>
  </conditionalFormatting>
  <conditionalFormatting sqref="FQ32">
    <cfRule type="cellIs" dxfId="3921" priority="2705" operator="lessThan">
      <formula>$C$4</formula>
    </cfRule>
  </conditionalFormatting>
  <conditionalFormatting sqref="FQ33">
    <cfRule type="cellIs" dxfId="3920" priority="2706" operator="lessThan">
      <formula>$C$4</formula>
    </cfRule>
  </conditionalFormatting>
  <conditionalFormatting sqref="FQ34">
    <cfRule type="cellIs" dxfId="3919" priority="2707" operator="lessThan">
      <formula>$C$4</formula>
    </cfRule>
  </conditionalFormatting>
  <conditionalFormatting sqref="FQ35">
    <cfRule type="cellIs" dxfId="3918" priority="2708" operator="lessThan">
      <formula>$C$4</formula>
    </cfRule>
  </conditionalFormatting>
  <conditionalFormatting sqref="FQ36">
    <cfRule type="cellIs" dxfId="3917" priority="2709" operator="lessThan">
      <formula>$C$4</formula>
    </cfRule>
  </conditionalFormatting>
  <conditionalFormatting sqref="FQ37">
    <cfRule type="cellIs" dxfId="3916" priority="2710" operator="lessThan">
      <formula>$C$4</formula>
    </cfRule>
  </conditionalFormatting>
  <conditionalFormatting sqref="FQ38">
    <cfRule type="cellIs" dxfId="3915" priority="2711" operator="lessThan">
      <formula>$C$4</formula>
    </cfRule>
  </conditionalFormatting>
  <conditionalFormatting sqref="FQ39">
    <cfRule type="cellIs" dxfId="3914" priority="2712" operator="lessThan">
      <formula>$C$4</formula>
    </cfRule>
  </conditionalFormatting>
  <conditionalFormatting sqref="FQ40">
    <cfRule type="cellIs" dxfId="3913" priority="2713" operator="lessThan">
      <formula>$C$4</formula>
    </cfRule>
  </conditionalFormatting>
  <conditionalFormatting sqref="FQ41">
    <cfRule type="cellIs" dxfId="3912" priority="2714" operator="lessThan">
      <formula>$C$4</formula>
    </cfRule>
  </conditionalFormatting>
  <conditionalFormatting sqref="FQ42">
    <cfRule type="cellIs" dxfId="3911" priority="2715" operator="lessThan">
      <formula>$C$4</formula>
    </cfRule>
  </conditionalFormatting>
  <conditionalFormatting sqref="FQ43">
    <cfRule type="cellIs" dxfId="3910" priority="2716" operator="lessThan">
      <formula>$C$4</formula>
    </cfRule>
  </conditionalFormatting>
  <conditionalFormatting sqref="FQ44">
    <cfRule type="cellIs" dxfId="3909" priority="2717" operator="lessThan">
      <formula>$C$4</formula>
    </cfRule>
  </conditionalFormatting>
  <conditionalFormatting sqref="FQ45">
    <cfRule type="cellIs" dxfId="3908" priority="2718" operator="lessThan">
      <formula>$C$4</formula>
    </cfRule>
  </conditionalFormatting>
  <conditionalFormatting sqref="FQ46">
    <cfRule type="cellIs" dxfId="3907" priority="2719" operator="lessThan">
      <formula>$C$4</formula>
    </cfRule>
  </conditionalFormatting>
  <conditionalFormatting sqref="FQ47">
    <cfRule type="cellIs" dxfId="3906" priority="2720" operator="lessThan">
      <formula>$C$4</formula>
    </cfRule>
  </conditionalFormatting>
  <conditionalFormatting sqref="FQ48">
    <cfRule type="cellIs" dxfId="3905" priority="2721" operator="lessThan">
      <formula>$C$4</formula>
    </cfRule>
  </conditionalFormatting>
  <conditionalFormatting sqref="FQ49">
    <cfRule type="cellIs" dxfId="3904" priority="2722" operator="lessThan">
      <formula>$C$4</formula>
    </cfRule>
  </conditionalFormatting>
  <conditionalFormatting sqref="FQ50">
    <cfRule type="cellIs" dxfId="3903" priority="2723" operator="lessThan">
      <formula>$C$4</formula>
    </cfRule>
  </conditionalFormatting>
  <conditionalFormatting sqref="FR11">
    <cfRule type="cellIs" dxfId="3902" priority="2724" operator="lessThan">
      <formula>$C$4</formula>
    </cfRule>
  </conditionalFormatting>
  <conditionalFormatting sqref="FR12">
    <cfRule type="cellIs" dxfId="3901" priority="2725" operator="lessThan">
      <formula>$C$4</formula>
    </cfRule>
  </conditionalFormatting>
  <conditionalFormatting sqref="FR13">
    <cfRule type="cellIs" dxfId="3900" priority="2726" operator="lessThan">
      <formula>$C$4</formula>
    </cfRule>
  </conditionalFormatting>
  <conditionalFormatting sqref="FR14">
    <cfRule type="cellIs" dxfId="3899" priority="2727" operator="lessThan">
      <formula>$C$4</formula>
    </cfRule>
  </conditionalFormatting>
  <conditionalFormatting sqref="FR15">
    <cfRule type="cellIs" dxfId="3898" priority="2728" operator="lessThan">
      <formula>$C$4</formula>
    </cfRule>
  </conditionalFormatting>
  <conditionalFormatting sqref="FR16">
    <cfRule type="cellIs" dxfId="3897" priority="2729" operator="lessThan">
      <formula>$C$4</formula>
    </cfRule>
  </conditionalFormatting>
  <conditionalFormatting sqref="FR17">
    <cfRule type="cellIs" dxfId="3896" priority="2730" operator="lessThan">
      <formula>$C$4</formula>
    </cfRule>
  </conditionalFormatting>
  <conditionalFormatting sqref="FR18">
    <cfRule type="cellIs" dxfId="3895" priority="2731" operator="lessThan">
      <formula>$C$4</formula>
    </cfRule>
  </conditionalFormatting>
  <conditionalFormatting sqref="FR19">
    <cfRule type="cellIs" dxfId="3894" priority="2732" operator="lessThan">
      <formula>$C$4</formula>
    </cfRule>
  </conditionalFormatting>
  <conditionalFormatting sqref="FR20">
    <cfRule type="cellIs" dxfId="3893" priority="2733" operator="lessThan">
      <formula>$C$4</formula>
    </cfRule>
  </conditionalFormatting>
  <conditionalFormatting sqref="FR21">
    <cfRule type="cellIs" dxfId="3892" priority="2734" operator="lessThan">
      <formula>$C$4</formula>
    </cfRule>
  </conditionalFormatting>
  <conditionalFormatting sqref="FR22">
    <cfRule type="cellIs" dxfId="3891" priority="2735" operator="lessThan">
      <formula>$C$4</formula>
    </cfRule>
  </conditionalFormatting>
  <conditionalFormatting sqref="FR23">
    <cfRule type="cellIs" dxfId="3890" priority="2736" operator="lessThan">
      <formula>$C$4</formula>
    </cfRule>
  </conditionalFormatting>
  <conditionalFormatting sqref="FR24">
    <cfRule type="cellIs" dxfId="3889" priority="2737" operator="lessThan">
      <formula>$C$4</formula>
    </cfRule>
  </conditionalFormatting>
  <conditionalFormatting sqref="FR25">
    <cfRule type="cellIs" dxfId="3888" priority="2738" operator="lessThan">
      <formula>$C$4</formula>
    </cfRule>
  </conditionalFormatting>
  <conditionalFormatting sqref="FR26">
    <cfRule type="cellIs" dxfId="3887" priority="2739" operator="lessThan">
      <formula>$C$4</formula>
    </cfRule>
  </conditionalFormatting>
  <conditionalFormatting sqref="FR27">
    <cfRule type="cellIs" dxfId="3886" priority="2740" operator="lessThan">
      <formula>$C$4</formula>
    </cfRule>
  </conditionalFormatting>
  <conditionalFormatting sqref="FR28">
    <cfRule type="cellIs" dxfId="3885" priority="2741" operator="lessThan">
      <formula>$C$4</formula>
    </cfRule>
  </conditionalFormatting>
  <conditionalFormatting sqref="FR29">
    <cfRule type="cellIs" dxfId="3884" priority="2742" operator="lessThan">
      <formula>$C$4</formula>
    </cfRule>
  </conditionalFormatting>
  <conditionalFormatting sqref="FR30">
    <cfRule type="cellIs" dxfId="3883" priority="2743" operator="lessThan">
      <formula>$C$4</formula>
    </cfRule>
  </conditionalFormatting>
  <conditionalFormatting sqref="FR31">
    <cfRule type="cellIs" dxfId="3882" priority="2744" operator="lessThan">
      <formula>$C$4</formula>
    </cfRule>
  </conditionalFormatting>
  <conditionalFormatting sqref="FR32">
    <cfRule type="cellIs" dxfId="3881" priority="2745" operator="lessThan">
      <formula>$C$4</formula>
    </cfRule>
  </conditionalFormatting>
  <conditionalFormatting sqref="FR33">
    <cfRule type="cellIs" dxfId="3880" priority="2746" operator="lessThan">
      <formula>$C$4</formula>
    </cfRule>
  </conditionalFormatting>
  <conditionalFormatting sqref="FR34">
    <cfRule type="cellIs" dxfId="3879" priority="2747" operator="lessThan">
      <formula>$C$4</formula>
    </cfRule>
  </conditionalFormatting>
  <conditionalFormatting sqref="FR35">
    <cfRule type="cellIs" dxfId="3878" priority="2748" operator="lessThan">
      <formula>$C$4</formula>
    </cfRule>
  </conditionalFormatting>
  <conditionalFormatting sqref="FR36">
    <cfRule type="cellIs" dxfId="3877" priority="2749" operator="lessThan">
      <formula>$C$4</formula>
    </cfRule>
  </conditionalFormatting>
  <conditionalFormatting sqref="FR37">
    <cfRule type="cellIs" dxfId="3876" priority="2750" operator="lessThan">
      <formula>$C$4</formula>
    </cfRule>
  </conditionalFormatting>
  <conditionalFormatting sqref="FR38">
    <cfRule type="cellIs" dxfId="3875" priority="2751" operator="lessThan">
      <formula>$C$4</formula>
    </cfRule>
  </conditionalFormatting>
  <conditionalFormatting sqref="FR39">
    <cfRule type="cellIs" dxfId="3874" priority="2752" operator="lessThan">
      <formula>$C$4</formula>
    </cfRule>
  </conditionalFormatting>
  <conditionalFormatting sqref="FR40">
    <cfRule type="cellIs" dxfId="3873" priority="2753" operator="lessThan">
      <formula>$C$4</formula>
    </cfRule>
  </conditionalFormatting>
  <conditionalFormatting sqref="FR41">
    <cfRule type="cellIs" dxfId="3872" priority="2754" operator="lessThan">
      <formula>$C$4</formula>
    </cfRule>
  </conditionalFormatting>
  <conditionalFormatting sqref="FR42">
    <cfRule type="cellIs" dxfId="3871" priority="2755" operator="lessThan">
      <formula>$C$4</formula>
    </cfRule>
  </conditionalFormatting>
  <conditionalFormatting sqref="FR43">
    <cfRule type="cellIs" dxfId="3870" priority="2756" operator="lessThan">
      <formula>$C$4</formula>
    </cfRule>
  </conditionalFormatting>
  <conditionalFormatting sqref="FR44">
    <cfRule type="cellIs" dxfId="3869" priority="2757" operator="lessThan">
      <formula>$C$4</formula>
    </cfRule>
  </conditionalFormatting>
  <conditionalFormatting sqref="FR45">
    <cfRule type="cellIs" dxfId="3868" priority="2758" operator="lessThan">
      <formula>$C$4</formula>
    </cfRule>
  </conditionalFormatting>
  <conditionalFormatting sqref="FR46">
    <cfRule type="cellIs" dxfId="3867" priority="2759" operator="lessThan">
      <formula>$C$4</formula>
    </cfRule>
  </conditionalFormatting>
  <conditionalFormatting sqref="FR47">
    <cfRule type="cellIs" dxfId="3866" priority="2760" operator="lessThan">
      <formula>$C$4</formula>
    </cfRule>
  </conditionalFormatting>
  <conditionalFormatting sqref="FR48">
    <cfRule type="cellIs" dxfId="3865" priority="2761" operator="lessThan">
      <formula>$C$4</formula>
    </cfRule>
  </conditionalFormatting>
  <conditionalFormatting sqref="FR49">
    <cfRule type="cellIs" dxfId="3864" priority="2762" operator="lessThan">
      <formula>$C$4</formula>
    </cfRule>
  </conditionalFormatting>
  <conditionalFormatting sqref="FR50">
    <cfRule type="cellIs" dxfId="3863" priority="2763" operator="lessThan">
      <formula>$C$4</formula>
    </cfRule>
  </conditionalFormatting>
  <conditionalFormatting sqref="FS11">
    <cfRule type="cellIs" dxfId="3862" priority="2764" operator="lessThan">
      <formula>$C$4</formula>
    </cfRule>
  </conditionalFormatting>
  <conditionalFormatting sqref="FS12">
    <cfRule type="cellIs" dxfId="3861" priority="2765" operator="lessThan">
      <formula>$C$4</formula>
    </cfRule>
  </conditionalFormatting>
  <conditionalFormatting sqref="FS13">
    <cfRule type="cellIs" dxfId="3860" priority="2766" operator="lessThan">
      <formula>$C$4</formula>
    </cfRule>
  </conditionalFormatting>
  <conditionalFormatting sqref="FS14">
    <cfRule type="cellIs" dxfId="3859" priority="2767" operator="lessThan">
      <formula>$C$4</formula>
    </cfRule>
  </conditionalFormatting>
  <conditionalFormatting sqref="FS15">
    <cfRule type="cellIs" dxfId="3858" priority="2768" operator="lessThan">
      <formula>$C$4</formula>
    </cfRule>
  </conditionalFormatting>
  <conditionalFormatting sqref="FS16">
    <cfRule type="cellIs" dxfId="3857" priority="2769" operator="lessThan">
      <formula>$C$4</formula>
    </cfRule>
  </conditionalFormatting>
  <conditionalFormatting sqref="FS17">
    <cfRule type="cellIs" dxfId="3856" priority="2770" operator="lessThan">
      <formula>$C$4</formula>
    </cfRule>
  </conditionalFormatting>
  <conditionalFormatting sqref="FS18">
    <cfRule type="cellIs" dxfId="3855" priority="2771" operator="lessThan">
      <formula>$C$4</formula>
    </cfRule>
  </conditionalFormatting>
  <conditionalFormatting sqref="FS19">
    <cfRule type="cellIs" dxfId="3854" priority="2772" operator="lessThan">
      <formula>$C$4</formula>
    </cfRule>
  </conditionalFormatting>
  <conditionalFormatting sqref="FS20">
    <cfRule type="cellIs" dxfId="3853" priority="2773" operator="lessThan">
      <formula>$C$4</formula>
    </cfRule>
  </conditionalFormatting>
  <conditionalFormatting sqref="FS21">
    <cfRule type="cellIs" dxfId="3852" priority="2774" operator="lessThan">
      <formula>$C$4</formula>
    </cfRule>
  </conditionalFormatting>
  <conditionalFormatting sqref="FS22">
    <cfRule type="cellIs" dxfId="3851" priority="2775" operator="lessThan">
      <formula>$C$4</formula>
    </cfRule>
  </conditionalFormatting>
  <conditionalFormatting sqref="FS23">
    <cfRule type="cellIs" dxfId="3850" priority="2776" operator="lessThan">
      <formula>$C$4</formula>
    </cfRule>
  </conditionalFormatting>
  <conditionalFormatting sqref="FS24">
    <cfRule type="cellIs" dxfId="3849" priority="2777" operator="lessThan">
      <formula>$C$4</formula>
    </cfRule>
  </conditionalFormatting>
  <conditionalFormatting sqref="FS25">
    <cfRule type="cellIs" dxfId="3848" priority="2778" operator="lessThan">
      <formula>$C$4</formula>
    </cfRule>
  </conditionalFormatting>
  <conditionalFormatting sqref="FS26">
    <cfRule type="cellIs" dxfId="3847" priority="2779" operator="lessThan">
      <formula>$C$4</formula>
    </cfRule>
  </conditionalFormatting>
  <conditionalFormatting sqref="FS27">
    <cfRule type="cellIs" dxfId="3846" priority="2780" operator="lessThan">
      <formula>$C$4</formula>
    </cfRule>
  </conditionalFormatting>
  <conditionalFormatting sqref="FS28">
    <cfRule type="cellIs" dxfId="3845" priority="2781" operator="lessThan">
      <formula>$C$4</formula>
    </cfRule>
  </conditionalFormatting>
  <conditionalFormatting sqref="FS29">
    <cfRule type="cellIs" dxfId="3844" priority="2782" operator="lessThan">
      <formula>$C$4</formula>
    </cfRule>
  </conditionalFormatting>
  <conditionalFormatting sqref="FS30">
    <cfRule type="cellIs" dxfId="3843" priority="2783" operator="lessThan">
      <formula>$C$4</formula>
    </cfRule>
  </conditionalFormatting>
  <conditionalFormatting sqref="FS31">
    <cfRule type="cellIs" dxfId="3842" priority="2784" operator="lessThan">
      <formula>$C$4</formula>
    </cfRule>
  </conditionalFormatting>
  <conditionalFormatting sqref="FS32">
    <cfRule type="cellIs" dxfId="3841" priority="2785" operator="lessThan">
      <formula>$C$4</formula>
    </cfRule>
  </conditionalFormatting>
  <conditionalFormatting sqref="FS33">
    <cfRule type="cellIs" dxfId="3840" priority="2786" operator="lessThan">
      <formula>$C$4</formula>
    </cfRule>
  </conditionalFormatting>
  <conditionalFormatting sqref="FS34">
    <cfRule type="cellIs" dxfId="3839" priority="2787" operator="lessThan">
      <formula>$C$4</formula>
    </cfRule>
  </conditionalFormatting>
  <conditionalFormatting sqref="FS35">
    <cfRule type="cellIs" dxfId="3838" priority="2788" operator="lessThan">
      <formula>$C$4</formula>
    </cfRule>
  </conditionalFormatting>
  <conditionalFormatting sqref="FS36">
    <cfRule type="cellIs" dxfId="3837" priority="2789" operator="lessThan">
      <formula>$C$4</formula>
    </cfRule>
  </conditionalFormatting>
  <conditionalFormatting sqref="FS37">
    <cfRule type="cellIs" dxfId="3836" priority="2790" operator="lessThan">
      <formula>$C$4</formula>
    </cfRule>
  </conditionalFormatting>
  <conditionalFormatting sqref="FS38">
    <cfRule type="cellIs" dxfId="3835" priority="2791" operator="lessThan">
      <formula>$C$4</formula>
    </cfRule>
  </conditionalFormatting>
  <conditionalFormatting sqref="FS39">
    <cfRule type="cellIs" dxfId="3834" priority="2792" operator="lessThan">
      <formula>$C$4</formula>
    </cfRule>
  </conditionalFormatting>
  <conditionalFormatting sqref="FS40">
    <cfRule type="cellIs" dxfId="3833" priority="2793" operator="lessThan">
      <formula>$C$4</formula>
    </cfRule>
  </conditionalFormatting>
  <conditionalFormatting sqref="FS41">
    <cfRule type="cellIs" dxfId="3832" priority="2794" operator="lessThan">
      <formula>$C$4</formula>
    </cfRule>
  </conditionalFormatting>
  <conditionalFormatting sqref="FS42">
    <cfRule type="cellIs" dxfId="3831" priority="2795" operator="lessThan">
      <formula>$C$4</formula>
    </cfRule>
  </conditionalFormatting>
  <conditionalFormatting sqref="FS43">
    <cfRule type="cellIs" dxfId="3830" priority="2796" operator="lessThan">
      <formula>$C$4</formula>
    </cfRule>
  </conditionalFormatting>
  <conditionalFormatting sqref="FS44">
    <cfRule type="cellIs" dxfId="3829" priority="2797" operator="lessThan">
      <formula>$C$4</formula>
    </cfRule>
  </conditionalFormatting>
  <conditionalFormatting sqref="FS45">
    <cfRule type="cellIs" dxfId="3828" priority="2798" operator="lessThan">
      <formula>$C$4</formula>
    </cfRule>
  </conditionalFormatting>
  <conditionalFormatting sqref="FS46">
    <cfRule type="cellIs" dxfId="3827" priority="2799" operator="lessThan">
      <formula>$C$4</formula>
    </cfRule>
  </conditionalFormatting>
  <conditionalFormatting sqref="FS47">
    <cfRule type="cellIs" dxfId="3826" priority="2800" operator="lessThan">
      <formula>$C$4</formula>
    </cfRule>
  </conditionalFormatting>
  <conditionalFormatting sqref="FS48">
    <cfRule type="cellIs" dxfId="3825" priority="2801" operator="lessThan">
      <formula>$C$4</formula>
    </cfRule>
  </conditionalFormatting>
  <conditionalFormatting sqref="FS49">
    <cfRule type="cellIs" dxfId="3824" priority="2802" operator="lessThan">
      <formula>$C$4</formula>
    </cfRule>
  </conditionalFormatting>
  <conditionalFormatting sqref="FS50">
    <cfRule type="cellIs" dxfId="3823" priority="2803" operator="lessThan">
      <formula>$C$4</formula>
    </cfRule>
  </conditionalFormatting>
  <conditionalFormatting sqref="FW11">
    <cfRule type="cellIs" dxfId="3822" priority="2804" operator="lessThan">
      <formula>$C$4</formula>
    </cfRule>
  </conditionalFormatting>
  <conditionalFormatting sqref="FW12">
    <cfRule type="cellIs" dxfId="3821" priority="2805" operator="lessThan">
      <formula>$C$4</formula>
    </cfRule>
  </conditionalFormatting>
  <conditionalFormatting sqref="FW13">
    <cfRule type="cellIs" dxfId="3820" priority="2806" operator="lessThan">
      <formula>$C$4</formula>
    </cfRule>
  </conditionalFormatting>
  <conditionalFormatting sqref="FW14">
    <cfRule type="cellIs" dxfId="3819" priority="2807" operator="lessThan">
      <formula>$C$4</formula>
    </cfRule>
  </conditionalFormatting>
  <conditionalFormatting sqref="FW15">
    <cfRule type="cellIs" dxfId="3818" priority="2808" operator="lessThan">
      <formula>$C$4</formula>
    </cfRule>
  </conditionalFormatting>
  <conditionalFormatting sqref="FW16">
    <cfRule type="cellIs" dxfId="3817" priority="2809" operator="lessThan">
      <formula>$C$4</formula>
    </cfRule>
  </conditionalFormatting>
  <conditionalFormatting sqref="FW17">
    <cfRule type="cellIs" dxfId="3816" priority="2810" operator="lessThan">
      <formula>$C$4</formula>
    </cfRule>
  </conditionalFormatting>
  <conditionalFormatting sqref="FW18">
    <cfRule type="cellIs" dxfId="3815" priority="2811" operator="lessThan">
      <formula>$C$4</formula>
    </cfRule>
  </conditionalFormatting>
  <conditionalFormatting sqref="FW19">
    <cfRule type="cellIs" dxfId="3814" priority="2812" operator="lessThan">
      <formula>$C$4</formula>
    </cfRule>
  </conditionalFormatting>
  <conditionalFormatting sqref="FW20">
    <cfRule type="cellIs" dxfId="3813" priority="2813" operator="lessThan">
      <formula>$C$4</formula>
    </cfRule>
  </conditionalFormatting>
  <conditionalFormatting sqref="FW21">
    <cfRule type="cellIs" dxfId="3812" priority="2814" operator="lessThan">
      <formula>$C$4</formula>
    </cfRule>
  </conditionalFormatting>
  <conditionalFormatting sqref="FW22">
    <cfRule type="cellIs" dxfId="3811" priority="2815" operator="lessThan">
      <formula>$C$4</formula>
    </cfRule>
  </conditionalFormatting>
  <conditionalFormatting sqref="FW23">
    <cfRule type="cellIs" dxfId="3810" priority="2816" operator="lessThan">
      <formula>$C$4</formula>
    </cfRule>
  </conditionalFormatting>
  <conditionalFormatting sqref="FW24">
    <cfRule type="cellIs" dxfId="3809" priority="2817" operator="lessThan">
      <formula>$C$4</formula>
    </cfRule>
  </conditionalFormatting>
  <conditionalFormatting sqref="FW25">
    <cfRule type="cellIs" dxfId="3808" priority="2818" operator="lessThan">
      <formula>$C$4</formula>
    </cfRule>
  </conditionalFormatting>
  <conditionalFormatting sqref="FW26">
    <cfRule type="cellIs" dxfId="3807" priority="2819" operator="lessThan">
      <formula>$C$4</formula>
    </cfRule>
  </conditionalFormatting>
  <conditionalFormatting sqref="FW27">
    <cfRule type="cellIs" dxfId="3806" priority="2820" operator="lessThan">
      <formula>$C$4</formula>
    </cfRule>
  </conditionalFormatting>
  <conditionalFormatting sqref="FW28">
    <cfRule type="cellIs" dxfId="3805" priority="2821" operator="lessThan">
      <formula>$C$4</formula>
    </cfRule>
  </conditionalFormatting>
  <conditionalFormatting sqref="FW29">
    <cfRule type="cellIs" dxfId="3804" priority="2822" operator="lessThan">
      <formula>$C$4</formula>
    </cfRule>
  </conditionalFormatting>
  <conditionalFormatting sqref="FW30">
    <cfRule type="cellIs" dxfId="3803" priority="2823" operator="lessThan">
      <formula>$C$4</formula>
    </cfRule>
  </conditionalFormatting>
  <conditionalFormatting sqref="FW31">
    <cfRule type="cellIs" dxfId="3802" priority="2824" operator="lessThan">
      <formula>$C$4</formula>
    </cfRule>
  </conditionalFormatting>
  <conditionalFormatting sqref="FW32">
    <cfRule type="cellIs" dxfId="3801" priority="2825" operator="lessThan">
      <formula>$C$4</formula>
    </cfRule>
  </conditionalFormatting>
  <conditionalFormatting sqref="FW33">
    <cfRule type="cellIs" dxfId="3800" priority="2826" operator="lessThan">
      <formula>$C$4</formula>
    </cfRule>
  </conditionalFormatting>
  <conditionalFormatting sqref="FW34">
    <cfRule type="cellIs" dxfId="3799" priority="2827" operator="lessThan">
      <formula>$C$4</formula>
    </cfRule>
  </conditionalFormatting>
  <conditionalFormatting sqref="FW35">
    <cfRule type="cellIs" dxfId="3798" priority="2828" operator="lessThan">
      <formula>$C$4</formula>
    </cfRule>
  </conditionalFormatting>
  <conditionalFormatting sqref="FW36">
    <cfRule type="cellIs" dxfId="3797" priority="2829" operator="lessThan">
      <formula>$C$4</formula>
    </cfRule>
  </conditionalFormatting>
  <conditionalFormatting sqref="FW37">
    <cfRule type="cellIs" dxfId="3796" priority="2830" operator="lessThan">
      <formula>$C$4</formula>
    </cfRule>
  </conditionalFormatting>
  <conditionalFormatting sqref="FW38">
    <cfRule type="cellIs" dxfId="3795" priority="2831" operator="lessThan">
      <formula>$C$4</formula>
    </cfRule>
  </conditionalFormatting>
  <conditionalFormatting sqref="FW39">
    <cfRule type="cellIs" dxfId="3794" priority="2832" operator="lessThan">
      <formula>$C$4</formula>
    </cfRule>
  </conditionalFormatting>
  <conditionalFormatting sqref="FW40">
    <cfRule type="cellIs" dxfId="3793" priority="2833" operator="lessThan">
      <formula>$C$4</formula>
    </cfRule>
  </conditionalFormatting>
  <conditionalFormatting sqref="FW41">
    <cfRule type="cellIs" dxfId="3792" priority="2834" operator="lessThan">
      <formula>$C$4</formula>
    </cfRule>
  </conditionalFormatting>
  <conditionalFormatting sqref="FW42">
    <cfRule type="cellIs" dxfId="3791" priority="2835" operator="lessThan">
      <formula>$C$4</formula>
    </cfRule>
  </conditionalFormatting>
  <conditionalFormatting sqref="FW43">
    <cfRule type="cellIs" dxfId="3790" priority="2836" operator="lessThan">
      <formula>$C$4</formula>
    </cfRule>
  </conditionalFormatting>
  <conditionalFormatting sqref="FW44">
    <cfRule type="cellIs" dxfId="3789" priority="2837" operator="lessThan">
      <formula>$C$4</formula>
    </cfRule>
  </conditionalFormatting>
  <conditionalFormatting sqref="FW45">
    <cfRule type="cellIs" dxfId="3788" priority="2838" operator="lessThan">
      <formula>$C$4</formula>
    </cfRule>
  </conditionalFormatting>
  <conditionalFormatting sqref="FW46">
    <cfRule type="cellIs" dxfId="3787" priority="2839" operator="lessThan">
      <formula>$C$4</formula>
    </cfRule>
  </conditionalFormatting>
  <conditionalFormatting sqref="FW47">
    <cfRule type="cellIs" dxfId="3786" priority="2840" operator="lessThan">
      <formula>$C$4</formula>
    </cfRule>
  </conditionalFormatting>
  <conditionalFormatting sqref="FW48">
    <cfRule type="cellIs" dxfId="3785" priority="2841" operator="lessThan">
      <formula>$C$4</formula>
    </cfRule>
  </conditionalFormatting>
  <conditionalFormatting sqref="FW49">
    <cfRule type="cellIs" dxfId="3784" priority="2842" operator="lessThan">
      <formula>$C$4</formula>
    </cfRule>
  </conditionalFormatting>
  <conditionalFormatting sqref="FW50">
    <cfRule type="cellIs" dxfId="3783" priority="2843" operator="lessThan">
      <formula>$C$4</formula>
    </cfRule>
  </conditionalFormatting>
  <conditionalFormatting sqref="FX11">
    <cfRule type="cellIs" dxfId="3782" priority="2844" operator="lessThan">
      <formula>$C$4</formula>
    </cfRule>
  </conditionalFormatting>
  <conditionalFormatting sqref="FX12">
    <cfRule type="cellIs" dxfId="3781" priority="2845" operator="lessThan">
      <formula>$C$4</formula>
    </cfRule>
  </conditionalFormatting>
  <conditionalFormatting sqref="FX13">
    <cfRule type="cellIs" dxfId="3780" priority="2846" operator="lessThan">
      <formula>$C$4</formula>
    </cfRule>
  </conditionalFormatting>
  <conditionalFormatting sqref="FX14">
    <cfRule type="cellIs" dxfId="3779" priority="2847" operator="lessThan">
      <formula>$C$4</formula>
    </cfRule>
  </conditionalFormatting>
  <conditionalFormatting sqref="FX15">
    <cfRule type="cellIs" dxfId="3778" priority="2848" operator="lessThan">
      <formula>$C$4</formula>
    </cfRule>
  </conditionalFormatting>
  <conditionalFormatting sqref="FX16">
    <cfRule type="cellIs" dxfId="3777" priority="2849" operator="lessThan">
      <formula>$C$4</formula>
    </cfRule>
  </conditionalFormatting>
  <conditionalFormatting sqref="FX17">
    <cfRule type="cellIs" dxfId="3776" priority="2850" operator="lessThan">
      <formula>$C$4</formula>
    </cfRule>
  </conditionalFormatting>
  <conditionalFormatting sqref="FX18">
    <cfRule type="cellIs" dxfId="3775" priority="2851" operator="lessThan">
      <formula>$C$4</formula>
    </cfRule>
  </conditionalFormatting>
  <conditionalFormatting sqref="FX19">
    <cfRule type="cellIs" dxfId="3774" priority="2852" operator="lessThan">
      <formula>$C$4</formula>
    </cfRule>
  </conditionalFormatting>
  <conditionalFormatting sqref="FX20">
    <cfRule type="cellIs" dxfId="3773" priority="2853" operator="lessThan">
      <formula>$C$4</formula>
    </cfRule>
  </conditionalFormatting>
  <conditionalFormatting sqref="FX21">
    <cfRule type="cellIs" dxfId="3772" priority="2854" operator="lessThan">
      <formula>$C$4</formula>
    </cfRule>
  </conditionalFormatting>
  <conditionalFormatting sqref="FX22">
    <cfRule type="cellIs" dxfId="3771" priority="2855" operator="lessThan">
      <formula>$C$4</formula>
    </cfRule>
  </conditionalFormatting>
  <conditionalFormatting sqref="FX23">
    <cfRule type="cellIs" dxfId="3770" priority="2856" operator="lessThan">
      <formula>$C$4</formula>
    </cfRule>
  </conditionalFormatting>
  <conditionalFormatting sqref="FX24">
    <cfRule type="cellIs" dxfId="3769" priority="2857" operator="lessThan">
      <formula>$C$4</formula>
    </cfRule>
  </conditionalFormatting>
  <conditionalFormatting sqref="FX25">
    <cfRule type="cellIs" dxfId="3768" priority="2858" operator="lessThan">
      <formula>$C$4</formula>
    </cfRule>
  </conditionalFormatting>
  <conditionalFormatting sqref="FX26">
    <cfRule type="cellIs" dxfId="3767" priority="2859" operator="lessThan">
      <formula>$C$4</formula>
    </cfRule>
  </conditionalFormatting>
  <conditionalFormatting sqref="FX27">
    <cfRule type="cellIs" dxfId="3766" priority="2860" operator="lessThan">
      <formula>$C$4</formula>
    </cfRule>
  </conditionalFormatting>
  <conditionalFormatting sqref="FX28">
    <cfRule type="cellIs" dxfId="3765" priority="2861" operator="lessThan">
      <formula>$C$4</formula>
    </cfRule>
  </conditionalFormatting>
  <conditionalFormatting sqref="FX29">
    <cfRule type="cellIs" dxfId="3764" priority="2862" operator="lessThan">
      <formula>$C$4</formula>
    </cfRule>
  </conditionalFormatting>
  <conditionalFormatting sqref="FX30">
    <cfRule type="cellIs" dxfId="3763" priority="2863" operator="lessThan">
      <formula>$C$4</formula>
    </cfRule>
  </conditionalFormatting>
  <conditionalFormatting sqref="FX31">
    <cfRule type="cellIs" dxfId="3762" priority="2864" operator="lessThan">
      <formula>$C$4</formula>
    </cfRule>
  </conditionalFormatting>
  <conditionalFormatting sqref="FX32">
    <cfRule type="cellIs" dxfId="3761" priority="2865" operator="lessThan">
      <formula>$C$4</formula>
    </cfRule>
  </conditionalFormatting>
  <conditionalFormatting sqref="FX33">
    <cfRule type="cellIs" dxfId="3760" priority="2866" operator="lessThan">
      <formula>$C$4</formula>
    </cfRule>
  </conditionalFormatting>
  <conditionalFormatting sqref="FX34">
    <cfRule type="cellIs" dxfId="3759" priority="2867" operator="lessThan">
      <formula>$C$4</formula>
    </cfRule>
  </conditionalFormatting>
  <conditionalFormatting sqref="FX35">
    <cfRule type="cellIs" dxfId="3758" priority="2868" operator="lessThan">
      <formula>$C$4</formula>
    </cfRule>
  </conditionalFormatting>
  <conditionalFormatting sqref="FX36">
    <cfRule type="cellIs" dxfId="3757" priority="2869" operator="lessThan">
      <formula>$C$4</formula>
    </cfRule>
  </conditionalFormatting>
  <conditionalFormatting sqref="FX37">
    <cfRule type="cellIs" dxfId="3756" priority="2870" operator="lessThan">
      <formula>$C$4</formula>
    </cfRule>
  </conditionalFormatting>
  <conditionalFormatting sqref="FX38">
    <cfRule type="cellIs" dxfId="3755" priority="2871" operator="lessThan">
      <formula>$C$4</formula>
    </cfRule>
  </conditionalFormatting>
  <conditionalFormatting sqref="FX39">
    <cfRule type="cellIs" dxfId="3754" priority="2872" operator="lessThan">
      <formula>$C$4</formula>
    </cfRule>
  </conditionalFormatting>
  <conditionalFormatting sqref="FX40">
    <cfRule type="cellIs" dxfId="3753" priority="2873" operator="lessThan">
      <formula>$C$4</formula>
    </cfRule>
  </conditionalFormatting>
  <conditionalFormatting sqref="FX41">
    <cfRule type="cellIs" dxfId="3752" priority="2874" operator="lessThan">
      <formula>$C$4</formula>
    </cfRule>
  </conditionalFormatting>
  <conditionalFormatting sqref="FX42">
    <cfRule type="cellIs" dxfId="3751" priority="2875" operator="lessThan">
      <formula>$C$4</formula>
    </cfRule>
  </conditionalFormatting>
  <conditionalFormatting sqref="FX43">
    <cfRule type="cellIs" dxfId="3750" priority="2876" operator="lessThan">
      <formula>$C$4</formula>
    </cfRule>
  </conditionalFormatting>
  <conditionalFormatting sqref="FX44">
    <cfRule type="cellIs" dxfId="3749" priority="2877" operator="lessThan">
      <formula>$C$4</formula>
    </cfRule>
  </conditionalFormatting>
  <conditionalFormatting sqref="FX45">
    <cfRule type="cellIs" dxfId="3748" priority="2878" operator="lessThan">
      <formula>$C$4</formula>
    </cfRule>
  </conditionalFormatting>
  <conditionalFormatting sqref="FX46">
    <cfRule type="cellIs" dxfId="3747" priority="2879" operator="lessThan">
      <formula>$C$4</formula>
    </cfRule>
  </conditionalFormatting>
  <conditionalFormatting sqref="FX47">
    <cfRule type="cellIs" dxfId="3746" priority="2880" operator="lessThan">
      <formula>$C$4</formula>
    </cfRule>
  </conditionalFormatting>
  <conditionalFormatting sqref="FX48">
    <cfRule type="cellIs" dxfId="3745" priority="2881" operator="lessThan">
      <formula>$C$4</formula>
    </cfRule>
  </conditionalFormatting>
  <conditionalFormatting sqref="FX49">
    <cfRule type="cellIs" dxfId="3744" priority="2882" operator="lessThan">
      <formula>$C$4</formula>
    </cfRule>
  </conditionalFormatting>
  <conditionalFormatting sqref="FX50">
    <cfRule type="cellIs" dxfId="3743" priority="2883" operator="lessThan">
      <formula>$C$4</formula>
    </cfRule>
  </conditionalFormatting>
  <conditionalFormatting sqref="FY11">
    <cfRule type="cellIs" dxfId="3742" priority="2884" operator="lessThan">
      <formula>$C$4</formula>
    </cfRule>
  </conditionalFormatting>
  <conditionalFormatting sqref="FY12">
    <cfRule type="cellIs" dxfId="3741" priority="2885" operator="lessThan">
      <formula>$C$4</formula>
    </cfRule>
  </conditionalFormatting>
  <conditionalFormatting sqref="FY13">
    <cfRule type="cellIs" dxfId="3740" priority="2886" operator="lessThan">
      <formula>$C$4</formula>
    </cfRule>
  </conditionalFormatting>
  <conditionalFormatting sqref="FY14">
    <cfRule type="cellIs" dxfId="3739" priority="2887" operator="lessThan">
      <formula>$C$4</formula>
    </cfRule>
  </conditionalFormatting>
  <conditionalFormatting sqref="FY15">
    <cfRule type="cellIs" dxfId="3738" priority="2888" operator="lessThan">
      <formula>$C$4</formula>
    </cfRule>
  </conditionalFormatting>
  <conditionalFormatting sqref="FY16">
    <cfRule type="cellIs" dxfId="3737" priority="2889" operator="lessThan">
      <formula>$C$4</formula>
    </cfRule>
  </conditionalFormatting>
  <conditionalFormatting sqref="FY17">
    <cfRule type="cellIs" dxfId="3736" priority="2890" operator="lessThan">
      <formula>$C$4</formula>
    </cfRule>
  </conditionalFormatting>
  <conditionalFormatting sqref="FY18">
    <cfRule type="cellIs" dxfId="3735" priority="2891" operator="lessThan">
      <formula>$C$4</formula>
    </cfRule>
  </conditionalFormatting>
  <conditionalFormatting sqref="FY19">
    <cfRule type="cellIs" dxfId="3734" priority="2892" operator="lessThan">
      <formula>$C$4</formula>
    </cfRule>
  </conditionalFormatting>
  <conditionalFormatting sqref="FY20">
    <cfRule type="cellIs" dxfId="3733" priority="2893" operator="lessThan">
      <formula>$C$4</formula>
    </cfRule>
  </conditionalFormatting>
  <conditionalFormatting sqref="FY21">
    <cfRule type="cellIs" dxfId="3732" priority="2894" operator="lessThan">
      <formula>$C$4</formula>
    </cfRule>
  </conditionalFormatting>
  <conditionalFormatting sqref="FY22">
    <cfRule type="cellIs" dxfId="3731" priority="2895" operator="lessThan">
      <formula>$C$4</formula>
    </cfRule>
  </conditionalFormatting>
  <conditionalFormatting sqref="FY23">
    <cfRule type="cellIs" dxfId="3730" priority="2896" operator="lessThan">
      <formula>$C$4</formula>
    </cfRule>
  </conditionalFormatting>
  <conditionalFormatting sqref="FY24">
    <cfRule type="cellIs" dxfId="3729" priority="2897" operator="lessThan">
      <formula>$C$4</formula>
    </cfRule>
  </conditionalFormatting>
  <conditionalFormatting sqref="FY25">
    <cfRule type="cellIs" dxfId="3728" priority="2898" operator="lessThan">
      <formula>$C$4</formula>
    </cfRule>
  </conditionalFormatting>
  <conditionalFormatting sqref="FY26">
    <cfRule type="cellIs" dxfId="3727" priority="2899" operator="lessThan">
      <formula>$C$4</formula>
    </cfRule>
  </conditionalFormatting>
  <conditionalFormatting sqref="FY27">
    <cfRule type="cellIs" dxfId="3726" priority="2900" operator="lessThan">
      <formula>$C$4</formula>
    </cfRule>
  </conditionalFormatting>
  <conditionalFormatting sqref="FY28">
    <cfRule type="cellIs" dxfId="3725" priority="2901" operator="lessThan">
      <formula>$C$4</formula>
    </cfRule>
  </conditionalFormatting>
  <conditionalFormatting sqref="FY29">
    <cfRule type="cellIs" dxfId="3724" priority="2902" operator="lessThan">
      <formula>$C$4</formula>
    </cfRule>
  </conditionalFormatting>
  <conditionalFormatting sqref="FY30">
    <cfRule type="cellIs" dxfId="3723" priority="2903" operator="lessThan">
      <formula>$C$4</formula>
    </cfRule>
  </conditionalFormatting>
  <conditionalFormatting sqref="FY31">
    <cfRule type="cellIs" dxfId="3722" priority="2904" operator="lessThan">
      <formula>$C$4</formula>
    </cfRule>
  </conditionalFormatting>
  <conditionalFormatting sqref="FY32">
    <cfRule type="cellIs" dxfId="3721" priority="2905" operator="lessThan">
      <formula>$C$4</formula>
    </cfRule>
  </conditionalFormatting>
  <conditionalFormatting sqref="FY33">
    <cfRule type="cellIs" dxfId="3720" priority="2906" operator="lessThan">
      <formula>$C$4</formula>
    </cfRule>
  </conditionalFormatting>
  <conditionalFormatting sqref="FY34">
    <cfRule type="cellIs" dxfId="3719" priority="2907" operator="lessThan">
      <formula>$C$4</formula>
    </cfRule>
  </conditionalFormatting>
  <conditionalFormatting sqref="FY35">
    <cfRule type="cellIs" dxfId="3718" priority="2908" operator="lessThan">
      <formula>$C$4</formula>
    </cfRule>
  </conditionalFormatting>
  <conditionalFormatting sqref="FY36">
    <cfRule type="cellIs" dxfId="3717" priority="2909" operator="lessThan">
      <formula>$C$4</formula>
    </cfRule>
  </conditionalFormatting>
  <conditionalFormatting sqref="FY37">
    <cfRule type="cellIs" dxfId="3716" priority="2910" operator="lessThan">
      <formula>$C$4</formula>
    </cfRule>
  </conditionalFormatting>
  <conditionalFormatting sqref="FY38">
    <cfRule type="cellIs" dxfId="3715" priority="2911" operator="lessThan">
      <formula>$C$4</formula>
    </cfRule>
  </conditionalFormatting>
  <conditionalFormatting sqref="FY39">
    <cfRule type="cellIs" dxfId="3714" priority="2912" operator="lessThan">
      <formula>$C$4</formula>
    </cfRule>
  </conditionalFormatting>
  <conditionalFormatting sqref="FY40">
    <cfRule type="cellIs" dxfId="3713" priority="2913" operator="lessThan">
      <formula>$C$4</formula>
    </cfRule>
  </conditionalFormatting>
  <conditionalFormatting sqref="FY41">
    <cfRule type="cellIs" dxfId="3712" priority="2914" operator="lessThan">
      <formula>$C$4</formula>
    </cfRule>
  </conditionalFormatting>
  <conditionalFormatting sqref="FY42">
    <cfRule type="cellIs" dxfId="3711" priority="2915" operator="lessThan">
      <formula>$C$4</formula>
    </cfRule>
  </conditionalFormatting>
  <conditionalFormatting sqref="FY43">
    <cfRule type="cellIs" dxfId="3710" priority="2916" operator="lessThan">
      <formula>$C$4</formula>
    </cfRule>
  </conditionalFormatting>
  <conditionalFormatting sqref="FY44">
    <cfRule type="cellIs" dxfId="3709" priority="2917" operator="lessThan">
      <formula>$C$4</formula>
    </cfRule>
  </conditionalFormatting>
  <conditionalFormatting sqref="FY45">
    <cfRule type="cellIs" dxfId="3708" priority="2918" operator="lessThan">
      <formula>$C$4</formula>
    </cfRule>
  </conditionalFormatting>
  <conditionalFormatting sqref="FY46">
    <cfRule type="cellIs" dxfId="3707" priority="2919" operator="lessThan">
      <formula>$C$4</formula>
    </cfRule>
  </conditionalFormatting>
  <conditionalFormatting sqref="FY47">
    <cfRule type="cellIs" dxfId="3706" priority="2920" operator="lessThan">
      <formula>$C$4</formula>
    </cfRule>
  </conditionalFormatting>
  <conditionalFormatting sqref="FY48">
    <cfRule type="cellIs" dxfId="3705" priority="2921" operator="lessThan">
      <formula>$C$4</formula>
    </cfRule>
  </conditionalFormatting>
  <conditionalFormatting sqref="FY49">
    <cfRule type="cellIs" dxfId="3704" priority="2922" operator="lessThan">
      <formula>$C$4</formula>
    </cfRule>
  </conditionalFormatting>
  <conditionalFormatting sqref="FY50">
    <cfRule type="cellIs" dxfId="3703" priority="2923" operator="lessThan">
      <formula>$C$4</formula>
    </cfRule>
  </conditionalFormatting>
  <conditionalFormatting sqref="FZ11">
    <cfRule type="cellIs" dxfId="3702" priority="2924" operator="lessThan">
      <formula>$C$4</formula>
    </cfRule>
  </conditionalFormatting>
  <conditionalFormatting sqref="FZ12">
    <cfRule type="cellIs" dxfId="3701" priority="2925" operator="lessThan">
      <formula>$C$4</formula>
    </cfRule>
  </conditionalFormatting>
  <conditionalFormatting sqref="FZ13">
    <cfRule type="cellIs" dxfId="3700" priority="2926" operator="lessThan">
      <formula>$C$4</formula>
    </cfRule>
  </conditionalFormatting>
  <conditionalFormatting sqref="FZ14">
    <cfRule type="cellIs" dxfId="3699" priority="2927" operator="lessThan">
      <formula>$C$4</formula>
    </cfRule>
  </conditionalFormatting>
  <conditionalFormatting sqref="FZ15">
    <cfRule type="cellIs" dxfId="3698" priority="2928" operator="lessThan">
      <formula>$C$4</formula>
    </cfRule>
  </conditionalFormatting>
  <conditionalFormatting sqref="FZ16">
    <cfRule type="cellIs" dxfId="3697" priority="2929" operator="lessThan">
      <formula>$C$4</formula>
    </cfRule>
  </conditionalFormatting>
  <conditionalFormatting sqref="FZ17">
    <cfRule type="cellIs" dxfId="3696" priority="2930" operator="lessThan">
      <formula>$C$4</formula>
    </cfRule>
  </conditionalFormatting>
  <conditionalFormatting sqref="FZ18">
    <cfRule type="cellIs" dxfId="3695" priority="2931" operator="lessThan">
      <formula>$C$4</formula>
    </cfRule>
  </conditionalFormatting>
  <conditionalFormatting sqref="FZ19">
    <cfRule type="cellIs" dxfId="3694" priority="2932" operator="lessThan">
      <formula>$C$4</formula>
    </cfRule>
  </conditionalFormatting>
  <conditionalFormatting sqref="FZ20">
    <cfRule type="cellIs" dxfId="3693" priority="2933" operator="lessThan">
      <formula>$C$4</formula>
    </cfRule>
  </conditionalFormatting>
  <conditionalFormatting sqref="FZ21">
    <cfRule type="cellIs" dxfId="3692" priority="2934" operator="lessThan">
      <formula>$C$4</formula>
    </cfRule>
  </conditionalFormatting>
  <conditionalFormatting sqref="FZ22">
    <cfRule type="cellIs" dxfId="3691" priority="2935" operator="lessThan">
      <formula>$C$4</formula>
    </cfRule>
  </conditionalFormatting>
  <conditionalFormatting sqref="FZ23">
    <cfRule type="cellIs" dxfId="3690" priority="2936" operator="lessThan">
      <formula>$C$4</formula>
    </cfRule>
  </conditionalFormatting>
  <conditionalFormatting sqref="FZ24">
    <cfRule type="cellIs" dxfId="3689" priority="2937" operator="lessThan">
      <formula>$C$4</formula>
    </cfRule>
  </conditionalFormatting>
  <conditionalFormatting sqref="FZ25">
    <cfRule type="cellIs" dxfId="3688" priority="2938" operator="lessThan">
      <formula>$C$4</formula>
    </cfRule>
  </conditionalFormatting>
  <conditionalFormatting sqref="FZ26">
    <cfRule type="cellIs" dxfId="3687" priority="2939" operator="lessThan">
      <formula>$C$4</formula>
    </cfRule>
  </conditionalFormatting>
  <conditionalFormatting sqref="FZ27">
    <cfRule type="cellIs" dxfId="3686" priority="2940" operator="lessThan">
      <formula>$C$4</formula>
    </cfRule>
  </conditionalFormatting>
  <conditionalFormatting sqref="FZ28">
    <cfRule type="cellIs" dxfId="3685" priority="2941" operator="lessThan">
      <formula>$C$4</formula>
    </cfRule>
  </conditionalFormatting>
  <conditionalFormatting sqref="FZ29">
    <cfRule type="cellIs" dxfId="3684" priority="2942" operator="lessThan">
      <formula>$C$4</formula>
    </cfRule>
  </conditionalFormatting>
  <conditionalFormatting sqref="FZ30">
    <cfRule type="cellIs" dxfId="3683" priority="2943" operator="lessThan">
      <formula>$C$4</formula>
    </cfRule>
  </conditionalFormatting>
  <conditionalFormatting sqref="FZ31">
    <cfRule type="cellIs" dxfId="3682" priority="2944" operator="lessThan">
      <formula>$C$4</formula>
    </cfRule>
  </conditionalFormatting>
  <conditionalFormatting sqref="FZ32">
    <cfRule type="cellIs" dxfId="3681" priority="2945" operator="lessThan">
      <formula>$C$4</formula>
    </cfRule>
  </conditionalFormatting>
  <conditionalFormatting sqref="FZ33">
    <cfRule type="cellIs" dxfId="3680" priority="2946" operator="lessThan">
      <formula>$C$4</formula>
    </cfRule>
  </conditionalFormatting>
  <conditionalFormatting sqref="FZ34">
    <cfRule type="cellIs" dxfId="3679" priority="2947" operator="lessThan">
      <formula>$C$4</formula>
    </cfRule>
  </conditionalFormatting>
  <conditionalFormatting sqref="FZ35">
    <cfRule type="cellIs" dxfId="3678" priority="2948" operator="lessThan">
      <formula>$C$4</formula>
    </cfRule>
  </conditionalFormatting>
  <conditionalFormatting sqref="FZ36">
    <cfRule type="cellIs" dxfId="3677" priority="2949" operator="lessThan">
      <formula>$C$4</formula>
    </cfRule>
  </conditionalFormatting>
  <conditionalFormatting sqref="FZ37">
    <cfRule type="cellIs" dxfId="3676" priority="2950" operator="lessThan">
      <formula>$C$4</formula>
    </cfRule>
  </conditionalFormatting>
  <conditionalFormatting sqref="FZ38">
    <cfRule type="cellIs" dxfId="3675" priority="2951" operator="lessThan">
      <formula>$C$4</formula>
    </cfRule>
  </conditionalFormatting>
  <conditionalFormatting sqref="FZ39">
    <cfRule type="cellIs" dxfId="3674" priority="2952" operator="lessThan">
      <formula>$C$4</formula>
    </cfRule>
  </conditionalFormatting>
  <conditionalFormatting sqref="FZ40">
    <cfRule type="cellIs" dxfId="3673" priority="2953" operator="lessThan">
      <formula>$C$4</formula>
    </cfRule>
  </conditionalFormatting>
  <conditionalFormatting sqref="FZ41">
    <cfRule type="cellIs" dxfId="3672" priority="2954" operator="lessThan">
      <formula>$C$4</formula>
    </cfRule>
  </conditionalFormatting>
  <conditionalFormatting sqref="FZ42">
    <cfRule type="cellIs" dxfId="3671" priority="2955" operator="lessThan">
      <formula>$C$4</formula>
    </cfRule>
  </conditionalFormatting>
  <conditionalFormatting sqref="FZ43">
    <cfRule type="cellIs" dxfId="3670" priority="2956" operator="lessThan">
      <formula>$C$4</formula>
    </cfRule>
  </conditionalFormatting>
  <conditionalFormatting sqref="FZ44">
    <cfRule type="cellIs" dxfId="3669" priority="2957" operator="lessThan">
      <formula>$C$4</formula>
    </cfRule>
  </conditionalFormatting>
  <conditionalFormatting sqref="FZ45">
    <cfRule type="cellIs" dxfId="3668" priority="2958" operator="lessThan">
      <formula>$C$4</formula>
    </cfRule>
  </conditionalFormatting>
  <conditionalFormatting sqref="FZ46">
    <cfRule type="cellIs" dxfId="3667" priority="2959" operator="lessThan">
      <formula>$C$4</formula>
    </cfRule>
  </conditionalFormatting>
  <conditionalFormatting sqref="FZ47">
    <cfRule type="cellIs" dxfId="3666" priority="2960" operator="lessThan">
      <formula>$C$4</formula>
    </cfRule>
  </conditionalFormatting>
  <conditionalFormatting sqref="FZ48">
    <cfRule type="cellIs" dxfId="3665" priority="2961" operator="lessThan">
      <formula>$C$4</formula>
    </cfRule>
  </conditionalFormatting>
  <conditionalFormatting sqref="FZ49">
    <cfRule type="cellIs" dxfId="3664" priority="2962" operator="lessThan">
      <formula>$C$4</formula>
    </cfRule>
  </conditionalFormatting>
  <conditionalFormatting sqref="FZ50">
    <cfRule type="cellIs" dxfId="3663" priority="2963" operator="lessThan">
      <formula>$C$4</formula>
    </cfRule>
  </conditionalFormatting>
  <dataValidations count="4">
    <dataValidation type="decimal" allowBlank="1" showInputMessage="1" showErrorMessage="1" prompt="isi antara 1-100" sqref="ET9 BR9" xr:uid="{00000000-0002-0000-0300-000000000000}">
      <formula1>1</formula1>
      <formula2>100</formula2>
    </dataValidation>
    <dataValidation type="decimal" allowBlank="1" showInputMessage="1" showErrorMessage="1" promptTitle="ANGKA" prompt="input antara 1-100" sqref="FW11:GB50 EM11:ER50 DK11:DP50 ET11:EZ50 DR11:DW50 FB11:FG50 CQ11:CU50 FI11:FN50 DY11:ED50 EF11:EK50 CE11:CI50 BY11:CC50 BR11:BW50 BL11:BP50 CK11:CO50 BF11:BJ50 AZ11:BD50 AT11:AX50 AN11:AR50 FP11:FU50" xr:uid="{00000000-0002-0000-0300-000002000000}">
      <formula1>1</formula1>
      <formula2>100</formula2>
    </dataValidation>
    <dataValidation allowBlank="1" showInputMessage="1" showErrorMessage="1" prompt="nilai rapor mid = rata2(kd1,kd2,kd3,kd4,kd5,mid)" sqref="K9:L9 E9:F9" xr:uid="{00000000-0002-0000-0300-000082110000}"/>
    <dataValidation allowBlank="1" showInputMessage="1" showErrorMessage="1" prompt="nilai rapor akshir = rata(nilai rapor mid , kd6,kd7,kd8,kd9,kd10,nilai uas)" sqref="M9:P9 G9:J9" xr:uid="{00000000-0002-0000-0300-000086110000}"/>
  </dataValidations>
  <pageMargins left="0.5" right="1.25" top="0.75" bottom="0.25" header="0.3" footer="0.3"/>
  <pageSetup paperSize="5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72"/>
  <sheetViews>
    <sheetView zoomScale="80" zoomScaleNormal="80" workbookViewId="0">
      <pane xSplit="4" ySplit="10" topLeftCell="E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4.5703125" style="1" customWidth="1"/>
    <col min="2" max="2" width="9.140625" style="1" hidden="1" customWidth="1"/>
    <col min="3" max="3" width="54.140625" style="1" customWidth="1"/>
    <col min="4" max="4" width="2.5703125" style="1" customWidth="1"/>
    <col min="5" max="5" width="7.7109375" style="1" customWidth="1"/>
    <col min="6" max="6" width="9.28515625" style="1" hidden="1" customWidth="1"/>
    <col min="7" max="8" width="7.7109375" style="1" customWidth="1"/>
    <col min="9" max="9" width="11.7109375" style="1" hidden="1" customWidth="1"/>
    <col min="10" max="10" width="80.42578125" style="1" customWidth="1"/>
    <col min="11" max="11" width="7.7109375" style="1" customWidth="1"/>
    <col min="12" max="12" width="7.7109375" style="1" hidden="1" customWidth="1"/>
    <col min="13" max="14" width="7.7109375" style="1" customWidth="1"/>
    <col min="15" max="15" width="11.7109375" style="1" hidden="1" customWidth="1"/>
    <col min="16" max="16" width="80.42578125" style="1" customWidth="1"/>
    <col min="17" max="20" width="20.7109375" style="1" hidden="1" customWidth="1"/>
    <col min="21" max="22" width="7.7109375" style="1" hidden="1" customWidth="1"/>
    <col min="23" max="34" width="9.140625" style="1" hidden="1" customWidth="1"/>
    <col min="35" max="35" width="7.7109375" style="1" customWidth="1"/>
    <col min="36" max="37" width="9.140625" style="1" customWidth="1"/>
    <col min="38" max="39" width="0" style="1" hidden="1" customWidth="1"/>
    <col min="40" max="42" width="4.7109375" style="1" customWidth="1"/>
    <col min="43" max="44" width="4.7109375" style="1" hidden="1" customWidth="1"/>
    <col min="45" max="48" width="4.7109375" style="1" customWidth="1"/>
    <col min="49" max="50" width="4.7109375" style="1" hidden="1" customWidth="1"/>
    <col min="51" max="54" width="4.7109375" style="1" customWidth="1"/>
    <col min="55" max="56" width="4.7109375" style="1" hidden="1" customWidth="1"/>
    <col min="57" max="60" width="4.7109375" style="1" customWidth="1"/>
    <col min="61" max="62" width="4.7109375" style="1" hidden="1" customWidth="1"/>
    <col min="63" max="66" width="4.7109375" style="1" customWidth="1"/>
    <col min="67" max="68" width="4.7109375" style="1" hidden="1" customWidth="1"/>
    <col min="69" max="69" width="4.7109375" style="1" customWidth="1"/>
    <col min="70" max="70" width="4.7109375" style="1" hidden="1" customWidth="1"/>
    <col min="71" max="73" width="4.7109375" style="1" customWidth="1"/>
    <col min="74" max="75" width="4.7109375" style="1" hidden="1" customWidth="1"/>
    <col min="76" max="79" width="4.7109375" style="1" customWidth="1"/>
    <col min="80" max="81" width="4.7109375" style="1" hidden="1" customWidth="1"/>
    <col min="82" max="85" width="4.7109375" style="1" customWidth="1"/>
    <col min="86" max="87" width="4.7109375" style="1" hidden="1" customWidth="1"/>
    <col min="88" max="91" width="4.7109375" style="1" customWidth="1"/>
    <col min="92" max="93" width="4.7109375" style="1" hidden="1" customWidth="1"/>
    <col min="94" max="97" width="4.7109375" style="1" customWidth="1"/>
    <col min="98" max="99" width="4.7109375" style="1" hidden="1" customWidth="1"/>
    <col min="100" max="100" width="4.7109375" style="1" customWidth="1"/>
    <col min="101" max="110" width="5.7109375" style="1" hidden="1" customWidth="1"/>
    <col min="111" max="112" width="9.140625" style="1" customWidth="1"/>
    <col min="113" max="114" width="5.140625" style="1" hidden="1" customWidth="1"/>
    <col min="115" max="118" width="5.140625" style="1" customWidth="1"/>
    <col min="119" max="120" width="5.140625" style="1" hidden="1" customWidth="1"/>
    <col min="121" max="125" width="5.140625" style="1" customWidth="1"/>
    <col min="126" max="127" width="5.140625" style="1" hidden="1" customWidth="1"/>
    <col min="128" max="132" width="5.140625" style="1" customWidth="1"/>
    <col min="133" max="134" width="5.140625" style="1" hidden="1" customWidth="1"/>
    <col min="135" max="139" width="5.140625" style="1" customWidth="1"/>
    <col min="140" max="141" width="5.140625" style="1" hidden="1" customWidth="1"/>
    <col min="142" max="146" width="5.140625" style="1" customWidth="1"/>
    <col min="147" max="148" width="5.140625" style="1" hidden="1" customWidth="1"/>
    <col min="149" max="149" width="5.140625" style="1" customWidth="1"/>
    <col min="150" max="150" width="5.140625" style="1" hidden="1" customWidth="1"/>
    <col min="151" max="154" width="5.140625" style="1" customWidth="1"/>
    <col min="155" max="156" width="5.140625" style="1" hidden="1" customWidth="1"/>
    <col min="157" max="161" width="5.140625" style="1" customWidth="1"/>
    <col min="162" max="163" width="5.140625" style="1" hidden="1" customWidth="1"/>
    <col min="164" max="168" width="5.140625" style="1" customWidth="1"/>
    <col min="169" max="170" width="5.140625" style="1" hidden="1" customWidth="1"/>
    <col min="171" max="175" width="5.140625" style="1" customWidth="1"/>
    <col min="176" max="177" width="5.140625" style="1" hidden="1" customWidth="1"/>
    <col min="178" max="182" width="5.140625" style="1" customWidth="1"/>
    <col min="183" max="183" width="5.140625" style="1" hidden="1" customWidth="1"/>
    <col min="184" max="184" width="4.140625" style="1" hidden="1" customWidth="1"/>
    <col min="185" max="185" width="5.140625" style="1" customWidth="1"/>
    <col min="186" max="195" width="5.7109375" style="1" hidden="1" customWidth="1"/>
    <col min="196" max="196" width="5.85546875" style="1" customWidth="1"/>
    <col min="197" max="197" width="10" style="1" customWidth="1"/>
    <col min="198" max="198" width="5.85546875" style="1" customWidth="1"/>
    <col min="199" max="199" width="15.7109375" style="1" customWidth="1"/>
    <col min="200" max="200" width="5.7109375" style="1" customWidth="1"/>
    <col min="201" max="201" width="15.7109375" style="1" customWidth="1"/>
    <col min="202" max="202" width="6.7109375" style="1" hidden="1" customWidth="1"/>
    <col min="203" max="203" width="6" style="1" hidden="1" customWidth="1"/>
    <col min="204" max="204" width="5.85546875" style="1" hidden="1" customWidth="1"/>
    <col min="205" max="205" width="10" style="1" hidden="1" customWidth="1"/>
    <col min="206" max="206" width="5.85546875" style="1" customWidth="1"/>
    <col min="207" max="207" width="15.7109375" style="1" customWidth="1"/>
    <col min="208" max="208" width="5.85546875" style="1" customWidth="1"/>
    <col min="209" max="209" width="15.7109375" style="1" customWidth="1"/>
    <col min="210" max="211" width="5.85546875" style="1" hidden="1" customWidth="1"/>
    <col min="212" max="213" width="5.85546875" hidden="1" customWidth="1"/>
    <col min="214" max="214" width="5.85546875" customWidth="1"/>
    <col min="215" max="215" width="9.140625" style="1" customWidth="1"/>
    <col min="216" max="216" width="14.28515625" style="1" customWidth="1"/>
    <col min="217" max="217" width="9.140625" style="1" customWidth="1"/>
    <col min="218" max="218" width="61" style="1" customWidth="1"/>
    <col min="219" max="219" width="9.140625" style="1" customWidth="1"/>
  </cols>
  <sheetData>
    <row r="1" spans="1:221" ht="18.75" customHeight="1" x14ac:dyDescent="0.3">
      <c r="A1" s="6">
        <v>65</v>
      </c>
      <c r="B1" s="11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28"/>
      <c r="HG1" s="9"/>
      <c r="HH1" s="9"/>
      <c r="HI1" s="9"/>
      <c r="HJ1" s="9"/>
      <c r="HK1" s="9"/>
      <c r="HL1" s="28"/>
      <c r="HM1" s="28"/>
    </row>
    <row r="2" spans="1:221" ht="18" customHeight="1" x14ac:dyDescent="0.25">
      <c r="A2" s="7" t="s">
        <v>1</v>
      </c>
      <c r="B2" s="12"/>
      <c r="C2" s="15" t="s">
        <v>2</v>
      </c>
      <c r="D2" s="9"/>
      <c r="E2" s="18" t="s">
        <v>214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117" t="s">
        <v>4</v>
      </c>
      <c r="AL2" s="117"/>
      <c r="AM2" s="117"/>
      <c r="AN2" s="117"/>
      <c r="AO2" s="117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28"/>
      <c r="HG2" s="9"/>
      <c r="HH2" s="9"/>
      <c r="HI2" s="9"/>
      <c r="HJ2" s="9"/>
      <c r="HK2" s="9"/>
      <c r="HL2" s="28"/>
      <c r="HM2" s="28"/>
    </row>
    <row r="3" spans="1:221" ht="18" customHeight="1" x14ac:dyDescent="0.25">
      <c r="A3" s="7" t="s">
        <v>5</v>
      </c>
      <c r="B3" s="13">
        <v>65</v>
      </c>
      <c r="C3" s="15" t="s">
        <v>6</v>
      </c>
      <c r="D3" s="9"/>
      <c r="E3" s="19" t="s">
        <v>7</v>
      </c>
      <c r="F3" s="9"/>
      <c r="G3" s="9"/>
      <c r="H3" s="9" t="s">
        <v>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29"/>
      <c r="AL3" s="29"/>
      <c r="AM3" s="29"/>
      <c r="AN3" s="76" t="s">
        <v>9</v>
      </c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8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73" t="s">
        <v>9</v>
      </c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5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28"/>
      <c r="HG3" s="9"/>
      <c r="HH3" s="9"/>
      <c r="HI3" s="9"/>
      <c r="HJ3" s="9"/>
      <c r="HK3" s="9"/>
      <c r="HL3" s="28"/>
      <c r="HM3" s="28"/>
    </row>
    <row r="4" spans="1:221" ht="18" customHeight="1" x14ac:dyDescent="0.25">
      <c r="A4" s="8" t="s">
        <v>10</v>
      </c>
      <c r="B4" s="12"/>
      <c r="C4" s="69">
        <v>70</v>
      </c>
      <c r="D4" s="9"/>
      <c r="E4" s="9"/>
      <c r="F4" s="9"/>
      <c r="G4" s="9"/>
      <c r="H4" s="9" t="s">
        <v>11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18" t="s">
        <v>12</v>
      </c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76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8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9"/>
      <c r="DH4" s="9"/>
      <c r="DI4" s="9"/>
      <c r="DJ4" s="9"/>
      <c r="DK4" s="127" t="s">
        <v>12</v>
      </c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8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28"/>
      <c r="HG4" s="9"/>
      <c r="HH4" s="9"/>
      <c r="HI4" s="9"/>
      <c r="HJ4" s="9"/>
      <c r="HK4" s="9"/>
      <c r="HL4" s="28"/>
      <c r="HM4" s="28"/>
    </row>
    <row r="5" spans="1:221" ht="15.75" hidden="1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28"/>
      <c r="HG5" s="9"/>
      <c r="HH5" s="9"/>
      <c r="HI5" s="9"/>
      <c r="HJ5" s="9"/>
      <c r="HK5" s="9"/>
      <c r="HL5" s="28"/>
      <c r="HM5" s="28"/>
    </row>
    <row r="6" spans="1:221" ht="15.75" hidden="1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6"/>
      <c r="AO6" s="16">
        <v>241</v>
      </c>
      <c r="AP6" s="16"/>
      <c r="AQ6" s="16"/>
      <c r="AR6" s="16"/>
      <c r="AS6" s="16"/>
      <c r="AT6" s="16"/>
      <c r="AU6" s="16">
        <v>242</v>
      </c>
      <c r="AV6" s="16"/>
      <c r="AW6" s="16"/>
      <c r="AX6" s="16"/>
      <c r="AY6" s="16"/>
      <c r="AZ6" s="16"/>
      <c r="BA6" s="16">
        <v>243</v>
      </c>
      <c r="BB6" s="16"/>
      <c r="BC6" s="16"/>
      <c r="BD6" s="16"/>
      <c r="BE6" s="16"/>
      <c r="BF6" s="16"/>
      <c r="BG6" s="16">
        <v>244</v>
      </c>
      <c r="BH6" s="16"/>
      <c r="BI6" s="16"/>
      <c r="BJ6" s="16"/>
      <c r="BK6" s="16"/>
      <c r="BL6" s="16"/>
      <c r="BM6" s="16">
        <v>245</v>
      </c>
      <c r="BN6" s="16"/>
      <c r="BO6" s="16"/>
      <c r="BP6" s="16"/>
      <c r="BQ6" s="16"/>
      <c r="BR6" s="16"/>
      <c r="BS6" s="16"/>
      <c r="BT6" s="16">
        <v>246</v>
      </c>
      <c r="BU6" s="16"/>
      <c r="BV6" s="16"/>
      <c r="BW6" s="16"/>
      <c r="BX6" s="16"/>
      <c r="BY6" s="16"/>
      <c r="BZ6" s="16">
        <v>247</v>
      </c>
      <c r="CA6" s="16"/>
      <c r="CB6" s="16"/>
      <c r="CC6" s="16"/>
      <c r="CD6" s="16"/>
      <c r="CE6" s="16"/>
      <c r="CF6" s="16">
        <v>248</v>
      </c>
      <c r="CG6" s="16"/>
      <c r="CH6" s="16"/>
      <c r="CI6" s="16"/>
      <c r="CJ6" s="16"/>
      <c r="CK6" s="16"/>
      <c r="CL6" s="16">
        <v>249</v>
      </c>
      <c r="CM6" s="16"/>
      <c r="CN6" s="16"/>
      <c r="CO6" s="16"/>
      <c r="CP6" s="16"/>
      <c r="CQ6" s="16"/>
      <c r="CR6" s="16">
        <v>250</v>
      </c>
      <c r="CS6" s="16"/>
      <c r="CT6" s="16"/>
      <c r="CU6" s="16"/>
      <c r="CV6" s="16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9"/>
      <c r="DH6" s="9"/>
      <c r="DI6" s="9"/>
      <c r="DJ6" s="9"/>
      <c r="DK6" s="9"/>
      <c r="DL6" s="9">
        <v>251</v>
      </c>
      <c r="DM6" s="9"/>
      <c r="DN6" s="9"/>
      <c r="DO6" s="9"/>
      <c r="DP6" s="9"/>
      <c r="DQ6" s="9"/>
      <c r="DR6" s="9"/>
      <c r="DS6" s="9">
        <v>252</v>
      </c>
      <c r="DT6" s="9"/>
      <c r="DU6" s="9"/>
      <c r="DV6" s="9"/>
      <c r="DW6" s="9"/>
      <c r="DX6" s="9"/>
      <c r="DY6" s="9"/>
      <c r="DZ6" s="9">
        <v>253</v>
      </c>
      <c r="EA6" s="9"/>
      <c r="EB6" s="9"/>
      <c r="EC6" s="9"/>
      <c r="ED6" s="9"/>
      <c r="EE6" s="9"/>
      <c r="EF6" s="9"/>
      <c r="EG6" s="9">
        <v>254</v>
      </c>
      <c r="EH6" s="9"/>
      <c r="EI6" s="9"/>
      <c r="EJ6" s="9"/>
      <c r="EK6" s="9"/>
      <c r="EL6" s="9"/>
      <c r="EM6" s="9"/>
      <c r="EN6" s="9">
        <v>255</v>
      </c>
      <c r="EO6" s="9"/>
      <c r="EP6" s="9"/>
      <c r="EQ6" s="9"/>
      <c r="ER6" s="9"/>
      <c r="ES6" s="9"/>
      <c r="ET6" s="9"/>
      <c r="EU6" s="10"/>
      <c r="EV6" s="10">
        <v>256</v>
      </c>
      <c r="EW6" s="10"/>
      <c r="EX6" s="10"/>
      <c r="EY6" s="10"/>
      <c r="EZ6" s="10"/>
      <c r="FA6" s="10"/>
      <c r="FB6" s="10"/>
      <c r="FC6" s="10">
        <v>257</v>
      </c>
      <c r="FD6" s="10"/>
      <c r="FE6" s="10"/>
      <c r="FF6" s="10"/>
      <c r="FG6" s="10"/>
      <c r="FH6" s="10"/>
      <c r="FI6" s="10"/>
      <c r="FJ6" s="10">
        <v>258</v>
      </c>
      <c r="FK6" s="10"/>
      <c r="FL6" s="10"/>
      <c r="FM6" s="10"/>
      <c r="FN6" s="10"/>
      <c r="FO6" s="10"/>
      <c r="FP6" s="10"/>
      <c r="FQ6" s="10">
        <v>259</v>
      </c>
      <c r="FR6" s="10"/>
      <c r="FS6" s="10"/>
      <c r="FT6" s="10"/>
      <c r="FU6" s="10"/>
      <c r="FV6" s="10"/>
      <c r="FW6" s="10"/>
      <c r="FX6" s="10">
        <v>260</v>
      </c>
      <c r="FY6" s="10"/>
      <c r="FZ6" s="10"/>
      <c r="GA6" s="10"/>
      <c r="GB6" s="10"/>
      <c r="GC6" s="10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28"/>
      <c r="HG6" s="9"/>
      <c r="HH6" s="9"/>
      <c r="HI6" s="9"/>
      <c r="HJ6" s="9"/>
      <c r="HK6" s="9"/>
      <c r="HL6" s="28"/>
      <c r="HM6" s="28"/>
    </row>
    <row r="7" spans="1:221" ht="18" customHeight="1" x14ac:dyDescent="0.25">
      <c r="A7" s="9"/>
      <c r="B7" s="14">
        <v>68</v>
      </c>
      <c r="C7" s="9"/>
      <c r="D7" s="9"/>
      <c r="E7" s="86" t="s">
        <v>13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8" t="s">
        <v>14</v>
      </c>
      <c r="AL7" s="31"/>
      <c r="AM7" s="31"/>
      <c r="AN7" s="83" t="s">
        <v>15</v>
      </c>
      <c r="AO7" s="83"/>
      <c r="AP7" s="83"/>
      <c r="AQ7" s="83"/>
      <c r="AR7" s="83"/>
      <c r="AS7" s="83"/>
      <c r="AT7" s="83" t="s">
        <v>16</v>
      </c>
      <c r="AU7" s="83"/>
      <c r="AV7" s="83"/>
      <c r="AW7" s="83"/>
      <c r="AX7" s="83"/>
      <c r="AY7" s="83"/>
      <c r="AZ7" s="83" t="s">
        <v>17</v>
      </c>
      <c r="BA7" s="83"/>
      <c r="BB7" s="83"/>
      <c r="BC7" s="83"/>
      <c r="BD7" s="83"/>
      <c r="BE7" s="83"/>
      <c r="BF7" s="83" t="s">
        <v>18</v>
      </c>
      <c r="BG7" s="83"/>
      <c r="BH7" s="83"/>
      <c r="BI7" s="83"/>
      <c r="BJ7" s="83"/>
      <c r="BK7" s="83"/>
      <c r="BL7" s="83" t="s">
        <v>19</v>
      </c>
      <c r="BM7" s="83"/>
      <c r="BN7" s="83"/>
      <c r="BO7" s="83"/>
      <c r="BP7" s="83"/>
      <c r="BQ7" s="83"/>
      <c r="BR7" s="10"/>
      <c r="BS7" s="84" t="s">
        <v>20</v>
      </c>
      <c r="BT7" s="84"/>
      <c r="BU7" s="84"/>
      <c r="BV7" s="84"/>
      <c r="BW7" s="84"/>
      <c r="BX7" s="84"/>
      <c r="BY7" s="84" t="s">
        <v>21</v>
      </c>
      <c r="BZ7" s="84"/>
      <c r="CA7" s="84"/>
      <c r="CB7" s="84"/>
      <c r="CC7" s="84"/>
      <c r="CD7" s="84"/>
      <c r="CE7" s="84" t="s">
        <v>22</v>
      </c>
      <c r="CF7" s="84"/>
      <c r="CG7" s="84"/>
      <c r="CH7" s="84"/>
      <c r="CI7" s="84"/>
      <c r="CJ7" s="84"/>
      <c r="CK7" s="84" t="s">
        <v>23</v>
      </c>
      <c r="CL7" s="84"/>
      <c r="CM7" s="84"/>
      <c r="CN7" s="84"/>
      <c r="CO7" s="84"/>
      <c r="CP7" s="84"/>
      <c r="CQ7" s="84" t="s">
        <v>24</v>
      </c>
      <c r="CR7" s="84"/>
      <c r="CS7" s="84"/>
      <c r="CT7" s="84"/>
      <c r="CU7" s="84"/>
      <c r="CV7" s="84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9"/>
      <c r="DH7" s="112" t="s">
        <v>25</v>
      </c>
      <c r="DI7" s="31"/>
      <c r="DJ7" s="31"/>
      <c r="DK7" s="125" t="s">
        <v>15</v>
      </c>
      <c r="DL7" s="126"/>
      <c r="DM7" s="126"/>
      <c r="DN7" s="126"/>
      <c r="DO7" s="126"/>
      <c r="DP7" s="126"/>
      <c r="DQ7" s="126"/>
      <c r="DR7" s="125" t="s">
        <v>16</v>
      </c>
      <c r="DS7" s="126"/>
      <c r="DT7" s="126"/>
      <c r="DU7" s="126"/>
      <c r="DV7" s="126"/>
      <c r="DW7" s="126"/>
      <c r="DX7" s="126"/>
      <c r="DY7" s="125" t="s">
        <v>17</v>
      </c>
      <c r="DZ7" s="126"/>
      <c r="EA7" s="126"/>
      <c r="EB7" s="126"/>
      <c r="EC7" s="126"/>
      <c r="ED7" s="126"/>
      <c r="EE7" s="126"/>
      <c r="EF7" s="125" t="s">
        <v>18</v>
      </c>
      <c r="EG7" s="126"/>
      <c r="EH7" s="126"/>
      <c r="EI7" s="126"/>
      <c r="EJ7" s="126"/>
      <c r="EK7" s="126"/>
      <c r="EL7" s="126"/>
      <c r="EM7" s="125" t="s">
        <v>19</v>
      </c>
      <c r="EN7" s="126"/>
      <c r="EO7" s="126"/>
      <c r="EP7" s="126"/>
      <c r="EQ7" s="126"/>
      <c r="ER7" s="126"/>
      <c r="ES7" s="126"/>
      <c r="ET7" s="9"/>
      <c r="EU7" s="120" t="s">
        <v>20</v>
      </c>
      <c r="EV7" s="120"/>
      <c r="EW7" s="120"/>
      <c r="EX7" s="120"/>
      <c r="EY7" s="120"/>
      <c r="EZ7" s="120"/>
      <c r="FA7" s="120"/>
      <c r="FB7" s="120" t="s">
        <v>21</v>
      </c>
      <c r="FC7" s="120"/>
      <c r="FD7" s="120"/>
      <c r="FE7" s="120"/>
      <c r="FF7" s="120"/>
      <c r="FG7" s="120"/>
      <c r="FH7" s="120"/>
      <c r="FI7" s="120" t="s">
        <v>22</v>
      </c>
      <c r="FJ7" s="120"/>
      <c r="FK7" s="120"/>
      <c r="FL7" s="120"/>
      <c r="FM7" s="120"/>
      <c r="FN7" s="120"/>
      <c r="FO7" s="120"/>
      <c r="FP7" s="120" t="s">
        <v>23</v>
      </c>
      <c r="FQ7" s="120"/>
      <c r="FR7" s="120"/>
      <c r="FS7" s="120"/>
      <c r="FT7" s="120"/>
      <c r="FU7" s="120"/>
      <c r="FV7" s="120"/>
      <c r="FW7" s="120" t="s">
        <v>24</v>
      </c>
      <c r="FX7" s="120"/>
      <c r="FY7" s="120"/>
      <c r="FZ7" s="120"/>
      <c r="GA7" s="120"/>
      <c r="GB7" s="120"/>
      <c r="GC7" s="120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9"/>
      <c r="GO7" s="9"/>
      <c r="GP7" s="106" t="s">
        <v>26</v>
      </c>
      <c r="GQ7" s="106"/>
      <c r="GR7" s="106"/>
      <c r="GS7" s="106"/>
      <c r="GT7" s="106"/>
      <c r="GU7" s="106"/>
      <c r="GV7" s="106"/>
      <c r="GW7" s="106"/>
      <c r="GX7" s="107" t="s">
        <v>27</v>
      </c>
      <c r="GY7" s="107"/>
      <c r="GZ7" s="107"/>
      <c r="HA7" s="107"/>
      <c r="HB7" s="107"/>
      <c r="HC7" s="107"/>
      <c r="HD7" s="107"/>
      <c r="HE7" s="107"/>
      <c r="HF7" s="28"/>
      <c r="HG7" s="9"/>
      <c r="HH7" s="9"/>
      <c r="HI7" s="9"/>
      <c r="HJ7" s="9"/>
      <c r="HK7" s="9"/>
      <c r="HL7" s="28"/>
      <c r="HM7" s="28"/>
    </row>
    <row r="8" spans="1:221" ht="57.75" customHeight="1" x14ac:dyDescent="0.25">
      <c r="A8" s="101" t="s">
        <v>28</v>
      </c>
      <c r="B8" s="103" t="s">
        <v>29</v>
      </c>
      <c r="C8" s="101" t="s">
        <v>30</v>
      </c>
      <c r="D8" s="9"/>
      <c r="E8" s="91" t="s">
        <v>31</v>
      </c>
      <c r="F8" s="92"/>
      <c r="G8" s="92"/>
      <c r="H8" s="92"/>
      <c r="I8" s="92"/>
      <c r="J8" s="93"/>
      <c r="K8" s="88" t="s">
        <v>25</v>
      </c>
      <c r="L8" s="89"/>
      <c r="M8" s="89"/>
      <c r="N8" s="89"/>
      <c r="O8" s="89"/>
      <c r="P8" s="90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09"/>
      <c r="AL8" s="31"/>
      <c r="AM8" s="31"/>
      <c r="AN8" s="32" t="s">
        <v>32</v>
      </c>
      <c r="AO8" s="82"/>
      <c r="AP8" s="82"/>
      <c r="AQ8" s="82"/>
      <c r="AR8" s="82"/>
      <c r="AS8" s="82"/>
      <c r="AT8" s="4" t="s">
        <v>32</v>
      </c>
      <c r="AU8" s="82"/>
      <c r="AV8" s="82"/>
      <c r="AW8" s="82"/>
      <c r="AX8" s="82"/>
      <c r="AY8" s="82"/>
      <c r="AZ8" s="4" t="s">
        <v>32</v>
      </c>
      <c r="BA8" s="82"/>
      <c r="BB8" s="82"/>
      <c r="BC8" s="82"/>
      <c r="BD8" s="82"/>
      <c r="BE8" s="82"/>
      <c r="BF8" s="4" t="s">
        <v>32</v>
      </c>
      <c r="BG8" s="82"/>
      <c r="BH8" s="82"/>
      <c r="BI8" s="82"/>
      <c r="BJ8" s="82"/>
      <c r="BK8" s="82"/>
      <c r="BL8" s="4" t="s">
        <v>32</v>
      </c>
      <c r="BM8" s="82"/>
      <c r="BN8" s="82"/>
      <c r="BO8" s="82"/>
      <c r="BP8" s="82"/>
      <c r="BQ8" s="82"/>
      <c r="BR8" s="71"/>
      <c r="BS8" s="5" t="s">
        <v>32</v>
      </c>
      <c r="BT8" s="82"/>
      <c r="BU8" s="82"/>
      <c r="BV8" s="82"/>
      <c r="BW8" s="82"/>
      <c r="BX8" s="82"/>
      <c r="BY8" s="5" t="s">
        <v>32</v>
      </c>
      <c r="BZ8" s="82"/>
      <c r="CA8" s="82"/>
      <c r="CB8" s="82"/>
      <c r="CC8" s="82"/>
      <c r="CD8" s="82"/>
      <c r="CE8" s="5" t="s">
        <v>32</v>
      </c>
      <c r="CF8" s="82"/>
      <c r="CG8" s="82"/>
      <c r="CH8" s="82"/>
      <c r="CI8" s="82"/>
      <c r="CJ8" s="82"/>
      <c r="CK8" s="5" t="s">
        <v>32</v>
      </c>
      <c r="CL8" s="82"/>
      <c r="CM8" s="82"/>
      <c r="CN8" s="82"/>
      <c r="CO8" s="82"/>
      <c r="CP8" s="82"/>
      <c r="CQ8" s="5" t="s">
        <v>32</v>
      </c>
      <c r="CR8" s="115"/>
      <c r="CS8" s="116"/>
      <c r="CT8" s="116"/>
      <c r="CU8" s="116"/>
      <c r="CV8" s="116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9"/>
      <c r="DH8" s="113"/>
      <c r="DI8" s="31"/>
      <c r="DJ8" s="31"/>
      <c r="DK8" s="45" t="s">
        <v>32</v>
      </c>
      <c r="DL8" s="122"/>
      <c r="DM8" s="123"/>
      <c r="DN8" s="123"/>
      <c r="DO8" s="123"/>
      <c r="DP8" s="123"/>
      <c r="DQ8" s="124"/>
      <c r="DR8" s="2" t="s">
        <v>32</v>
      </c>
      <c r="DS8" s="82"/>
      <c r="DT8" s="82"/>
      <c r="DU8" s="82"/>
      <c r="DV8" s="82"/>
      <c r="DW8" s="82"/>
      <c r="DX8" s="82"/>
      <c r="DY8" s="2" t="s">
        <v>32</v>
      </c>
      <c r="DZ8" s="82"/>
      <c r="EA8" s="82"/>
      <c r="EB8" s="82"/>
      <c r="EC8" s="82"/>
      <c r="ED8" s="82"/>
      <c r="EE8" s="82"/>
      <c r="EF8" s="2" t="s">
        <v>32</v>
      </c>
      <c r="EG8" s="82"/>
      <c r="EH8" s="82"/>
      <c r="EI8" s="82"/>
      <c r="EJ8" s="82"/>
      <c r="EK8" s="82"/>
      <c r="EL8" s="82"/>
      <c r="EM8" s="2" t="s">
        <v>32</v>
      </c>
      <c r="EN8" s="122"/>
      <c r="EO8" s="123"/>
      <c r="EP8" s="123"/>
      <c r="EQ8" s="123"/>
      <c r="ER8" s="123"/>
      <c r="ES8" s="124"/>
      <c r="ET8" s="72"/>
      <c r="EU8" s="3" t="s">
        <v>32</v>
      </c>
      <c r="EV8" s="82"/>
      <c r="EW8" s="82"/>
      <c r="EX8" s="82"/>
      <c r="EY8" s="82"/>
      <c r="EZ8" s="82"/>
      <c r="FA8" s="82"/>
      <c r="FB8" s="3" t="s">
        <v>32</v>
      </c>
      <c r="FC8" s="82"/>
      <c r="FD8" s="82"/>
      <c r="FE8" s="82"/>
      <c r="FF8" s="82"/>
      <c r="FG8" s="82"/>
      <c r="FH8" s="82"/>
      <c r="FI8" s="3" t="s">
        <v>32</v>
      </c>
      <c r="FJ8" s="82"/>
      <c r="FK8" s="82"/>
      <c r="FL8" s="82"/>
      <c r="FM8" s="82"/>
      <c r="FN8" s="82"/>
      <c r="FO8" s="82"/>
      <c r="FP8" s="3" t="s">
        <v>32</v>
      </c>
      <c r="FQ8" s="82"/>
      <c r="FR8" s="82"/>
      <c r="FS8" s="82"/>
      <c r="FT8" s="82"/>
      <c r="FU8" s="82"/>
      <c r="FV8" s="82"/>
      <c r="FW8" s="3" t="s">
        <v>32</v>
      </c>
      <c r="FX8" s="82"/>
      <c r="FY8" s="121"/>
      <c r="FZ8" s="121"/>
      <c r="GA8" s="121"/>
      <c r="GB8" s="121"/>
      <c r="GC8" s="121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9"/>
      <c r="GO8" s="9"/>
      <c r="GP8" s="106"/>
      <c r="GQ8" s="106"/>
      <c r="GR8" s="106"/>
      <c r="GS8" s="106"/>
      <c r="GT8" s="106"/>
      <c r="GU8" s="106"/>
      <c r="GV8" s="106"/>
      <c r="GW8" s="106"/>
      <c r="GX8" s="107"/>
      <c r="GY8" s="107"/>
      <c r="GZ8" s="107"/>
      <c r="HA8" s="107"/>
      <c r="HB8" s="107"/>
      <c r="HC8" s="107"/>
      <c r="HD8" s="107"/>
      <c r="HE8" s="107"/>
      <c r="HF8" s="28"/>
      <c r="HG8" s="9"/>
      <c r="HH8" s="9"/>
      <c r="HI8" s="9"/>
      <c r="HJ8" s="9"/>
      <c r="HK8" s="9"/>
      <c r="HL8" s="28"/>
      <c r="HM8" s="28"/>
    </row>
    <row r="9" spans="1:221" ht="15.75" customHeight="1" x14ac:dyDescent="0.25">
      <c r="A9" s="101"/>
      <c r="B9" s="103"/>
      <c r="C9" s="101"/>
      <c r="D9" s="9"/>
      <c r="E9" s="100" t="s">
        <v>33</v>
      </c>
      <c r="F9" s="100"/>
      <c r="G9" s="94" t="s">
        <v>34</v>
      </c>
      <c r="H9" s="95"/>
      <c r="I9" s="95"/>
      <c r="J9" s="96"/>
      <c r="K9" s="87" t="s">
        <v>33</v>
      </c>
      <c r="L9" s="87"/>
      <c r="M9" s="97" t="s">
        <v>34</v>
      </c>
      <c r="N9" s="98"/>
      <c r="O9" s="98"/>
      <c r="P9" s="9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09"/>
      <c r="AL9" s="31"/>
      <c r="AM9" s="31"/>
      <c r="AN9" s="33"/>
      <c r="AO9" s="81"/>
      <c r="AP9" s="81"/>
      <c r="AQ9" s="81"/>
      <c r="AR9" s="81"/>
      <c r="AS9" s="81"/>
      <c r="AT9" s="33"/>
      <c r="AU9" s="81"/>
      <c r="AV9" s="81"/>
      <c r="AW9" s="81"/>
      <c r="AX9" s="81"/>
      <c r="AY9" s="81"/>
      <c r="AZ9" s="33"/>
      <c r="BA9" s="81"/>
      <c r="BB9" s="81"/>
      <c r="BC9" s="81"/>
      <c r="BD9" s="81"/>
      <c r="BE9" s="81"/>
      <c r="BF9" s="33"/>
      <c r="BG9" s="81"/>
      <c r="BH9" s="81"/>
      <c r="BI9" s="81"/>
      <c r="BJ9" s="81"/>
      <c r="BK9" s="81"/>
      <c r="BL9" s="33"/>
      <c r="BM9" s="81"/>
      <c r="BN9" s="81"/>
      <c r="BO9" s="81"/>
      <c r="BP9" s="81"/>
      <c r="BQ9" s="81"/>
      <c r="BR9" s="39"/>
      <c r="BS9" s="33"/>
      <c r="BT9" s="81"/>
      <c r="BU9" s="81"/>
      <c r="BV9" s="81"/>
      <c r="BW9" s="81"/>
      <c r="BX9" s="81"/>
      <c r="BY9" s="33"/>
      <c r="BZ9" s="81"/>
      <c r="CA9" s="81"/>
      <c r="CB9" s="81"/>
      <c r="CC9" s="81"/>
      <c r="CD9" s="81"/>
      <c r="CE9" s="33"/>
      <c r="CF9" s="81"/>
      <c r="CG9" s="81"/>
      <c r="CH9" s="81"/>
      <c r="CI9" s="81"/>
      <c r="CJ9" s="81"/>
      <c r="CK9" s="33"/>
      <c r="CL9" s="81"/>
      <c r="CM9" s="81"/>
      <c r="CN9" s="81"/>
      <c r="CO9" s="81"/>
      <c r="CP9" s="81"/>
      <c r="CQ9" s="33"/>
      <c r="CR9" s="81"/>
      <c r="CS9" s="81"/>
      <c r="CT9" s="81"/>
      <c r="CU9" s="81"/>
      <c r="CV9" s="81"/>
      <c r="CW9" s="36" t="s">
        <v>15</v>
      </c>
      <c r="CX9" s="36" t="s">
        <v>16</v>
      </c>
      <c r="CY9" s="36" t="s">
        <v>17</v>
      </c>
      <c r="CZ9" s="36" t="s">
        <v>18</v>
      </c>
      <c r="DA9" s="36" t="s">
        <v>19</v>
      </c>
      <c r="DB9" s="36" t="s">
        <v>20</v>
      </c>
      <c r="DC9" s="36" t="s">
        <v>21</v>
      </c>
      <c r="DD9" s="36" t="s">
        <v>22</v>
      </c>
      <c r="DE9" s="36" t="s">
        <v>23</v>
      </c>
      <c r="DF9" s="36" t="s">
        <v>24</v>
      </c>
      <c r="DG9" s="9"/>
      <c r="DH9" s="113"/>
      <c r="DI9" s="31"/>
      <c r="DJ9" s="31"/>
      <c r="DK9" s="46"/>
      <c r="DL9" s="80"/>
      <c r="DM9" s="80"/>
      <c r="DN9" s="80"/>
      <c r="DO9" s="80"/>
      <c r="DP9" s="80"/>
      <c r="DQ9" s="47"/>
      <c r="DR9" s="46"/>
      <c r="DS9" s="80"/>
      <c r="DT9" s="80"/>
      <c r="DU9" s="80"/>
      <c r="DV9" s="80"/>
      <c r="DW9" s="80"/>
      <c r="DX9" s="80"/>
      <c r="DY9" s="46"/>
      <c r="DZ9" s="80"/>
      <c r="EA9" s="80"/>
      <c r="EB9" s="80"/>
      <c r="EC9" s="80"/>
      <c r="ED9" s="80"/>
      <c r="EE9" s="80"/>
      <c r="EF9" s="46"/>
      <c r="EG9" s="80"/>
      <c r="EH9" s="80"/>
      <c r="EI9" s="80"/>
      <c r="EJ9" s="80"/>
      <c r="EK9" s="80"/>
      <c r="EL9" s="80"/>
      <c r="EM9" s="46"/>
      <c r="EN9" s="80"/>
      <c r="EO9" s="80"/>
      <c r="EP9" s="80"/>
      <c r="EQ9" s="80"/>
      <c r="ER9" s="80"/>
      <c r="ES9" s="47"/>
      <c r="ET9" s="49"/>
      <c r="EU9" s="46"/>
      <c r="EV9" s="80"/>
      <c r="EW9" s="80"/>
      <c r="EX9" s="80"/>
      <c r="EY9" s="80"/>
      <c r="EZ9" s="80"/>
      <c r="FA9" s="80"/>
      <c r="FB9" s="46"/>
      <c r="FC9" s="80"/>
      <c r="FD9" s="80"/>
      <c r="FE9" s="80"/>
      <c r="FF9" s="80"/>
      <c r="FG9" s="80"/>
      <c r="FH9" s="80"/>
      <c r="FI9" s="46"/>
      <c r="FJ9" s="80"/>
      <c r="FK9" s="80"/>
      <c r="FL9" s="80"/>
      <c r="FM9" s="80"/>
      <c r="FN9" s="80"/>
      <c r="FO9" s="80"/>
      <c r="FP9" s="46"/>
      <c r="FQ9" s="80"/>
      <c r="FR9" s="80"/>
      <c r="FS9" s="80"/>
      <c r="FT9" s="80"/>
      <c r="FU9" s="80"/>
      <c r="FV9" s="80"/>
      <c r="FW9" s="46"/>
      <c r="FX9" s="80"/>
      <c r="FY9" s="80"/>
      <c r="FZ9" s="80"/>
      <c r="GA9" s="80"/>
      <c r="GB9" s="80"/>
      <c r="GC9" s="47"/>
      <c r="GD9" s="47" t="s">
        <v>15</v>
      </c>
      <c r="GE9" s="47" t="s">
        <v>16</v>
      </c>
      <c r="GF9" s="47" t="s">
        <v>17</v>
      </c>
      <c r="GG9" s="47" t="s">
        <v>18</v>
      </c>
      <c r="GH9" s="47" t="s">
        <v>19</v>
      </c>
      <c r="GI9" s="47" t="s">
        <v>20</v>
      </c>
      <c r="GJ9" s="47" t="s">
        <v>21</v>
      </c>
      <c r="GK9" s="47" t="s">
        <v>22</v>
      </c>
      <c r="GL9" s="47" t="s">
        <v>23</v>
      </c>
      <c r="GM9" s="47" t="s">
        <v>24</v>
      </c>
      <c r="GN9" s="9"/>
      <c r="GO9" s="9"/>
      <c r="GP9" s="106"/>
      <c r="GQ9" s="106"/>
      <c r="GR9" s="106"/>
      <c r="GS9" s="106"/>
      <c r="GT9" s="106"/>
      <c r="GU9" s="106"/>
      <c r="GV9" s="106"/>
      <c r="GW9" s="106"/>
      <c r="GX9" s="107"/>
      <c r="GY9" s="107"/>
      <c r="GZ9" s="107"/>
      <c r="HA9" s="107"/>
      <c r="HB9" s="107"/>
      <c r="HC9" s="107"/>
      <c r="HD9" s="107"/>
      <c r="HE9" s="107"/>
      <c r="HF9" s="28"/>
      <c r="HG9" s="9"/>
      <c r="HH9" s="9"/>
      <c r="HI9" s="9"/>
      <c r="HJ9" s="9"/>
      <c r="HK9" s="9"/>
      <c r="HL9" s="28"/>
      <c r="HM9" s="28"/>
    </row>
    <row r="10" spans="1:221" ht="87.75" customHeight="1" x14ac:dyDescent="0.25">
      <c r="A10" s="102"/>
      <c r="B10" s="104"/>
      <c r="C10" s="102"/>
      <c r="D10" s="9"/>
      <c r="E10" s="20" t="s">
        <v>35</v>
      </c>
      <c r="F10" s="20" t="s">
        <v>36</v>
      </c>
      <c r="G10" s="20" t="s">
        <v>35</v>
      </c>
      <c r="H10" s="20" t="s">
        <v>36</v>
      </c>
      <c r="I10" s="9"/>
      <c r="J10" s="20" t="s">
        <v>37</v>
      </c>
      <c r="K10" s="25" t="s">
        <v>35</v>
      </c>
      <c r="L10" s="25" t="s">
        <v>36</v>
      </c>
      <c r="M10" s="25" t="s">
        <v>35</v>
      </c>
      <c r="N10" s="25" t="s">
        <v>36</v>
      </c>
      <c r="O10" s="9"/>
      <c r="P10" s="25" t="s">
        <v>37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9"/>
      <c r="AL10" s="31"/>
      <c r="AM10" s="31"/>
      <c r="AN10" s="34" t="s">
        <v>38</v>
      </c>
      <c r="AO10" s="34" t="s">
        <v>39</v>
      </c>
      <c r="AP10" s="34" t="s">
        <v>40</v>
      </c>
      <c r="AQ10" s="37"/>
      <c r="AR10" s="37"/>
      <c r="AS10" s="34" t="s">
        <v>41</v>
      </c>
      <c r="AT10" s="34" t="s">
        <v>38</v>
      </c>
      <c r="AU10" s="34" t="s">
        <v>39</v>
      </c>
      <c r="AV10" s="34" t="s">
        <v>40</v>
      </c>
      <c r="AW10" s="37"/>
      <c r="AX10" s="37"/>
      <c r="AY10" s="34" t="s">
        <v>41</v>
      </c>
      <c r="AZ10" s="34" t="s">
        <v>38</v>
      </c>
      <c r="BA10" s="34" t="s">
        <v>39</v>
      </c>
      <c r="BB10" s="34" t="s">
        <v>40</v>
      </c>
      <c r="BC10" s="37"/>
      <c r="BD10" s="37"/>
      <c r="BE10" s="34" t="s">
        <v>41</v>
      </c>
      <c r="BF10" s="34" t="s">
        <v>38</v>
      </c>
      <c r="BG10" s="34" t="s">
        <v>39</v>
      </c>
      <c r="BH10" s="34" t="s">
        <v>40</v>
      </c>
      <c r="BI10" s="37"/>
      <c r="BJ10" s="37"/>
      <c r="BK10" s="34" t="s">
        <v>41</v>
      </c>
      <c r="BL10" s="34" t="s">
        <v>38</v>
      </c>
      <c r="BM10" s="34" t="s">
        <v>39</v>
      </c>
      <c r="BN10" s="34" t="s">
        <v>40</v>
      </c>
      <c r="BO10" s="37"/>
      <c r="BP10" s="37"/>
      <c r="BQ10" s="34" t="s">
        <v>41</v>
      </c>
      <c r="BR10" s="40"/>
      <c r="BS10" s="41" t="s">
        <v>38</v>
      </c>
      <c r="BT10" s="41" t="s">
        <v>39</v>
      </c>
      <c r="BU10" s="41" t="s">
        <v>40</v>
      </c>
      <c r="BV10" s="42"/>
      <c r="BW10" s="42"/>
      <c r="BX10" s="41" t="s">
        <v>41</v>
      </c>
      <c r="BY10" s="41" t="s">
        <v>38</v>
      </c>
      <c r="BZ10" s="41" t="s">
        <v>39</v>
      </c>
      <c r="CA10" s="41" t="s">
        <v>40</v>
      </c>
      <c r="CB10" s="42"/>
      <c r="CC10" s="42"/>
      <c r="CD10" s="41" t="s">
        <v>41</v>
      </c>
      <c r="CE10" s="41" t="s">
        <v>38</v>
      </c>
      <c r="CF10" s="41" t="s">
        <v>39</v>
      </c>
      <c r="CG10" s="41" t="s">
        <v>40</v>
      </c>
      <c r="CH10" s="42"/>
      <c r="CI10" s="42"/>
      <c r="CJ10" s="41" t="s">
        <v>41</v>
      </c>
      <c r="CK10" s="41" t="s">
        <v>38</v>
      </c>
      <c r="CL10" s="41" t="s">
        <v>39</v>
      </c>
      <c r="CM10" s="41" t="s">
        <v>40</v>
      </c>
      <c r="CN10" s="42"/>
      <c r="CO10" s="42"/>
      <c r="CP10" s="41" t="s">
        <v>41</v>
      </c>
      <c r="CQ10" s="41" t="s">
        <v>38</v>
      </c>
      <c r="CR10" s="41" t="s">
        <v>39</v>
      </c>
      <c r="CS10" s="41" t="s">
        <v>40</v>
      </c>
      <c r="CT10" s="42"/>
      <c r="CU10" s="42"/>
      <c r="CV10" s="41" t="s">
        <v>41</v>
      </c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9"/>
      <c r="DH10" s="113"/>
      <c r="DI10" s="31"/>
      <c r="DJ10" s="31"/>
      <c r="DK10" s="45" t="s">
        <v>42</v>
      </c>
      <c r="DL10" s="45" t="s">
        <v>43</v>
      </c>
      <c r="DM10" s="45" t="s">
        <v>44</v>
      </c>
      <c r="DN10" s="45" t="s">
        <v>45</v>
      </c>
      <c r="DO10" s="45"/>
      <c r="DP10" s="45"/>
      <c r="DQ10" s="45" t="s">
        <v>46</v>
      </c>
      <c r="DR10" s="45" t="s">
        <v>42</v>
      </c>
      <c r="DS10" s="45" t="s">
        <v>43</v>
      </c>
      <c r="DT10" s="45" t="s">
        <v>44</v>
      </c>
      <c r="DU10" s="45" t="s">
        <v>45</v>
      </c>
      <c r="DV10" s="45"/>
      <c r="DW10" s="45"/>
      <c r="DX10" s="45" t="s">
        <v>46</v>
      </c>
      <c r="DY10" s="45" t="s">
        <v>42</v>
      </c>
      <c r="DZ10" s="45" t="s">
        <v>43</v>
      </c>
      <c r="EA10" s="45" t="s">
        <v>44</v>
      </c>
      <c r="EB10" s="45" t="s">
        <v>45</v>
      </c>
      <c r="EC10" s="45"/>
      <c r="ED10" s="45"/>
      <c r="EE10" s="45" t="s">
        <v>46</v>
      </c>
      <c r="EF10" s="45" t="s">
        <v>42</v>
      </c>
      <c r="EG10" s="45" t="s">
        <v>43</v>
      </c>
      <c r="EH10" s="45" t="s">
        <v>44</v>
      </c>
      <c r="EI10" s="45" t="s">
        <v>45</v>
      </c>
      <c r="EJ10" s="45"/>
      <c r="EK10" s="45"/>
      <c r="EL10" s="45" t="s">
        <v>46</v>
      </c>
      <c r="EM10" s="45" t="s">
        <v>42</v>
      </c>
      <c r="EN10" s="45" t="s">
        <v>43</v>
      </c>
      <c r="EO10" s="45" t="s">
        <v>44</v>
      </c>
      <c r="EP10" s="45" t="s">
        <v>45</v>
      </c>
      <c r="EQ10" s="45"/>
      <c r="ER10" s="45"/>
      <c r="ES10" s="45" t="s">
        <v>46</v>
      </c>
      <c r="ET10" s="50"/>
      <c r="EU10" s="50" t="s">
        <v>42</v>
      </c>
      <c r="EV10" s="50" t="s">
        <v>43</v>
      </c>
      <c r="EW10" s="50" t="s">
        <v>44</v>
      </c>
      <c r="EX10" s="50" t="s">
        <v>45</v>
      </c>
      <c r="EY10" s="50"/>
      <c r="EZ10" s="50"/>
      <c r="FA10" s="50" t="s">
        <v>46</v>
      </c>
      <c r="FB10" s="50" t="s">
        <v>42</v>
      </c>
      <c r="FC10" s="50" t="s">
        <v>43</v>
      </c>
      <c r="FD10" s="50" t="s">
        <v>44</v>
      </c>
      <c r="FE10" s="50" t="s">
        <v>45</v>
      </c>
      <c r="FF10" s="50"/>
      <c r="FG10" s="50"/>
      <c r="FH10" s="50" t="s">
        <v>46</v>
      </c>
      <c r="FI10" s="50" t="s">
        <v>42</v>
      </c>
      <c r="FJ10" s="50" t="s">
        <v>43</v>
      </c>
      <c r="FK10" s="50" t="s">
        <v>44</v>
      </c>
      <c r="FL10" s="50" t="s">
        <v>45</v>
      </c>
      <c r="FM10" s="50"/>
      <c r="FN10" s="50"/>
      <c r="FO10" s="50" t="s">
        <v>46</v>
      </c>
      <c r="FP10" s="50" t="s">
        <v>42</v>
      </c>
      <c r="FQ10" s="50" t="s">
        <v>43</v>
      </c>
      <c r="FR10" s="50" t="s">
        <v>44</v>
      </c>
      <c r="FS10" s="50" t="s">
        <v>45</v>
      </c>
      <c r="FT10" s="50"/>
      <c r="FU10" s="50"/>
      <c r="FV10" s="50" t="s">
        <v>46</v>
      </c>
      <c r="FW10" s="50" t="s">
        <v>42</v>
      </c>
      <c r="FX10" s="50" t="s">
        <v>43</v>
      </c>
      <c r="FY10" s="50" t="s">
        <v>44</v>
      </c>
      <c r="FZ10" s="50" t="s">
        <v>45</v>
      </c>
      <c r="GA10" s="50"/>
      <c r="GB10" s="50"/>
      <c r="GC10" s="50" t="s">
        <v>46</v>
      </c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9"/>
      <c r="GO10" s="9"/>
      <c r="GP10" s="54" t="s">
        <v>47</v>
      </c>
      <c r="GQ10" s="54" t="s">
        <v>48</v>
      </c>
      <c r="GR10" s="54" t="s">
        <v>49</v>
      </c>
      <c r="GS10" s="54" t="s">
        <v>48</v>
      </c>
      <c r="GT10" s="9"/>
      <c r="GU10" s="9"/>
      <c r="GV10" s="9"/>
      <c r="GW10" s="55" t="s">
        <v>50</v>
      </c>
      <c r="GX10" s="56" t="s">
        <v>47</v>
      </c>
      <c r="GY10" s="56" t="s">
        <v>48</v>
      </c>
      <c r="GZ10" s="57" t="s">
        <v>49</v>
      </c>
      <c r="HA10" s="57" t="s">
        <v>48</v>
      </c>
      <c r="HB10" s="9"/>
      <c r="HC10" s="9"/>
      <c r="HD10" s="28"/>
      <c r="HE10" s="58" t="s">
        <v>51</v>
      </c>
      <c r="HF10" s="28"/>
      <c r="HG10" s="9"/>
      <c r="HH10" s="9" t="s">
        <v>37</v>
      </c>
      <c r="HI10" s="9"/>
      <c r="HJ10" s="9"/>
      <c r="HK10" s="9"/>
      <c r="HL10" s="28"/>
      <c r="HM10" s="28"/>
    </row>
    <row r="11" spans="1:221" ht="25.5" customHeight="1" x14ac:dyDescent="0.25">
      <c r="A11" s="10">
        <v>1</v>
      </c>
      <c r="B11" s="10">
        <v>6642</v>
      </c>
      <c r="C11" s="10" t="s">
        <v>215</v>
      </c>
      <c r="D11" s="9"/>
      <c r="E11" s="21" t="str">
        <f t="shared" ref="E11:E50" si="0">IF(SUM(AS11,AY11,BE11,BK11,BQ11)=0,"",ROUND(AVERAGE(AS11,AY11,BE11,BK11,BQ11),0))</f>
        <v/>
      </c>
      <c r="F11" s="21" t="str">
        <f t="shared" ref="F11:F50" si="1">IF(E11="","",IF(E11&gt;$HH$16,$HI$16,IF(E11&gt;$HH$15,$HI$15,IF(E11&gt;$HH$14,$HI$14,$HI$13))))</f>
        <v/>
      </c>
      <c r="G11" s="21" t="str">
        <f t="shared" ref="G11:G50" si="2">IF(SUM(AS11,AY11,BE11,BK11,BQ11,BX11,CD11,CJ11,CP11,CV11)=0,"",ROUND(AVERAGE(AS11,AY11,BE11,BK11,BQ11,BX11,CD11,CJ11,CP11,CV11),0))</f>
        <v/>
      </c>
      <c r="H11" s="21" t="str">
        <f t="shared" ref="H11:H50" si="3">IF(G11="","",IF(G11&gt;$HH$16,$HI$16,IF(G11&gt;$HH$15,$HI$15,IF(G11&gt;$HH$14,$HI$14,$HI$13))))</f>
        <v/>
      </c>
      <c r="I11" s="23"/>
      <c r="J11" s="24" t="str">
        <f t="shared" ref="J11:J50" si="4">IF(H11="","",IF(H11=$HI$13,CONCATENATE($HJ$13,GS11),IF(H11=$HI$14,CONCATENATE($HJ$15,GQ11," namun ",LOWER($HJ$14),GS11),IF(H11=$HI$15,CONCATENATE($HJ$15,GQ11),CONCATENATE($HJ$16,GQ11)))))</f>
        <v/>
      </c>
      <c r="K11" s="21" t="str">
        <f t="shared" ref="K11:K50" si="5">IF(SUM(DQ11,DX11,EE11,EL11,ES11)=0,"",ROUND(AVERAGE(DQ11,DX11,EE11,EL11,ES11),0))</f>
        <v/>
      </c>
      <c r="L11" s="21" t="str">
        <f t="shared" ref="L11:L50" si="6">IF(K11="","",IF(K11&gt;$HH$24,$HI$24,IF(K11&gt;$HH$23,$HI$23,IF(K11&gt;$HH$22,$HI$22,$HI$21))))</f>
        <v/>
      </c>
      <c r="M11" s="21" t="str">
        <f t="shared" ref="M11:M50" si="7">IF(SUM(DQ11,DX11,EE11,EL11,ES11,FA11,FH11,FO11,FV11,GC11)=0,"",ROUND(AVERAGE(DQ11,DX11,EE11,EL11,ES11,FA11,FH11,FO11,FV11,GC11),0))</f>
        <v/>
      </c>
      <c r="N11" s="21" t="str">
        <f t="shared" ref="N11:N50" si="8">IF(M11="","",IF(M11&gt;$HH$24,$HI$24,IF(M11&gt;$HH$23,$HI$23,IF(M11&gt;$HH$22,$HI$22,$HI$21))))</f>
        <v/>
      </c>
      <c r="O11" s="23"/>
      <c r="P11" s="24" t="str">
        <f t="shared" ref="P11:P50" si="9">IF(N11="","",IF(N11=$HI$21,CONCATENATE($HJ$21,HA11),IF(N11=$HI$22,CONCATENATE($HJ$23,GY11," namun ",LOWER($HJ$22),HA11),IF(N11=$HI$23,CONCATENATE($HJ$23,GY11),CONCATENATE($HJ$24,GY11)))))</f>
        <v/>
      </c>
      <c r="Q11" s="28"/>
      <c r="R11" s="28"/>
      <c r="S11" s="28"/>
      <c r="T11" s="28"/>
      <c r="U11" s="28"/>
      <c r="V11" s="2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09"/>
      <c r="AL11" s="9"/>
      <c r="AM11" s="9"/>
      <c r="AN11" s="70"/>
      <c r="AO11" s="70"/>
      <c r="AP11" s="70"/>
      <c r="AQ11" s="35"/>
      <c r="AR11" s="35"/>
      <c r="AS11" s="38" t="str">
        <f t="shared" ref="AS11:AS50" si="10">IF((COUNTA(AN11:AR11)&gt;0),(ROUND( AVERAGE(AN11:AR11),0)),"")</f>
        <v/>
      </c>
      <c r="AT11" s="70"/>
      <c r="AU11" s="70"/>
      <c r="AV11" s="70"/>
      <c r="AW11" s="35"/>
      <c r="AX11" s="35"/>
      <c r="AY11" s="38" t="str">
        <f t="shared" ref="AY11:AY50" si="11">IF((COUNTA(AT11:AX11)&gt;0),(ROUND( AVERAGE(AT11:AX11),0)),"")</f>
        <v/>
      </c>
      <c r="AZ11" s="70"/>
      <c r="BA11" s="70"/>
      <c r="BB11" s="70"/>
      <c r="BC11" s="35"/>
      <c r="BD11" s="35"/>
      <c r="BE11" s="38" t="str">
        <f t="shared" ref="BE11:BE50" si="12">IF((COUNTA(AZ11:BD11)&gt;0),(ROUND( AVERAGE(AZ11:BD11),0)),"")</f>
        <v/>
      </c>
      <c r="BF11" s="70"/>
      <c r="BG11" s="70"/>
      <c r="BH11" s="70"/>
      <c r="BI11" s="35"/>
      <c r="BJ11" s="35"/>
      <c r="BK11" s="38" t="str">
        <f t="shared" ref="BK11:BK50" si="13">IF((COUNTA(BF11:BJ11)&gt;0),(ROUND( AVERAGE(BF11:BJ11),0)),"")</f>
        <v/>
      </c>
      <c r="BL11" s="70"/>
      <c r="BM11" s="70"/>
      <c r="BN11" s="70"/>
      <c r="BO11" s="35"/>
      <c r="BP11" s="35"/>
      <c r="BQ11" s="38" t="str">
        <f t="shared" ref="BQ11:BQ50" si="14">IF((COUNTA(BL11:BP11)&gt;0),(ROUND( AVERAGE(BL11:BP11),0)),"")</f>
        <v/>
      </c>
      <c r="BR11" s="35"/>
      <c r="BS11" s="70"/>
      <c r="BT11" s="70"/>
      <c r="BU11" s="70"/>
      <c r="BV11" s="35"/>
      <c r="BW11" s="35"/>
      <c r="BX11" s="38" t="str">
        <f t="shared" ref="BX11:BX50" si="15">IF((COUNTA(BS11:BW11)&gt;0),(ROUND( AVERAGE(BS11:BW11),0)),"")</f>
        <v/>
      </c>
      <c r="BY11" s="70"/>
      <c r="BZ11" s="70"/>
      <c r="CA11" s="70"/>
      <c r="CB11" s="35"/>
      <c r="CC11" s="35"/>
      <c r="CD11" s="38" t="str">
        <f t="shared" ref="CD11:CD50" si="16">IF((COUNTA(BY11:CC11)&gt;0),(ROUND( AVERAGE(BY11:CC11),0)),"")</f>
        <v/>
      </c>
      <c r="CE11" s="70"/>
      <c r="CF11" s="70"/>
      <c r="CG11" s="70"/>
      <c r="CH11" s="35"/>
      <c r="CI11" s="35"/>
      <c r="CJ11" s="38" t="str">
        <f t="shared" ref="CJ11:CJ50" si="17">IF((COUNTA(CE11:CI11)&gt;0),(ROUND( AVERAGE(CE11:CI11),0)),"")</f>
        <v/>
      </c>
      <c r="CK11" s="70"/>
      <c r="CL11" s="70"/>
      <c r="CM11" s="70"/>
      <c r="CN11" s="35"/>
      <c r="CO11" s="35"/>
      <c r="CP11" s="38" t="str">
        <f t="shared" ref="CP11:CP50" si="18">IF((COUNTA(CK11:CO11)&gt;0),(ROUND( AVERAGE(CK11:CO11),0)),"")</f>
        <v/>
      </c>
      <c r="CQ11" s="70"/>
      <c r="CR11" s="70"/>
      <c r="CS11" s="70"/>
      <c r="CT11" s="35"/>
      <c r="CU11" s="35"/>
      <c r="CV11" s="38" t="str">
        <f t="shared" ref="CV11:CV50" si="19">IF((COUNTA(CQ11:CU11)&gt;0),(ROUND( AVERAGE(CQ11:CU11),0)),"")</f>
        <v/>
      </c>
      <c r="CW11" s="44" t="str">
        <f t="shared" ref="CW11:CW50" si="20">AS11</f>
        <v/>
      </c>
      <c r="CX11" s="44" t="str">
        <f t="shared" ref="CX11:CX50" si="21">AY11</f>
        <v/>
      </c>
      <c r="CY11" s="44" t="str">
        <f t="shared" ref="CY11:CY50" si="22">BE11</f>
        <v/>
      </c>
      <c r="CZ11" s="44" t="str">
        <f t="shared" ref="CZ11:CZ50" si="23">BK11</f>
        <v/>
      </c>
      <c r="DA11" s="44" t="str">
        <f t="shared" ref="DA11:DA50" si="24">BQ11</f>
        <v/>
      </c>
      <c r="DB11" s="44" t="str">
        <f t="shared" ref="DB11:DB50" si="25">BX11</f>
        <v/>
      </c>
      <c r="DC11" s="44" t="str">
        <f t="shared" ref="DC11:DC50" si="26">CD11</f>
        <v/>
      </c>
      <c r="DD11" s="44" t="str">
        <f t="shared" ref="DD11:DD50" si="27">CJ11</f>
        <v/>
      </c>
      <c r="DE11" s="44" t="str">
        <f t="shared" ref="DE11:DE50" si="28">CP11</f>
        <v/>
      </c>
      <c r="DF11" s="44" t="str">
        <f t="shared" ref="DF11:DF50" si="29">CV11</f>
        <v/>
      </c>
      <c r="DG11" s="9"/>
      <c r="DH11" s="113"/>
      <c r="DI11" s="9"/>
      <c r="DJ11" s="9"/>
      <c r="DK11" s="70"/>
      <c r="DL11" s="70"/>
      <c r="DM11" s="70"/>
      <c r="DN11" s="70"/>
      <c r="DO11" s="35"/>
      <c r="DP11" s="35"/>
      <c r="DQ11" s="48" t="str">
        <f t="shared" ref="DQ11:DQ50" si="30">IF((COUNTA(DK11:DP11)&gt;0),(ROUND( AVERAGE(DK11:DP11),0)),"")</f>
        <v/>
      </c>
      <c r="DR11" s="70"/>
      <c r="DS11" s="70"/>
      <c r="DT11" s="70"/>
      <c r="DU11" s="70"/>
      <c r="DV11" s="35"/>
      <c r="DW11" s="35"/>
      <c r="DX11" s="48" t="str">
        <f t="shared" ref="DX11:DX50" si="31">IF((COUNTA(DR11:DW11)&gt;0),(ROUND( AVERAGE(DR11:DW11),0)),"")</f>
        <v/>
      </c>
      <c r="DY11" s="70"/>
      <c r="DZ11" s="70"/>
      <c r="EA11" s="70"/>
      <c r="EB11" s="70"/>
      <c r="EC11" s="35"/>
      <c r="ED11" s="35"/>
      <c r="EE11" s="48" t="str">
        <f t="shared" ref="EE11:EE50" si="32">IF((COUNTA(DY11:ED11)&gt;0),(ROUND( AVERAGE(DY11:ED11),0)),"")</f>
        <v/>
      </c>
      <c r="EF11" s="70"/>
      <c r="EG11" s="70"/>
      <c r="EH11" s="70"/>
      <c r="EI11" s="70"/>
      <c r="EJ11" s="35"/>
      <c r="EK11" s="35"/>
      <c r="EL11" s="48" t="str">
        <f t="shared" ref="EL11:EL50" si="33">IF((COUNTA(EF11:EK11)&gt;0),(ROUND( AVERAGE(EF11:EK11),0)),"")</f>
        <v/>
      </c>
      <c r="EM11" s="70"/>
      <c r="EN11" s="70"/>
      <c r="EO11" s="70"/>
      <c r="EP11" s="70"/>
      <c r="EQ11" s="35"/>
      <c r="ER11" s="35"/>
      <c r="ES11" s="48" t="str">
        <f t="shared" ref="ES11:ES50" si="34">IF((COUNTA(EM11:ER11)&gt;0),(ROUND( AVERAGE(EM11:ER11),0)),"")</f>
        <v/>
      </c>
      <c r="ET11" s="35"/>
      <c r="EU11" s="70"/>
      <c r="EV11" s="70"/>
      <c r="EW11" s="70"/>
      <c r="EX11" s="70"/>
      <c r="EY11" s="35"/>
      <c r="EZ11" s="35"/>
      <c r="FA11" s="48" t="str">
        <f t="shared" ref="FA11:FA50" si="35">IF((COUNTA(EU11:EZ11)&gt;0),(ROUND( AVERAGE(EU11:EZ11),0)),"")</f>
        <v/>
      </c>
      <c r="FB11" s="70"/>
      <c r="FC11" s="70"/>
      <c r="FD11" s="70"/>
      <c r="FE11" s="70"/>
      <c r="FF11" s="35"/>
      <c r="FG11" s="35"/>
      <c r="FH11" s="48" t="str">
        <f t="shared" ref="FH11:FH50" si="36">IF((COUNTA(FB11:FG11)&gt;0),(ROUND( AVERAGE(FB11:FG11),0)),"")</f>
        <v/>
      </c>
      <c r="FI11" s="70"/>
      <c r="FJ11" s="70"/>
      <c r="FK11" s="70"/>
      <c r="FL11" s="70"/>
      <c r="FM11" s="35"/>
      <c r="FN11" s="35"/>
      <c r="FO11" s="48" t="str">
        <f t="shared" ref="FO11:FO50" si="37">IF((COUNTA(FI11:FN11)&gt;0),(ROUND( AVERAGE(FI11:FN11),0)),"")</f>
        <v/>
      </c>
      <c r="FP11" s="70"/>
      <c r="FQ11" s="70"/>
      <c r="FR11" s="70"/>
      <c r="FS11" s="70"/>
      <c r="FT11" s="35"/>
      <c r="FU11" s="35"/>
      <c r="FV11" s="48" t="str">
        <f t="shared" ref="FV11:FV50" si="38">IF((COUNTA(FP11:FU11)&gt;0),(ROUND( AVERAGE(FP11:FU11),0)),"")</f>
        <v/>
      </c>
      <c r="FW11" s="70"/>
      <c r="FX11" s="70"/>
      <c r="FY11" s="70"/>
      <c r="FZ11" s="70"/>
      <c r="GA11" s="35"/>
      <c r="GB11" s="35"/>
      <c r="GC11" s="48" t="str">
        <f t="shared" ref="GC11:GC50" si="39">IF((COUNTA(FW11:GB11)&gt;0),(ROUND( AVERAGE(FW11:GB11),0)),"")</f>
        <v/>
      </c>
      <c r="GD11" s="53" t="str">
        <f t="shared" ref="GD11:GD50" si="40">DQ11</f>
        <v/>
      </c>
      <c r="GE11" s="53" t="str">
        <f t="shared" ref="GE11:GE50" si="41">DX11</f>
        <v/>
      </c>
      <c r="GF11" s="53" t="str">
        <f t="shared" ref="GF11:GF50" si="42">EE11</f>
        <v/>
      </c>
      <c r="GG11" s="53" t="str">
        <f t="shared" ref="GG11:GG50" si="43">EL11</f>
        <v/>
      </c>
      <c r="GH11" s="53" t="str">
        <f t="shared" ref="GH11:GH50" si="44">ES11</f>
        <v/>
      </c>
      <c r="GI11" s="53" t="str">
        <f t="shared" ref="GI11:GI50" si="45">FA11</f>
        <v/>
      </c>
      <c r="GJ11" s="53" t="str">
        <f t="shared" ref="GJ11:GJ50" si="46">FH11</f>
        <v/>
      </c>
      <c r="GK11" s="53" t="str">
        <f t="shared" ref="GK11:GK50" si="47">FO11</f>
        <v/>
      </c>
      <c r="GL11" s="53" t="str">
        <f t="shared" ref="GL11:GL50" si="48">FV11</f>
        <v/>
      </c>
      <c r="GM11" s="53" t="str">
        <f t="shared" ref="GM11:GM50" si="49">GC11</f>
        <v/>
      </c>
      <c r="GN11" s="9"/>
      <c r="GO11" s="9"/>
      <c r="GP11" s="21" t="str">
        <f t="shared" ref="GP11:GP50" si="50">IF(SUM(AS11,AY11,BE11,BK11,BQ11,BX11,CD11,CJ11,CP11,CV11)=0,"",MAX(AS11,AY11,BE11,BK11,BQ11,BX11,CD11,CJ11,CP11,CV11))</f>
        <v/>
      </c>
      <c r="GQ11" s="21" t="str">
        <f t="shared" ref="GQ11:GQ50" si="51">IF(GP11="","",INDEX($GW$11:$GW$20,MATCH(GP11,CW11:DF11,0)))</f>
        <v/>
      </c>
      <c r="GR11" s="21" t="str">
        <f t="shared" ref="GR11:GR50" si="52">IF(SUM(AS11,AY11,BE11,BK11,BQ11,BX11,CD11,CJ11,CP11,CV11)=0,"",MIN(AS11,AY11,BE11,BK11,BQ11,BX11,CD11,CJ11,CP11,CV11))</f>
        <v/>
      </c>
      <c r="GS11" s="21" t="str">
        <f t="shared" ref="GS11:GS50" si="53">IF(GP11="","",INDEX($GW$11:$GW$20,MATCH(GR11,CW11:DF11,0)))</f>
        <v/>
      </c>
      <c r="GT11" s="23"/>
      <c r="GU11" s="23"/>
      <c r="GV11" s="23"/>
      <c r="GW11" s="21" t="str">
        <f>IF(AO8="","",AO8)</f>
        <v/>
      </c>
      <c r="GX11" s="21" t="str">
        <f t="shared" ref="GX11:GX50" si="54">IF(SUM(DQ11,DX11,EE11,EL11,ES11,FA11,FH11,FO11,FV11,GC11)=0,"",MAX(DQ11,DX11,EE11,EL11,ES11,FA11,FH11,FO11,FV11,GC11))</f>
        <v/>
      </c>
      <c r="GY11" s="21" t="str">
        <f t="shared" ref="GY11:GY50" si="55">IF(GX11="","",INDEX($HE$11:$HE$20,MATCH(GX11,GD11:GM11,0)))</f>
        <v/>
      </c>
      <c r="GZ11" s="21" t="str">
        <f t="shared" ref="GZ11:GZ50" si="56">IF(SUM(DQ11,DX11,EE11,EL11,ES11,FA11,FH11,FO11,FV11,GC11)=0,"",MIN(DQ11,DX11,EE11,EL11,ES11,FA11,FH11,FO11,FV11,GC11))</f>
        <v/>
      </c>
      <c r="HA11" s="21" t="str">
        <f t="shared" ref="HA11:HA50" si="57">IF(GZ11="","",INDEX($HE$11:$HE$20,MATCH(GZ11,GD11:GM11,0)))</f>
        <v/>
      </c>
      <c r="HB11" s="9"/>
      <c r="HC11" s="9"/>
      <c r="HD11" s="28"/>
      <c r="HE11" s="59" t="str">
        <f>IF(DL8="","",DL8)</f>
        <v/>
      </c>
      <c r="HF11" s="28"/>
      <c r="HG11" s="60"/>
      <c r="HH11" s="111" t="s">
        <v>53</v>
      </c>
      <c r="HI11" s="111"/>
      <c r="HJ11" s="111"/>
      <c r="HK11" s="9"/>
      <c r="HL11" s="28"/>
      <c r="HM11" s="28"/>
    </row>
    <row r="12" spans="1:221" ht="25.5" customHeight="1" x14ac:dyDescent="0.25">
      <c r="A12" s="10">
        <v>2</v>
      </c>
      <c r="B12" s="10">
        <v>6663</v>
      </c>
      <c r="C12" s="10" t="s">
        <v>216</v>
      </c>
      <c r="D12" s="9"/>
      <c r="E12" s="21" t="str">
        <f t="shared" si="0"/>
        <v/>
      </c>
      <c r="F12" s="21" t="str">
        <f t="shared" si="1"/>
        <v/>
      </c>
      <c r="G12" s="21" t="str">
        <f t="shared" si="2"/>
        <v/>
      </c>
      <c r="H12" s="21" t="str">
        <f t="shared" si="3"/>
        <v/>
      </c>
      <c r="I12" s="23"/>
      <c r="J12" s="24" t="str">
        <f t="shared" si="4"/>
        <v/>
      </c>
      <c r="K12" s="21" t="str">
        <f t="shared" si="5"/>
        <v/>
      </c>
      <c r="L12" s="21" t="str">
        <f t="shared" si="6"/>
        <v/>
      </c>
      <c r="M12" s="21" t="str">
        <f t="shared" si="7"/>
        <v/>
      </c>
      <c r="N12" s="21" t="str">
        <f t="shared" si="8"/>
        <v/>
      </c>
      <c r="O12" s="23"/>
      <c r="P12" s="24" t="str">
        <f t="shared" si="9"/>
        <v/>
      </c>
      <c r="Q12" s="28"/>
      <c r="R12" s="28"/>
      <c r="S12" s="28"/>
      <c r="T12" s="28"/>
      <c r="U12" s="28"/>
      <c r="V12" s="2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09"/>
      <c r="AL12" s="9"/>
      <c r="AM12" s="9"/>
      <c r="AN12" s="70"/>
      <c r="AO12" s="70"/>
      <c r="AP12" s="70"/>
      <c r="AQ12" s="35"/>
      <c r="AR12" s="35"/>
      <c r="AS12" s="38" t="str">
        <f t="shared" si="10"/>
        <v/>
      </c>
      <c r="AT12" s="70"/>
      <c r="AU12" s="70"/>
      <c r="AV12" s="70"/>
      <c r="AW12" s="35"/>
      <c r="AX12" s="35"/>
      <c r="AY12" s="38" t="str">
        <f t="shared" si="11"/>
        <v/>
      </c>
      <c r="AZ12" s="70"/>
      <c r="BA12" s="70"/>
      <c r="BB12" s="70"/>
      <c r="BC12" s="35"/>
      <c r="BD12" s="35"/>
      <c r="BE12" s="38" t="str">
        <f t="shared" si="12"/>
        <v/>
      </c>
      <c r="BF12" s="70"/>
      <c r="BG12" s="70"/>
      <c r="BH12" s="70"/>
      <c r="BI12" s="35"/>
      <c r="BJ12" s="35"/>
      <c r="BK12" s="38" t="str">
        <f t="shared" si="13"/>
        <v/>
      </c>
      <c r="BL12" s="70"/>
      <c r="BM12" s="70"/>
      <c r="BN12" s="70"/>
      <c r="BO12" s="35"/>
      <c r="BP12" s="35"/>
      <c r="BQ12" s="38" t="str">
        <f t="shared" si="14"/>
        <v/>
      </c>
      <c r="BR12" s="35"/>
      <c r="BS12" s="70"/>
      <c r="BT12" s="70"/>
      <c r="BU12" s="70"/>
      <c r="BV12" s="35"/>
      <c r="BW12" s="35"/>
      <c r="BX12" s="38" t="str">
        <f t="shared" si="15"/>
        <v/>
      </c>
      <c r="BY12" s="70"/>
      <c r="BZ12" s="70"/>
      <c r="CA12" s="70"/>
      <c r="CB12" s="35"/>
      <c r="CC12" s="35"/>
      <c r="CD12" s="38" t="str">
        <f t="shared" si="16"/>
        <v/>
      </c>
      <c r="CE12" s="70"/>
      <c r="CF12" s="70"/>
      <c r="CG12" s="70"/>
      <c r="CH12" s="35"/>
      <c r="CI12" s="35"/>
      <c r="CJ12" s="38" t="str">
        <f t="shared" si="17"/>
        <v/>
      </c>
      <c r="CK12" s="70"/>
      <c r="CL12" s="70"/>
      <c r="CM12" s="70"/>
      <c r="CN12" s="35"/>
      <c r="CO12" s="35"/>
      <c r="CP12" s="38" t="str">
        <f t="shared" si="18"/>
        <v/>
      </c>
      <c r="CQ12" s="70"/>
      <c r="CR12" s="70"/>
      <c r="CS12" s="70"/>
      <c r="CT12" s="35"/>
      <c r="CU12" s="35"/>
      <c r="CV12" s="38" t="str">
        <f t="shared" si="19"/>
        <v/>
      </c>
      <c r="CW12" s="44" t="str">
        <f t="shared" si="20"/>
        <v/>
      </c>
      <c r="CX12" s="44" t="str">
        <f t="shared" si="21"/>
        <v/>
      </c>
      <c r="CY12" s="44" t="str">
        <f t="shared" si="22"/>
        <v/>
      </c>
      <c r="CZ12" s="44" t="str">
        <f t="shared" si="23"/>
        <v/>
      </c>
      <c r="DA12" s="44" t="str">
        <f t="shared" si="24"/>
        <v/>
      </c>
      <c r="DB12" s="44" t="str">
        <f t="shared" si="25"/>
        <v/>
      </c>
      <c r="DC12" s="44" t="str">
        <f t="shared" si="26"/>
        <v/>
      </c>
      <c r="DD12" s="44" t="str">
        <f t="shared" si="27"/>
        <v/>
      </c>
      <c r="DE12" s="44" t="str">
        <f t="shared" si="28"/>
        <v/>
      </c>
      <c r="DF12" s="44" t="str">
        <f t="shared" si="29"/>
        <v/>
      </c>
      <c r="DG12" s="9"/>
      <c r="DH12" s="113"/>
      <c r="DI12" s="9"/>
      <c r="DJ12" s="9"/>
      <c r="DK12" s="70"/>
      <c r="DL12" s="70"/>
      <c r="DM12" s="70"/>
      <c r="DN12" s="70"/>
      <c r="DO12" s="35"/>
      <c r="DP12" s="35"/>
      <c r="DQ12" s="48" t="str">
        <f t="shared" si="30"/>
        <v/>
      </c>
      <c r="DR12" s="70"/>
      <c r="DS12" s="70"/>
      <c r="DT12" s="70"/>
      <c r="DU12" s="70"/>
      <c r="DV12" s="35"/>
      <c r="DW12" s="35"/>
      <c r="DX12" s="48" t="str">
        <f t="shared" si="31"/>
        <v/>
      </c>
      <c r="DY12" s="70"/>
      <c r="DZ12" s="70"/>
      <c r="EA12" s="70"/>
      <c r="EB12" s="70"/>
      <c r="EC12" s="35"/>
      <c r="ED12" s="35"/>
      <c r="EE12" s="48" t="str">
        <f t="shared" si="32"/>
        <v/>
      </c>
      <c r="EF12" s="70"/>
      <c r="EG12" s="70"/>
      <c r="EH12" s="70"/>
      <c r="EI12" s="70"/>
      <c r="EJ12" s="35"/>
      <c r="EK12" s="35"/>
      <c r="EL12" s="48" t="str">
        <f t="shared" si="33"/>
        <v/>
      </c>
      <c r="EM12" s="70"/>
      <c r="EN12" s="70"/>
      <c r="EO12" s="70"/>
      <c r="EP12" s="70"/>
      <c r="EQ12" s="35"/>
      <c r="ER12" s="35"/>
      <c r="ES12" s="48" t="str">
        <f t="shared" si="34"/>
        <v/>
      </c>
      <c r="ET12" s="35"/>
      <c r="EU12" s="70"/>
      <c r="EV12" s="70"/>
      <c r="EW12" s="70"/>
      <c r="EX12" s="70"/>
      <c r="EY12" s="35"/>
      <c r="EZ12" s="35"/>
      <c r="FA12" s="48" t="str">
        <f t="shared" si="35"/>
        <v/>
      </c>
      <c r="FB12" s="70"/>
      <c r="FC12" s="70"/>
      <c r="FD12" s="70"/>
      <c r="FE12" s="70"/>
      <c r="FF12" s="35"/>
      <c r="FG12" s="35"/>
      <c r="FH12" s="48" t="str">
        <f t="shared" si="36"/>
        <v/>
      </c>
      <c r="FI12" s="70"/>
      <c r="FJ12" s="70"/>
      <c r="FK12" s="70"/>
      <c r="FL12" s="70"/>
      <c r="FM12" s="35"/>
      <c r="FN12" s="35"/>
      <c r="FO12" s="48" t="str">
        <f t="shared" si="37"/>
        <v/>
      </c>
      <c r="FP12" s="70"/>
      <c r="FQ12" s="70"/>
      <c r="FR12" s="70"/>
      <c r="FS12" s="70"/>
      <c r="FT12" s="35"/>
      <c r="FU12" s="35"/>
      <c r="FV12" s="48" t="str">
        <f t="shared" si="38"/>
        <v/>
      </c>
      <c r="FW12" s="70"/>
      <c r="FX12" s="70"/>
      <c r="FY12" s="70"/>
      <c r="FZ12" s="70"/>
      <c r="GA12" s="35"/>
      <c r="GB12" s="35"/>
      <c r="GC12" s="48" t="str">
        <f t="shared" si="39"/>
        <v/>
      </c>
      <c r="GD12" s="53" t="str">
        <f t="shared" si="40"/>
        <v/>
      </c>
      <c r="GE12" s="53" t="str">
        <f t="shared" si="41"/>
        <v/>
      </c>
      <c r="GF12" s="53" t="str">
        <f t="shared" si="42"/>
        <v/>
      </c>
      <c r="GG12" s="53" t="str">
        <f t="shared" si="43"/>
        <v/>
      </c>
      <c r="GH12" s="53" t="str">
        <f t="shared" si="44"/>
        <v/>
      </c>
      <c r="GI12" s="53" t="str">
        <f t="shared" si="45"/>
        <v/>
      </c>
      <c r="GJ12" s="53" t="str">
        <f t="shared" si="46"/>
        <v/>
      </c>
      <c r="GK12" s="53" t="str">
        <f t="shared" si="47"/>
        <v/>
      </c>
      <c r="GL12" s="53" t="str">
        <f t="shared" si="48"/>
        <v/>
      </c>
      <c r="GM12" s="53" t="str">
        <f t="shared" si="49"/>
        <v/>
      </c>
      <c r="GN12" s="9"/>
      <c r="GO12" s="9"/>
      <c r="GP12" s="21" t="str">
        <f t="shared" si="50"/>
        <v/>
      </c>
      <c r="GQ12" s="21" t="str">
        <f t="shared" si="51"/>
        <v/>
      </c>
      <c r="GR12" s="21" t="str">
        <f t="shared" si="52"/>
        <v/>
      </c>
      <c r="GS12" s="21" t="str">
        <f t="shared" si="53"/>
        <v/>
      </c>
      <c r="GT12" s="23"/>
      <c r="GU12" s="23"/>
      <c r="GV12" s="23"/>
      <c r="GW12" s="21" t="str">
        <f>IF(AU8="","",AU8)</f>
        <v/>
      </c>
      <c r="GX12" s="21" t="str">
        <f t="shared" si="54"/>
        <v/>
      </c>
      <c r="GY12" s="21" t="str">
        <f t="shared" si="55"/>
        <v/>
      </c>
      <c r="GZ12" s="21" t="str">
        <f t="shared" si="56"/>
        <v/>
      </c>
      <c r="HA12" s="21" t="str">
        <f t="shared" si="57"/>
        <v/>
      </c>
      <c r="HB12" s="9"/>
      <c r="HC12" s="9"/>
      <c r="HD12" s="28"/>
      <c r="HE12" s="59" t="str">
        <f>IF(DS8="","",DS8)</f>
        <v/>
      </c>
      <c r="HF12" s="28"/>
      <c r="HG12" s="60"/>
      <c r="HH12" s="61" t="s">
        <v>55</v>
      </c>
      <c r="HI12" s="61" t="s">
        <v>56</v>
      </c>
      <c r="HJ12" s="61" t="s">
        <v>57</v>
      </c>
      <c r="HK12" s="9"/>
      <c r="HL12" s="28"/>
      <c r="HM12" s="28"/>
    </row>
    <row r="13" spans="1:221" ht="25.5" customHeight="1" x14ac:dyDescent="0.25">
      <c r="A13" s="10">
        <v>3</v>
      </c>
      <c r="B13" s="10">
        <v>6684</v>
      </c>
      <c r="C13" s="10" t="s">
        <v>217</v>
      </c>
      <c r="D13" s="9"/>
      <c r="E13" s="21" t="str">
        <f t="shared" si="0"/>
        <v/>
      </c>
      <c r="F13" s="21" t="str">
        <f t="shared" si="1"/>
        <v/>
      </c>
      <c r="G13" s="21" t="str">
        <f t="shared" si="2"/>
        <v/>
      </c>
      <c r="H13" s="21" t="str">
        <f t="shared" si="3"/>
        <v/>
      </c>
      <c r="I13" s="23"/>
      <c r="J13" s="24" t="str">
        <f t="shared" si="4"/>
        <v/>
      </c>
      <c r="K13" s="21" t="str">
        <f t="shared" si="5"/>
        <v/>
      </c>
      <c r="L13" s="21" t="str">
        <f t="shared" si="6"/>
        <v/>
      </c>
      <c r="M13" s="21" t="str">
        <f t="shared" si="7"/>
        <v/>
      </c>
      <c r="N13" s="21" t="str">
        <f t="shared" si="8"/>
        <v/>
      </c>
      <c r="O13" s="23"/>
      <c r="P13" s="24" t="str">
        <f t="shared" si="9"/>
        <v/>
      </c>
      <c r="Q13" s="28"/>
      <c r="R13" s="28"/>
      <c r="S13" s="28"/>
      <c r="T13" s="28"/>
      <c r="U13" s="28"/>
      <c r="V13" s="2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9"/>
      <c r="AL13" s="9"/>
      <c r="AM13" s="9"/>
      <c r="AN13" s="70"/>
      <c r="AO13" s="70"/>
      <c r="AP13" s="70"/>
      <c r="AQ13" s="35"/>
      <c r="AR13" s="35"/>
      <c r="AS13" s="38" t="str">
        <f t="shared" si="10"/>
        <v/>
      </c>
      <c r="AT13" s="70"/>
      <c r="AU13" s="70"/>
      <c r="AV13" s="70"/>
      <c r="AW13" s="35"/>
      <c r="AX13" s="35"/>
      <c r="AY13" s="38" t="str">
        <f t="shared" si="11"/>
        <v/>
      </c>
      <c r="AZ13" s="70"/>
      <c r="BA13" s="70"/>
      <c r="BB13" s="70"/>
      <c r="BC13" s="35"/>
      <c r="BD13" s="35"/>
      <c r="BE13" s="38" t="str">
        <f t="shared" si="12"/>
        <v/>
      </c>
      <c r="BF13" s="70"/>
      <c r="BG13" s="70"/>
      <c r="BH13" s="70"/>
      <c r="BI13" s="35"/>
      <c r="BJ13" s="35"/>
      <c r="BK13" s="38" t="str">
        <f t="shared" si="13"/>
        <v/>
      </c>
      <c r="BL13" s="70"/>
      <c r="BM13" s="70"/>
      <c r="BN13" s="70"/>
      <c r="BO13" s="35"/>
      <c r="BP13" s="35"/>
      <c r="BQ13" s="38" t="str">
        <f t="shared" si="14"/>
        <v/>
      </c>
      <c r="BR13" s="35"/>
      <c r="BS13" s="70"/>
      <c r="BT13" s="70"/>
      <c r="BU13" s="70"/>
      <c r="BV13" s="35"/>
      <c r="BW13" s="35"/>
      <c r="BX13" s="38" t="str">
        <f t="shared" si="15"/>
        <v/>
      </c>
      <c r="BY13" s="70"/>
      <c r="BZ13" s="70"/>
      <c r="CA13" s="70"/>
      <c r="CB13" s="35"/>
      <c r="CC13" s="35"/>
      <c r="CD13" s="38" t="str">
        <f t="shared" si="16"/>
        <v/>
      </c>
      <c r="CE13" s="70"/>
      <c r="CF13" s="70"/>
      <c r="CG13" s="70"/>
      <c r="CH13" s="35"/>
      <c r="CI13" s="35"/>
      <c r="CJ13" s="38" t="str">
        <f t="shared" si="17"/>
        <v/>
      </c>
      <c r="CK13" s="70"/>
      <c r="CL13" s="70"/>
      <c r="CM13" s="70"/>
      <c r="CN13" s="35"/>
      <c r="CO13" s="35"/>
      <c r="CP13" s="38" t="str">
        <f t="shared" si="18"/>
        <v/>
      </c>
      <c r="CQ13" s="70"/>
      <c r="CR13" s="70"/>
      <c r="CS13" s="70"/>
      <c r="CT13" s="35"/>
      <c r="CU13" s="35"/>
      <c r="CV13" s="38" t="str">
        <f t="shared" si="19"/>
        <v/>
      </c>
      <c r="CW13" s="44" t="str">
        <f t="shared" si="20"/>
        <v/>
      </c>
      <c r="CX13" s="44" t="str">
        <f t="shared" si="21"/>
        <v/>
      </c>
      <c r="CY13" s="44" t="str">
        <f t="shared" si="22"/>
        <v/>
      </c>
      <c r="CZ13" s="44" t="str">
        <f t="shared" si="23"/>
        <v/>
      </c>
      <c r="DA13" s="44" t="str">
        <f t="shared" si="24"/>
        <v/>
      </c>
      <c r="DB13" s="44" t="str">
        <f t="shared" si="25"/>
        <v/>
      </c>
      <c r="DC13" s="44" t="str">
        <f t="shared" si="26"/>
        <v/>
      </c>
      <c r="DD13" s="44" t="str">
        <f t="shared" si="27"/>
        <v/>
      </c>
      <c r="DE13" s="44" t="str">
        <f t="shared" si="28"/>
        <v/>
      </c>
      <c r="DF13" s="44" t="str">
        <f t="shared" si="29"/>
        <v/>
      </c>
      <c r="DG13" s="9"/>
      <c r="DH13" s="113"/>
      <c r="DI13" s="9"/>
      <c r="DJ13" s="9"/>
      <c r="DK13" s="70"/>
      <c r="DL13" s="70"/>
      <c r="DM13" s="70"/>
      <c r="DN13" s="70"/>
      <c r="DO13" s="35"/>
      <c r="DP13" s="35"/>
      <c r="DQ13" s="48" t="str">
        <f t="shared" si="30"/>
        <v/>
      </c>
      <c r="DR13" s="70"/>
      <c r="DS13" s="70"/>
      <c r="DT13" s="70"/>
      <c r="DU13" s="70"/>
      <c r="DV13" s="35"/>
      <c r="DW13" s="35"/>
      <c r="DX13" s="48" t="str">
        <f t="shared" si="31"/>
        <v/>
      </c>
      <c r="DY13" s="70"/>
      <c r="DZ13" s="70"/>
      <c r="EA13" s="70"/>
      <c r="EB13" s="70"/>
      <c r="EC13" s="35"/>
      <c r="ED13" s="35"/>
      <c r="EE13" s="48" t="str">
        <f t="shared" si="32"/>
        <v/>
      </c>
      <c r="EF13" s="70"/>
      <c r="EG13" s="70"/>
      <c r="EH13" s="70"/>
      <c r="EI13" s="70"/>
      <c r="EJ13" s="35"/>
      <c r="EK13" s="35"/>
      <c r="EL13" s="48" t="str">
        <f t="shared" si="33"/>
        <v/>
      </c>
      <c r="EM13" s="70"/>
      <c r="EN13" s="70"/>
      <c r="EO13" s="70"/>
      <c r="EP13" s="70"/>
      <c r="EQ13" s="35"/>
      <c r="ER13" s="35"/>
      <c r="ES13" s="48" t="str">
        <f t="shared" si="34"/>
        <v/>
      </c>
      <c r="ET13" s="35"/>
      <c r="EU13" s="70"/>
      <c r="EV13" s="70"/>
      <c r="EW13" s="70"/>
      <c r="EX13" s="70"/>
      <c r="EY13" s="35"/>
      <c r="EZ13" s="35"/>
      <c r="FA13" s="48" t="str">
        <f t="shared" si="35"/>
        <v/>
      </c>
      <c r="FB13" s="70"/>
      <c r="FC13" s="70"/>
      <c r="FD13" s="70"/>
      <c r="FE13" s="70"/>
      <c r="FF13" s="35"/>
      <c r="FG13" s="35"/>
      <c r="FH13" s="48" t="str">
        <f t="shared" si="36"/>
        <v/>
      </c>
      <c r="FI13" s="70"/>
      <c r="FJ13" s="70"/>
      <c r="FK13" s="70"/>
      <c r="FL13" s="70"/>
      <c r="FM13" s="35"/>
      <c r="FN13" s="35"/>
      <c r="FO13" s="48" t="str">
        <f t="shared" si="37"/>
        <v/>
      </c>
      <c r="FP13" s="70"/>
      <c r="FQ13" s="70"/>
      <c r="FR13" s="70"/>
      <c r="FS13" s="70"/>
      <c r="FT13" s="35"/>
      <c r="FU13" s="35"/>
      <c r="FV13" s="48" t="str">
        <f t="shared" si="38"/>
        <v/>
      </c>
      <c r="FW13" s="70"/>
      <c r="FX13" s="70"/>
      <c r="FY13" s="70"/>
      <c r="FZ13" s="70"/>
      <c r="GA13" s="35"/>
      <c r="GB13" s="35"/>
      <c r="GC13" s="48" t="str">
        <f t="shared" si="39"/>
        <v/>
      </c>
      <c r="GD13" s="53" t="str">
        <f t="shared" si="40"/>
        <v/>
      </c>
      <c r="GE13" s="53" t="str">
        <f t="shared" si="41"/>
        <v/>
      </c>
      <c r="GF13" s="53" t="str">
        <f t="shared" si="42"/>
        <v/>
      </c>
      <c r="GG13" s="53" t="str">
        <f t="shared" si="43"/>
        <v/>
      </c>
      <c r="GH13" s="53" t="str">
        <f t="shared" si="44"/>
        <v/>
      </c>
      <c r="GI13" s="53" t="str">
        <f t="shared" si="45"/>
        <v/>
      </c>
      <c r="GJ13" s="53" t="str">
        <f t="shared" si="46"/>
        <v/>
      </c>
      <c r="GK13" s="53" t="str">
        <f t="shared" si="47"/>
        <v/>
      </c>
      <c r="GL13" s="53" t="str">
        <f t="shared" si="48"/>
        <v/>
      </c>
      <c r="GM13" s="53" t="str">
        <f t="shared" si="49"/>
        <v/>
      </c>
      <c r="GN13" s="9"/>
      <c r="GO13" s="9"/>
      <c r="GP13" s="21" t="str">
        <f t="shared" si="50"/>
        <v/>
      </c>
      <c r="GQ13" s="21" t="str">
        <f t="shared" si="51"/>
        <v/>
      </c>
      <c r="GR13" s="21" t="str">
        <f t="shared" si="52"/>
        <v/>
      </c>
      <c r="GS13" s="21" t="str">
        <f t="shared" si="53"/>
        <v/>
      </c>
      <c r="GT13" s="23"/>
      <c r="GU13" s="23"/>
      <c r="GV13" s="23"/>
      <c r="GW13" s="21" t="str">
        <f>IF(BA8="","",BA8)</f>
        <v/>
      </c>
      <c r="GX13" s="21" t="str">
        <f t="shared" si="54"/>
        <v/>
      </c>
      <c r="GY13" s="21" t="str">
        <f t="shared" si="55"/>
        <v/>
      </c>
      <c r="GZ13" s="21" t="str">
        <f t="shared" si="56"/>
        <v/>
      </c>
      <c r="HA13" s="21" t="str">
        <f t="shared" si="57"/>
        <v/>
      </c>
      <c r="HB13" s="9"/>
      <c r="HC13" s="9"/>
      <c r="HD13" s="28"/>
      <c r="HE13" s="59" t="str">
        <f>IF(DZ8="","",DZ8)</f>
        <v/>
      </c>
      <c r="HF13" s="28"/>
      <c r="HG13" s="60"/>
      <c r="HH13" s="62">
        <v>0</v>
      </c>
      <c r="HI13" s="65" t="s">
        <v>59</v>
      </c>
      <c r="HJ13" s="67" t="s">
        <v>60</v>
      </c>
      <c r="HK13" s="9"/>
      <c r="HL13" s="28"/>
      <c r="HM13" s="28"/>
    </row>
    <row r="14" spans="1:221" ht="25.5" customHeight="1" x14ac:dyDescent="0.25">
      <c r="A14" s="10">
        <v>4</v>
      </c>
      <c r="B14" s="10">
        <v>6705</v>
      </c>
      <c r="C14" s="10" t="s">
        <v>218</v>
      </c>
      <c r="D14" s="9"/>
      <c r="E14" s="21" t="str">
        <f t="shared" si="0"/>
        <v/>
      </c>
      <c r="F14" s="21" t="str">
        <f t="shared" si="1"/>
        <v/>
      </c>
      <c r="G14" s="21" t="str">
        <f t="shared" si="2"/>
        <v/>
      </c>
      <c r="H14" s="21" t="str">
        <f t="shared" si="3"/>
        <v/>
      </c>
      <c r="I14" s="23"/>
      <c r="J14" s="24" t="str">
        <f t="shared" si="4"/>
        <v/>
      </c>
      <c r="K14" s="21" t="str">
        <f t="shared" si="5"/>
        <v/>
      </c>
      <c r="L14" s="21" t="str">
        <f t="shared" si="6"/>
        <v/>
      </c>
      <c r="M14" s="21" t="str">
        <f t="shared" si="7"/>
        <v/>
      </c>
      <c r="N14" s="21" t="str">
        <f t="shared" si="8"/>
        <v/>
      </c>
      <c r="O14" s="23"/>
      <c r="P14" s="24" t="str">
        <f t="shared" si="9"/>
        <v/>
      </c>
      <c r="Q14" s="28"/>
      <c r="R14" s="28"/>
      <c r="S14" s="28"/>
      <c r="T14" s="28"/>
      <c r="U14" s="28"/>
      <c r="V14" s="2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9"/>
      <c r="AL14" s="9"/>
      <c r="AM14" s="9"/>
      <c r="AN14" s="70"/>
      <c r="AO14" s="70"/>
      <c r="AP14" s="70"/>
      <c r="AQ14" s="35"/>
      <c r="AR14" s="35"/>
      <c r="AS14" s="38" t="str">
        <f t="shared" si="10"/>
        <v/>
      </c>
      <c r="AT14" s="70"/>
      <c r="AU14" s="70"/>
      <c r="AV14" s="70"/>
      <c r="AW14" s="35"/>
      <c r="AX14" s="35"/>
      <c r="AY14" s="38" t="str">
        <f t="shared" si="11"/>
        <v/>
      </c>
      <c r="AZ14" s="70"/>
      <c r="BA14" s="70"/>
      <c r="BB14" s="70"/>
      <c r="BC14" s="35"/>
      <c r="BD14" s="35"/>
      <c r="BE14" s="38" t="str">
        <f t="shared" si="12"/>
        <v/>
      </c>
      <c r="BF14" s="70"/>
      <c r="BG14" s="70"/>
      <c r="BH14" s="70"/>
      <c r="BI14" s="35"/>
      <c r="BJ14" s="35"/>
      <c r="BK14" s="38" t="str">
        <f t="shared" si="13"/>
        <v/>
      </c>
      <c r="BL14" s="70"/>
      <c r="BM14" s="70"/>
      <c r="BN14" s="70"/>
      <c r="BO14" s="35"/>
      <c r="BP14" s="35"/>
      <c r="BQ14" s="38" t="str">
        <f t="shared" si="14"/>
        <v/>
      </c>
      <c r="BR14" s="35"/>
      <c r="BS14" s="70"/>
      <c r="BT14" s="70"/>
      <c r="BU14" s="70"/>
      <c r="BV14" s="35"/>
      <c r="BW14" s="35"/>
      <c r="BX14" s="38" t="str">
        <f t="shared" si="15"/>
        <v/>
      </c>
      <c r="BY14" s="70"/>
      <c r="BZ14" s="70"/>
      <c r="CA14" s="70"/>
      <c r="CB14" s="35"/>
      <c r="CC14" s="35"/>
      <c r="CD14" s="38" t="str">
        <f t="shared" si="16"/>
        <v/>
      </c>
      <c r="CE14" s="70"/>
      <c r="CF14" s="70"/>
      <c r="CG14" s="70"/>
      <c r="CH14" s="35"/>
      <c r="CI14" s="35"/>
      <c r="CJ14" s="38" t="str">
        <f t="shared" si="17"/>
        <v/>
      </c>
      <c r="CK14" s="70"/>
      <c r="CL14" s="70"/>
      <c r="CM14" s="70"/>
      <c r="CN14" s="35"/>
      <c r="CO14" s="35"/>
      <c r="CP14" s="38" t="str">
        <f t="shared" si="18"/>
        <v/>
      </c>
      <c r="CQ14" s="70"/>
      <c r="CR14" s="70"/>
      <c r="CS14" s="70"/>
      <c r="CT14" s="35"/>
      <c r="CU14" s="35"/>
      <c r="CV14" s="38" t="str">
        <f t="shared" si="19"/>
        <v/>
      </c>
      <c r="CW14" s="44" t="str">
        <f t="shared" si="20"/>
        <v/>
      </c>
      <c r="CX14" s="44" t="str">
        <f t="shared" si="21"/>
        <v/>
      </c>
      <c r="CY14" s="44" t="str">
        <f t="shared" si="22"/>
        <v/>
      </c>
      <c r="CZ14" s="44" t="str">
        <f t="shared" si="23"/>
        <v/>
      </c>
      <c r="DA14" s="44" t="str">
        <f t="shared" si="24"/>
        <v/>
      </c>
      <c r="DB14" s="44" t="str">
        <f t="shared" si="25"/>
        <v/>
      </c>
      <c r="DC14" s="44" t="str">
        <f t="shared" si="26"/>
        <v/>
      </c>
      <c r="DD14" s="44" t="str">
        <f t="shared" si="27"/>
        <v/>
      </c>
      <c r="DE14" s="44" t="str">
        <f t="shared" si="28"/>
        <v/>
      </c>
      <c r="DF14" s="44" t="str">
        <f t="shared" si="29"/>
        <v/>
      </c>
      <c r="DG14" s="9"/>
      <c r="DH14" s="113"/>
      <c r="DI14" s="9"/>
      <c r="DJ14" s="9"/>
      <c r="DK14" s="70"/>
      <c r="DL14" s="70"/>
      <c r="DM14" s="70"/>
      <c r="DN14" s="70"/>
      <c r="DO14" s="35"/>
      <c r="DP14" s="35"/>
      <c r="DQ14" s="48" t="str">
        <f t="shared" si="30"/>
        <v/>
      </c>
      <c r="DR14" s="70"/>
      <c r="DS14" s="70"/>
      <c r="DT14" s="70"/>
      <c r="DU14" s="70"/>
      <c r="DV14" s="35"/>
      <c r="DW14" s="35"/>
      <c r="DX14" s="48" t="str">
        <f t="shared" si="31"/>
        <v/>
      </c>
      <c r="DY14" s="70"/>
      <c r="DZ14" s="70"/>
      <c r="EA14" s="70"/>
      <c r="EB14" s="70"/>
      <c r="EC14" s="35"/>
      <c r="ED14" s="35"/>
      <c r="EE14" s="48" t="str">
        <f t="shared" si="32"/>
        <v/>
      </c>
      <c r="EF14" s="70"/>
      <c r="EG14" s="70"/>
      <c r="EH14" s="70"/>
      <c r="EI14" s="70"/>
      <c r="EJ14" s="35"/>
      <c r="EK14" s="35"/>
      <c r="EL14" s="48" t="str">
        <f t="shared" si="33"/>
        <v/>
      </c>
      <c r="EM14" s="70"/>
      <c r="EN14" s="70"/>
      <c r="EO14" s="70"/>
      <c r="EP14" s="70"/>
      <c r="EQ14" s="35"/>
      <c r="ER14" s="35"/>
      <c r="ES14" s="48" t="str">
        <f t="shared" si="34"/>
        <v/>
      </c>
      <c r="ET14" s="35"/>
      <c r="EU14" s="70"/>
      <c r="EV14" s="70"/>
      <c r="EW14" s="70"/>
      <c r="EX14" s="70"/>
      <c r="EY14" s="35"/>
      <c r="EZ14" s="35"/>
      <c r="FA14" s="48" t="str">
        <f t="shared" si="35"/>
        <v/>
      </c>
      <c r="FB14" s="70"/>
      <c r="FC14" s="70"/>
      <c r="FD14" s="70"/>
      <c r="FE14" s="70"/>
      <c r="FF14" s="35"/>
      <c r="FG14" s="35"/>
      <c r="FH14" s="48" t="str">
        <f t="shared" si="36"/>
        <v/>
      </c>
      <c r="FI14" s="70"/>
      <c r="FJ14" s="70"/>
      <c r="FK14" s="70"/>
      <c r="FL14" s="70"/>
      <c r="FM14" s="35"/>
      <c r="FN14" s="35"/>
      <c r="FO14" s="48" t="str">
        <f t="shared" si="37"/>
        <v/>
      </c>
      <c r="FP14" s="70"/>
      <c r="FQ14" s="70"/>
      <c r="FR14" s="70"/>
      <c r="FS14" s="70"/>
      <c r="FT14" s="35"/>
      <c r="FU14" s="35"/>
      <c r="FV14" s="48" t="str">
        <f t="shared" si="38"/>
        <v/>
      </c>
      <c r="FW14" s="70"/>
      <c r="FX14" s="70"/>
      <c r="FY14" s="70"/>
      <c r="FZ14" s="70"/>
      <c r="GA14" s="35"/>
      <c r="GB14" s="35"/>
      <c r="GC14" s="48" t="str">
        <f t="shared" si="39"/>
        <v/>
      </c>
      <c r="GD14" s="53" t="str">
        <f t="shared" si="40"/>
        <v/>
      </c>
      <c r="GE14" s="53" t="str">
        <f t="shared" si="41"/>
        <v/>
      </c>
      <c r="GF14" s="53" t="str">
        <f t="shared" si="42"/>
        <v/>
      </c>
      <c r="GG14" s="53" t="str">
        <f t="shared" si="43"/>
        <v/>
      </c>
      <c r="GH14" s="53" t="str">
        <f t="shared" si="44"/>
        <v/>
      </c>
      <c r="GI14" s="53" t="str">
        <f t="shared" si="45"/>
        <v/>
      </c>
      <c r="GJ14" s="53" t="str">
        <f t="shared" si="46"/>
        <v/>
      </c>
      <c r="GK14" s="53" t="str">
        <f t="shared" si="47"/>
        <v/>
      </c>
      <c r="GL14" s="53" t="str">
        <f t="shared" si="48"/>
        <v/>
      </c>
      <c r="GM14" s="53" t="str">
        <f t="shared" si="49"/>
        <v/>
      </c>
      <c r="GN14" s="9"/>
      <c r="GO14" s="9"/>
      <c r="GP14" s="21" t="str">
        <f t="shared" si="50"/>
        <v/>
      </c>
      <c r="GQ14" s="21" t="str">
        <f t="shared" si="51"/>
        <v/>
      </c>
      <c r="GR14" s="21" t="str">
        <f t="shared" si="52"/>
        <v/>
      </c>
      <c r="GS14" s="21" t="str">
        <f t="shared" si="53"/>
        <v/>
      </c>
      <c r="GT14" s="23"/>
      <c r="GU14" s="23"/>
      <c r="GV14" s="23"/>
      <c r="GW14" s="21" t="str">
        <f>IF(BG8="","",BG8)</f>
        <v/>
      </c>
      <c r="GX14" s="21" t="str">
        <f t="shared" si="54"/>
        <v/>
      </c>
      <c r="GY14" s="21" t="str">
        <f t="shared" si="55"/>
        <v/>
      </c>
      <c r="GZ14" s="21" t="str">
        <f t="shared" si="56"/>
        <v/>
      </c>
      <c r="HA14" s="21" t="str">
        <f t="shared" si="57"/>
        <v/>
      </c>
      <c r="HB14" s="9"/>
      <c r="HC14" s="9"/>
      <c r="HD14" s="28"/>
      <c r="HE14" s="59" t="str">
        <f>IF(EG8="","",EG8)</f>
        <v/>
      </c>
      <c r="HF14" s="28"/>
      <c r="HG14" s="60"/>
      <c r="HH14" s="62">
        <v>65</v>
      </c>
      <c r="HI14" s="65" t="s">
        <v>62</v>
      </c>
      <c r="HJ14" s="67" t="s">
        <v>63</v>
      </c>
      <c r="HK14" s="9"/>
      <c r="HL14" s="28"/>
      <c r="HM14" s="28"/>
    </row>
    <row r="15" spans="1:221" ht="25.5" customHeight="1" x14ac:dyDescent="0.25">
      <c r="A15" s="10">
        <v>5</v>
      </c>
      <c r="B15" s="10">
        <v>6726</v>
      </c>
      <c r="C15" s="10" t="s">
        <v>219</v>
      </c>
      <c r="D15" s="9"/>
      <c r="E15" s="21" t="str">
        <f t="shared" si="0"/>
        <v/>
      </c>
      <c r="F15" s="21" t="str">
        <f t="shared" si="1"/>
        <v/>
      </c>
      <c r="G15" s="21" t="str">
        <f t="shared" si="2"/>
        <v/>
      </c>
      <c r="H15" s="21" t="str">
        <f t="shared" si="3"/>
        <v/>
      </c>
      <c r="I15" s="23"/>
      <c r="J15" s="24" t="str">
        <f t="shared" si="4"/>
        <v/>
      </c>
      <c r="K15" s="21" t="str">
        <f t="shared" si="5"/>
        <v/>
      </c>
      <c r="L15" s="21" t="str">
        <f t="shared" si="6"/>
        <v/>
      </c>
      <c r="M15" s="21" t="str">
        <f t="shared" si="7"/>
        <v/>
      </c>
      <c r="N15" s="21" t="str">
        <f t="shared" si="8"/>
        <v/>
      </c>
      <c r="O15" s="23"/>
      <c r="P15" s="24" t="str">
        <f t="shared" si="9"/>
        <v/>
      </c>
      <c r="Q15" s="28"/>
      <c r="R15" s="28"/>
      <c r="S15" s="28"/>
      <c r="T15" s="28"/>
      <c r="U15" s="28"/>
      <c r="V15" s="2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9"/>
      <c r="AL15" s="9"/>
      <c r="AM15" s="9"/>
      <c r="AN15" s="70"/>
      <c r="AO15" s="70"/>
      <c r="AP15" s="70"/>
      <c r="AQ15" s="35"/>
      <c r="AR15" s="35"/>
      <c r="AS15" s="38" t="str">
        <f t="shared" si="10"/>
        <v/>
      </c>
      <c r="AT15" s="70"/>
      <c r="AU15" s="70"/>
      <c r="AV15" s="70"/>
      <c r="AW15" s="35"/>
      <c r="AX15" s="35"/>
      <c r="AY15" s="38" t="str">
        <f t="shared" si="11"/>
        <v/>
      </c>
      <c r="AZ15" s="70"/>
      <c r="BA15" s="70"/>
      <c r="BB15" s="70"/>
      <c r="BC15" s="35"/>
      <c r="BD15" s="35"/>
      <c r="BE15" s="38" t="str">
        <f t="shared" si="12"/>
        <v/>
      </c>
      <c r="BF15" s="70"/>
      <c r="BG15" s="70"/>
      <c r="BH15" s="70"/>
      <c r="BI15" s="35"/>
      <c r="BJ15" s="35"/>
      <c r="BK15" s="38" t="str">
        <f t="shared" si="13"/>
        <v/>
      </c>
      <c r="BL15" s="70"/>
      <c r="BM15" s="70"/>
      <c r="BN15" s="70"/>
      <c r="BO15" s="35"/>
      <c r="BP15" s="35"/>
      <c r="BQ15" s="38" t="str">
        <f t="shared" si="14"/>
        <v/>
      </c>
      <c r="BR15" s="35"/>
      <c r="BS15" s="70"/>
      <c r="BT15" s="70"/>
      <c r="BU15" s="70"/>
      <c r="BV15" s="35"/>
      <c r="BW15" s="35"/>
      <c r="BX15" s="38" t="str">
        <f t="shared" si="15"/>
        <v/>
      </c>
      <c r="BY15" s="70"/>
      <c r="BZ15" s="70"/>
      <c r="CA15" s="70"/>
      <c r="CB15" s="35"/>
      <c r="CC15" s="35"/>
      <c r="CD15" s="38" t="str">
        <f t="shared" si="16"/>
        <v/>
      </c>
      <c r="CE15" s="70"/>
      <c r="CF15" s="70"/>
      <c r="CG15" s="70"/>
      <c r="CH15" s="35"/>
      <c r="CI15" s="35"/>
      <c r="CJ15" s="38" t="str">
        <f t="shared" si="17"/>
        <v/>
      </c>
      <c r="CK15" s="70"/>
      <c r="CL15" s="70"/>
      <c r="CM15" s="70"/>
      <c r="CN15" s="35"/>
      <c r="CO15" s="35"/>
      <c r="CP15" s="38" t="str">
        <f t="shared" si="18"/>
        <v/>
      </c>
      <c r="CQ15" s="70"/>
      <c r="CR15" s="70"/>
      <c r="CS15" s="70"/>
      <c r="CT15" s="35"/>
      <c r="CU15" s="35"/>
      <c r="CV15" s="38" t="str">
        <f t="shared" si="19"/>
        <v/>
      </c>
      <c r="CW15" s="44" t="str">
        <f t="shared" si="20"/>
        <v/>
      </c>
      <c r="CX15" s="44" t="str">
        <f t="shared" si="21"/>
        <v/>
      </c>
      <c r="CY15" s="44" t="str">
        <f t="shared" si="22"/>
        <v/>
      </c>
      <c r="CZ15" s="44" t="str">
        <f t="shared" si="23"/>
        <v/>
      </c>
      <c r="DA15" s="44" t="str">
        <f t="shared" si="24"/>
        <v/>
      </c>
      <c r="DB15" s="44" t="str">
        <f t="shared" si="25"/>
        <v/>
      </c>
      <c r="DC15" s="44" t="str">
        <f t="shared" si="26"/>
        <v/>
      </c>
      <c r="DD15" s="44" t="str">
        <f t="shared" si="27"/>
        <v/>
      </c>
      <c r="DE15" s="44" t="str">
        <f t="shared" si="28"/>
        <v/>
      </c>
      <c r="DF15" s="44" t="str">
        <f t="shared" si="29"/>
        <v/>
      </c>
      <c r="DG15" s="9"/>
      <c r="DH15" s="113"/>
      <c r="DI15" s="9"/>
      <c r="DJ15" s="9"/>
      <c r="DK15" s="70"/>
      <c r="DL15" s="70"/>
      <c r="DM15" s="70"/>
      <c r="DN15" s="70"/>
      <c r="DO15" s="35"/>
      <c r="DP15" s="35"/>
      <c r="DQ15" s="48" t="str">
        <f t="shared" si="30"/>
        <v/>
      </c>
      <c r="DR15" s="70"/>
      <c r="DS15" s="70"/>
      <c r="DT15" s="70"/>
      <c r="DU15" s="70"/>
      <c r="DV15" s="35"/>
      <c r="DW15" s="35"/>
      <c r="DX15" s="48" t="str">
        <f t="shared" si="31"/>
        <v/>
      </c>
      <c r="DY15" s="70"/>
      <c r="DZ15" s="70"/>
      <c r="EA15" s="70"/>
      <c r="EB15" s="70"/>
      <c r="EC15" s="35"/>
      <c r="ED15" s="35"/>
      <c r="EE15" s="48" t="str">
        <f t="shared" si="32"/>
        <v/>
      </c>
      <c r="EF15" s="70"/>
      <c r="EG15" s="70"/>
      <c r="EH15" s="70"/>
      <c r="EI15" s="70"/>
      <c r="EJ15" s="35"/>
      <c r="EK15" s="35"/>
      <c r="EL15" s="48" t="str">
        <f t="shared" si="33"/>
        <v/>
      </c>
      <c r="EM15" s="70"/>
      <c r="EN15" s="70"/>
      <c r="EO15" s="70"/>
      <c r="EP15" s="70"/>
      <c r="EQ15" s="35"/>
      <c r="ER15" s="35"/>
      <c r="ES15" s="48" t="str">
        <f t="shared" si="34"/>
        <v/>
      </c>
      <c r="ET15" s="35"/>
      <c r="EU15" s="70"/>
      <c r="EV15" s="70"/>
      <c r="EW15" s="70"/>
      <c r="EX15" s="70"/>
      <c r="EY15" s="35"/>
      <c r="EZ15" s="35"/>
      <c r="FA15" s="48" t="str">
        <f t="shared" si="35"/>
        <v/>
      </c>
      <c r="FB15" s="70"/>
      <c r="FC15" s="70"/>
      <c r="FD15" s="70"/>
      <c r="FE15" s="70"/>
      <c r="FF15" s="35"/>
      <c r="FG15" s="35"/>
      <c r="FH15" s="48" t="str">
        <f t="shared" si="36"/>
        <v/>
      </c>
      <c r="FI15" s="70"/>
      <c r="FJ15" s="70"/>
      <c r="FK15" s="70"/>
      <c r="FL15" s="70"/>
      <c r="FM15" s="35"/>
      <c r="FN15" s="35"/>
      <c r="FO15" s="48" t="str">
        <f t="shared" si="37"/>
        <v/>
      </c>
      <c r="FP15" s="70"/>
      <c r="FQ15" s="70"/>
      <c r="FR15" s="70"/>
      <c r="FS15" s="70"/>
      <c r="FT15" s="35"/>
      <c r="FU15" s="35"/>
      <c r="FV15" s="48" t="str">
        <f t="shared" si="38"/>
        <v/>
      </c>
      <c r="FW15" s="70"/>
      <c r="FX15" s="70"/>
      <c r="FY15" s="70"/>
      <c r="FZ15" s="70"/>
      <c r="GA15" s="35"/>
      <c r="GB15" s="35"/>
      <c r="GC15" s="48" t="str">
        <f t="shared" si="39"/>
        <v/>
      </c>
      <c r="GD15" s="53" t="str">
        <f t="shared" si="40"/>
        <v/>
      </c>
      <c r="GE15" s="53" t="str">
        <f t="shared" si="41"/>
        <v/>
      </c>
      <c r="GF15" s="53" t="str">
        <f t="shared" si="42"/>
        <v/>
      </c>
      <c r="GG15" s="53" t="str">
        <f t="shared" si="43"/>
        <v/>
      </c>
      <c r="GH15" s="53" t="str">
        <f t="shared" si="44"/>
        <v/>
      </c>
      <c r="GI15" s="53" t="str">
        <f t="shared" si="45"/>
        <v/>
      </c>
      <c r="GJ15" s="53" t="str">
        <f t="shared" si="46"/>
        <v/>
      </c>
      <c r="GK15" s="53" t="str">
        <f t="shared" si="47"/>
        <v/>
      </c>
      <c r="GL15" s="53" t="str">
        <f t="shared" si="48"/>
        <v/>
      </c>
      <c r="GM15" s="53" t="str">
        <f t="shared" si="49"/>
        <v/>
      </c>
      <c r="GN15" s="9"/>
      <c r="GO15" s="9"/>
      <c r="GP15" s="21" t="str">
        <f t="shared" si="50"/>
        <v/>
      </c>
      <c r="GQ15" s="21" t="str">
        <f t="shared" si="51"/>
        <v/>
      </c>
      <c r="GR15" s="21" t="str">
        <f t="shared" si="52"/>
        <v/>
      </c>
      <c r="GS15" s="21" t="str">
        <f t="shared" si="53"/>
        <v/>
      </c>
      <c r="GT15" s="23"/>
      <c r="GU15" s="23"/>
      <c r="GV15" s="23"/>
      <c r="GW15" s="21" t="str">
        <f>IF(BM8="","",BM8)</f>
        <v/>
      </c>
      <c r="GX15" s="21" t="str">
        <f t="shared" si="54"/>
        <v/>
      </c>
      <c r="GY15" s="21" t="str">
        <f t="shared" si="55"/>
        <v/>
      </c>
      <c r="GZ15" s="21" t="str">
        <f t="shared" si="56"/>
        <v/>
      </c>
      <c r="HA15" s="21" t="str">
        <f t="shared" si="57"/>
        <v/>
      </c>
      <c r="HB15" s="9"/>
      <c r="HC15" s="9"/>
      <c r="HD15" s="28"/>
      <c r="HE15" s="59" t="str">
        <f>IF(EN8="","",EN8)</f>
        <v/>
      </c>
      <c r="HF15" s="28"/>
      <c r="HG15" s="60"/>
      <c r="HH15" s="62">
        <v>77</v>
      </c>
      <c r="HI15" s="65" t="s">
        <v>65</v>
      </c>
      <c r="HJ15" s="67" t="s">
        <v>66</v>
      </c>
      <c r="HK15" s="9"/>
      <c r="HL15" s="28"/>
      <c r="HM15" s="28"/>
    </row>
    <row r="16" spans="1:221" ht="25.5" customHeight="1" x14ac:dyDescent="0.25">
      <c r="A16" s="10">
        <v>6</v>
      </c>
      <c r="B16" s="10">
        <v>6747</v>
      </c>
      <c r="C16" s="10" t="s">
        <v>220</v>
      </c>
      <c r="D16" s="9"/>
      <c r="E16" s="21" t="str">
        <f t="shared" si="0"/>
        <v/>
      </c>
      <c r="F16" s="21" t="str">
        <f t="shared" si="1"/>
        <v/>
      </c>
      <c r="G16" s="21" t="str">
        <f t="shared" si="2"/>
        <v/>
      </c>
      <c r="H16" s="21" t="str">
        <f t="shared" si="3"/>
        <v/>
      </c>
      <c r="I16" s="23"/>
      <c r="J16" s="24" t="str">
        <f t="shared" si="4"/>
        <v/>
      </c>
      <c r="K16" s="21" t="str">
        <f t="shared" si="5"/>
        <v/>
      </c>
      <c r="L16" s="21" t="str">
        <f t="shared" si="6"/>
        <v/>
      </c>
      <c r="M16" s="21" t="str">
        <f t="shared" si="7"/>
        <v/>
      </c>
      <c r="N16" s="21" t="str">
        <f t="shared" si="8"/>
        <v/>
      </c>
      <c r="O16" s="23"/>
      <c r="P16" s="24" t="str">
        <f t="shared" si="9"/>
        <v/>
      </c>
      <c r="Q16" s="28"/>
      <c r="R16" s="28"/>
      <c r="S16" s="28"/>
      <c r="T16" s="28"/>
      <c r="U16" s="28"/>
      <c r="V16" s="2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9"/>
      <c r="AL16" s="9"/>
      <c r="AM16" s="9"/>
      <c r="AN16" s="70"/>
      <c r="AO16" s="70"/>
      <c r="AP16" s="70"/>
      <c r="AQ16" s="35"/>
      <c r="AR16" s="35"/>
      <c r="AS16" s="38" t="str">
        <f t="shared" si="10"/>
        <v/>
      </c>
      <c r="AT16" s="70"/>
      <c r="AU16" s="70"/>
      <c r="AV16" s="70"/>
      <c r="AW16" s="35"/>
      <c r="AX16" s="35"/>
      <c r="AY16" s="38" t="str">
        <f t="shared" si="11"/>
        <v/>
      </c>
      <c r="AZ16" s="70"/>
      <c r="BA16" s="70"/>
      <c r="BB16" s="70"/>
      <c r="BC16" s="35"/>
      <c r="BD16" s="35"/>
      <c r="BE16" s="38" t="str">
        <f t="shared" si="12"/>
        <v/>
      </c>
      <c r="BF16" s="70"/>
      <c r="BG16" s="70"/>
      <c r="BH16" s="70"/>
      <c r="BI16" s="35"/>
      <c r="BJ16" s="35"/>
      <c r="BK16" s="38" t="str">
        <f t="shared" si="13"/>
        <v/>
      </c>
      <c r="BL16" s="70"/>
      <c r="BM16" s="70"/>
      <c r="BN16" s="70"/>
      <c r="BO16" s="35"/>
      <c r="BP16" s="35"/>
      <c r="BQ16" s="38" t="str">
        <f t="shared" si="14"/>
        <v/>
      </c>
      <c r="BR16" s="35"/>
      <c r="BS16" s="70"/>
      <c r="BT16" s="70"/>
      <c r="BU16" s="70"/>
      <c r="BV16" s="35"/>
      <c r="BW16" s="35"/>
      <c r="BX16" s="38" t="str">
        <f t="shared" si="15"/>
        <v/>
      </c>
      <c r="BY16" s="70"/>
      <c r="BZ16" s="70"/>
      <c r="CA16" s="70"/>
      <c r="CB16" s="35"/>
      <c r="CC16" s="35"/>
      <c r="CD16" s="38" t="str">
        <f t="shared" si="16"/>
        <v/>
      </c>
      <c r="CE16" s="70"/>
      <c r="CF16" s="70"/>
      <c r="CG16" s="70"/>
      <c r="CH16" s="35"/>
      <c r="CI16" s="35"/>
      <c r="CJ16" s="38" t="str">
        <f t="shared" si="17"/>
        <v/>
      </c>
      <c r="CK16" s="70"/>
      <c r="CL16" s="70"/>
      <c r="CM16" s="70"/>
      <c r="CN16" s="35"/>
      <c r="CO16" s="35"/>
      <c r="CP16" s="38" t="str">
        <f t="shared" si="18"/>
        <v/>
      </c>
      <c r="CQ16" s="70"/>
      <c r="CR16" s="70"/>
      <c r="CS16" s="70"/>
      <c r="CT16" s="35"/>
      <c r="CU16" s="35"/>
      <c r="CV16" s="38" t="str">
        <f t="shared" si="19"/>
        <v/>
      </c>
      <c r="CW16" s="44" t="str">
        <f t="shared" si="20"/>
        <v/>
      </c>
      <c r="CX16" s="44" t="str">
        <f t="shared" si="21"/>
        <v/>
      </c>
      <c r="CY16" s="44" t="str">
        <f t="shared" si="22"/>
        <v/>
      </c>
      <c r="CZ16" s="44" t="str">
        <f t="shared" si="23"/>
        <v/>
      </c>
      <c r="DA16" s="44" t="str">
        <f t="shared" si="24"/>
        <v/>
      </c>
      <c r="DB16" s="44" t="str">
        <f t="shared" si="25"/>
        <v/>
      </c>
      <c r="DC16" s="44" t="str">
        <f t="shared" si="26"/>
        <v/>
      </c>
      <c r="DD16" s="44" t="str">
        <f t="shared" si="27"/>
        <v/>
      </c>
      <c r="DE16" s="44" t="str">
        <f t="shared" si="28"/>
        <v/>
      </c>
      <c r="DF16" s="44" t="str">
        <f t="shared" si="29"/>
        <v/>
      </c>
      <c r="DG16" s="9"/>
      <c r="DH16" s="113"/>
      <c r="DI16" s="9"/>
      <c r="DJ16" s="9"/>
      <c r="DK16" s="70"/>
      <c r="DL16" s="70"/>
      <c r="DM16" s="70"/>
      <c r="DN16" s="70"/>
      <c r="DO16" s="35"/>
      <c r="DP16" s="35"/>
      <c r="DQ16" s="48" t="str">
        <f t="shared" si="30"/>
        <v/>
      </c>
      <c r="DR16" s="70"/>
      <c r="DS16" s="70"/>
      <c r="DT16" s="70"/>
      <c r="DU16" s="70"/>
      <c r="DV16" s="35"/>
      <c r="DW16" s="35"/>
      <c r="DX16" s="48" t="str">
        <f t="shared" si="31"/>
        <v/>
      </c>
      <c r="DY16" s="70"/>
      <c r="DZ16" s="70"/>
      <c r="EA16" s="70"/>
      <c r="EB16" s="70"/>
      <c r="EC16" s="35"/>
      <c r="ED16" s="35"/>
      <c r="EE16" s="48" t="str">
        <f t="shared" si="32"/>
        <v/>
      </c>
      <c r="EF16" s="70"/>
      <c r="EG16" s="70"/>
      <c r="EH16" s="70"/>
      <c r="EI16" s="70"/>
      <c r="EJ16" s="35"/>
      <c r="EK16" s="35"/>
      <c r="EL16" s="48" t="str">
        <f t="shared" si="33"/>
        <v/>
      </c>
      <c r="EM16" s="70"/>
      <c r="EN16" s="70"/>
      <c r="EO16" s="70"/>
      <c r="EP16" s="70"/>
      <c r="EQ16" s="35"/>
      <c r="ER16" s="35"/>
      <c r="ES16" s="48" t="str">
        <f t="shared" si="34"/>
        <v/>
      </c>
      <c r="ET16" s="35"/>
      <c r="EU16" s="70"/>
      <c r="EV16" s="70"/>
      <c r="EW16" s="70"/>
      <c r="EX16" s="70"/>
      <c r="EY16" s="35"/>
      <c r="EZ16" s="35"/>
      <c r="FA16" s="48" t="str">
        <f t="shared" si="35"/>
        <v/>
      </c>
      <c r="FB16" s="70"/>
      <c r="FC16" s="70"/>
      <c r="FD16" s="70"/>
      <c r="FE16" s="70"/>
      <c r="FF16" s="35"/>
      <c r="FG16" s="35"/>
      <c r="FH16" s="48" t="str">
        <f t="shared" si="36"/>
        <v/>
      </c>
      <c r="FI16" s="70"/>
      <c r="FJ16" s="70"/>
      <c r="FK16" s="70"/>
      <c r="FL16" s="70"/>
      <c r="FM16" s="35"/>
      <c r="FN16" s="35"/>
      <c r="FO16" s="48" t="str">
        <f t="shared" si="37"/>
        <v/>
      </c>
      <c r="FP16" s="70"/>
      <c r="FQ16" s="70"/>
      <c r="FR16" s="70"/>
      <c r="FS16" s="70"/>
      <c r="FT16" s="35"/>
      <c r="FU16" s="35"/>
      <c r="FV16" s="48" t="str">
        <f t="shared" si="38"/>
        <v/>
      </c>
      <c r="FW16" s="70"/>
      <c r="FX16" s="70"/>
      <c r="FY16" s="70"/>
      <c r="FZ16" s="70"/>
      <c r="GA16" s="35"/>
      <c r="GB16" s="35"/>
      <c r="GC16" s="48" t="str">
        <f t="shared" si="39"/>
        <v/>
      </c>
      <c r="GD16" s="53" t="str">
        <f t="shared" si="40"/>
        <v/>
      </c>
      <c r="GE16" s="53" t="str">
        <f t="shared" si="41"/>
        <v/>
      </c>
      <c r="GF16" s="53" t="str">
        <f t="shared" si="42"/>
        <v/>
      </c>
      <c r="GG16" s="53" t="str">
        <f t="shared" si="43"/>
        <v/>
      </c>
      <c r="GH16" s="53" t="str">
        <f t="shared" si="44"/>
        <v/>
      </c>
      <c r="GI16" s="53" t="str">
        <f t="shared" si="45"/>
        <v/>
      </c>
      <c r="GJ16" s="53" t="str">
        <f t="shared" si="46"/>
        <v/>
      </c>
      <c r="GK16" s="53" t="str">
        <f t="shared" si="47"/>
        <v/>
      </c>
      <c r="GL16" s="53" t="str">
        <f t="shared" si="48"/>
        <v/>
      </c>
      <c r="GM16" s="53" t="str">
        <f t="shared" si="49"/>
        <v/>
      </c>
      <c r="GN16" s="9"/>
      <c r="GO16" s="9"/>
      <c r="GP16" s="21" t="str">
        <f t="shared" si="50"/>
        <v/>
      </c>
      <c r="GQ16" s="21" t="str">
        <f t="shared" si="51"/>
        <v/>
      </c>
      <c r="GR16" s="21" t="str">
        <f t="shared" si="52"/>
        <v/>
      </c>
      <c r="GS16" s="21" t="str">
        <f t="shared" si="53"/>
        <v/>
      </c>
      <c r="GT16" s="23"/>
      <c r="GU16" s="23"/>
      <c r="GV16" s="23"/>
      <c r="GW16" s="21" t="str">
        <f>IF(BT8="","",BT8)</f>
        <v/>
      </c>
      <c r="GX16" s="21" t="str">
        <f t="shared" si="54"/>
        <v/>
      </c>
      <c r="GY16" s="21" t="str">
        <f t="shared" si="55"/>
        <v/>
      </c>
      <c r="GZ16" s="21" t="str">
        <f t="shared" si="56"/>
        <v/>
      </c>
      <c r="HA16" s="21" t="str">
        <f t="shared" si="57"/>
        <v/>
      </c>
      <c r="HB16" s="9"/>
      <c r="HC16" s="9"/>
      <c r="HD16" s="28"/>
      <c r="HE16" s="59" t="str">
        <f>IF(EV8="","",EV8)</f>
        <v/>
      </c>
      <c r="HF16" s="28"/>
      <c r="HG16" s="60"/>
      <c r="HH16" s="62">
        <v>89</v>
      </c>
      <c r="HI16" s="35" t="s">
        <v>68</v>
      </c>
      <c r="HJ16" s="68" t="s">
        <v>69</v>
      </c>
      <c r="HK16" s="9"/>
      <c r="HL16" s="28"/>
      <c r="HM16" s="28"/>
    </row>
    <row r="17" spans="1:221" ht="25.5" customHeight="1" x14ac:dyDescent="0.25">
      <c r="A17" s="10">
        <v>7</v>
      </c>
      <c r="B17" s="10">
        <v>6768</v>
      </c>
      <c r="C17" s="10" t="s">
        <v>221</v>
      </c>
      <c r="D17" s="9"/>
      <c r="E17" s="21" t="str">
        <f t="shared" si="0"/>
        <v/>
      </c>
      <c r="F17" s="21" t="str">
        <f t="shared" si="1"/>
        <v/>
      </c>
      <c r="G17" s="21" t="str">
        <f t="shared" si="2"/>
        <v/>
      </c>
      <c r="H17" s="21" t="str">
        <f t="shared" si="3"/>
        <v/>
      </c>
      <c r="I17" s="23"/>
      <c r="J17" s="24" t="str">
        <f t="shared" si="4"/>
        <v/>
      </c>
      <c r="K17" s="21" t="str">
        <f t="shared" si="5"/>
        <v/>
      </c>
      <c r="L17" s="21" t="str">
        <f t="shared" si="6"/>
        <v/>
      </c>
      <c r="M17" s="21" t="str">
        <f t="shared" si="7"/>
        <v/>
      </c>
      <c r="N17" s="21" t="str">
        <f t="shared" si="8"/>
        <v/>
      </c>
      <c r="O17" s="23"/>
      <c r="P17" s="24" t="str">
        <f t="shared" si="9"/>
        <v/>
      </c>
      <c r="Q17" s="28"/>
      <c r="R17" s="28"/>
      <c r="S17" s="28"/>
      <c r="T17" s="28"/>
      <c r="U17" s="28"/>
      <c r="V17" s="28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9"/>
      <c r="AL17" s="9"/>
      <c r="AM17" s="9"/>
      <c r="AN17" s="70"/>
      <c r="AO17" s="70"/>
      <c r="AP17" s="70"/>
      <c r="AQ17" s="35"/>
      <c r="AR17" s="35"/>
      <c r="AS17" s="38" t="str">
        <f t="shared" si="10"/>
        <v/>
      </c>
      <c r="AT17" s="70"/>
      <c r="AU17" s="70"/>
      <c r="AV17" s="70"/>
      <c r="AW17" s="35"/>
      <c r="AX17" s="35"/>
      <c r="AY17" s="38" t="str">
        <f t="shared" si="11"/>
        <v/>
      </c>
      <c r="AZ17" s="70"/>
      <c r="BA17" s="70"/>
      <c r="BB17" s="70"/>
      <c r="BC17" s="35"/>
      <c r="BD17" s="35"/>
      <c r="BE17" s="38" t="str">
        <f t="shared" si="12"/>
        <v/>
      </c>
      <c r="BF17" s="70"/>
      <c r="BG17" s="70"/>
      <c r="BH17" s="70"/>
      <c r="BI17" s="35"/>
      <c r="BJ17" s="35"/>
      <c r="BK17" s="38" t="str">
        <f t="shared" si="13"/>
        <v/>
      </c>
      <c r="BL17" s="70"/>
      <c r="BM17" s="70"/>
      <c r="BN17" s="70"/>
      <c r="BO17" s="35"/>
      <c r="BP17" s="35"/>
      <c r="BQ17" s="38" t="str">
        <f t="shared" si="14"/>
        <v/>
      </c>
      <c r="BR17" s="35"/>
      <c r="BS17" s="70"/>
      <c r="BT17" s="70"/>
      <c r="BU17" s="70"/>
      <c r="BV17" s="35"/>
      <c r="BW17" s="35"/>
      <c r="BX17" s="38" t="str">
        <f t="shared" si="15"/>
        <v/>
      </c>
      <c r="BY17" s="70"/>
      <c r="BZ17" s="70"/>
      <c r="CA17" s="70"/>
      <c r="CB17" s="35"/>
      <c r="CC17" s="35"/>
      <c r="CD17" s="38" t="str">
        <f t="shared" si="16"/>
        <v/>
      </c>
      <c r="CE17" s="70"/>
      <c r="CF17" s="70"/>
      <c r="CG17" s="70"/>
      <c r="CH17" s="35"/>
      <c r="CI17" s="35"/>
      <c r="CJ17" s="38" t="str">
        <f t="shared" si="17"/>
        <v/>
      </c>
      <c r="CK17" s="70"/>
      <c r="CL17" s="70"/>
      <c r="CM17" s="70"/>
      <c r="CN17" s="35"/>
      <c r="CO17" s="35"/>
      <c r="CP17" s="38" t="str">
        <f t="shared" si="18"/>
        <v/>
      </c>
      <c r="CQ17" s="70"/>
      <c r="CR17" s="70"/>
      <c r="CS17" s="70"/>
      <c r="CT17" s="35"/>
      <c r="CU17" s="35"/>
      <c r="CV17" s="38" t="str">
        <f t="shared" si="19"/>
        <v/>
      </c>
      <c r="CW17" s="44" t="str">
        <f t="shared" si="20"/>
        <v/>
      </c>
      <c r="CX17" s="44" t="str">
        <f t="shared" si="21"/>
        <v/>
      </c>
      <c r="CY17" s="44" t="str">
        <f t="shared" si="22"/>
        <v/>
      </c>
      <c r="CZ17" s="44" t="str">
        <f t="shared" si="23"/>
        <v/>
      </c>
      <c r="DA17" s="44" t="str">
        <f t="shared" si="24"/>
        <v/>
      </c>
      <c r="DB17" s="44" t="str">
        <f t="shared" si="25"/>
        <v/>
      </c>
      <c r="DC17" s="44" t="str">
        <f t="shared" si="26"/>
        <v/>
      </c>
      <c r="DD17" s="44" t="str">
        <f t="shared" si="27"/>
        <v/>
      </c>
      <c r="DE17" s="44" t="str">
        <f t="shared" si="28"/>
        <v/>
      </c>
      <c r="DF17" s="44" t="str">
        <f t="shared" si="29"/>
        <v/>
      </c>
      <c r="DG17" s="9"/>
      <c r="DH17" s="113"/>
      <c r="DI17" s="9"/>
      <c r="DJ17" s="9"/>
      <c r="DK17" s="70"/>
      <c r="DL17" s="70"/>
      <c r="DM17" s="70"/>
      <c r="DN17" s="70"/>
      <c r="DO17" s="35"/>
      <c r="DP17" s="35"/>
      <c r="DQ17" s="48" t="str">
        <f t="shared" si="30"/>
        <v/>
      </c>
      <c r="DR17" s="70"/>
      <c r="DS17" s="70"/>
      <c r="DT17" s="70"/>
      <c r="DU17" s="70"/>
      <c r="DV17" s="35"/>
      <c r="DW17" s="35"/>
      <c r="DX17" s="48" t="str">
        <f t="shared" si="31"/>
        <v/>
      </c>
      <c r="DY17" s="70"/>
      <c r="DZ17" s="70"/>
      <c r="EA17" s="70"/>
      <c r="EB17" s="70"/>
      <c r="EC17" s="35"/>
      <c r="ED17" s="35"/>
      <c r="EE17" s="48" t="str">
        <f t="shared" si="32"/>
        <v/>
      </c>
      <c r="EF17" s="70"/>
      <c r="EG17" s="70"/>
      <c r="EH17" s="70"/>
      <c r="EI17" s="70"/>
      <c r="EJ17" s="35"/>
      <c r="EK17" s="35"/>
      <c r="EL17" s="48" t="str">
        <f t="shared" si="33"/>
        <v/>
      </c>
      <c r="EM17" s="70"/>
      <c r="EN17" s="70"/>
      <c r="EO17" s="70"/>
      <c r="EP17" s="70"/>
      <c r="EQ17" s="35"/>
      <c r="ER17" s="35"/>
      <c r="ES17" s="48" t="str">
        <f t="shared" si="34"/>
        <v/>
      </c>
      <c r="ET17" s="35"/>
      <c r="EU17" s="70"/>
      <c r="EV17" s="70"/>
      <c r="EW17" s="70"/>
      <c r="EX17" s="70"/>
      <c r="EY17" s="35"/>
      <c r="EZ17" s="35"/>
      <c r="FA17" s="48" t="str">
        <f t="shared" si="35"/>
        <v/>
      </c>
      <c r="FB17" s="70"/>
      <c r="FC17" s="70"/>
      <c r="FD17" s="70"/>
      <c r="FE17" s="70"/>
      <c r="FF17" s="35"/>
      <c r="FG17" s="35"/>
      <c r="FH17" s="48" t="str">
        <f t="shared" si="36"/>
        <v/>
      </c>
      <c r="FI17" s="70"/>
      <c r="FJ17" s="70"/>
      <c r="FK17" s="70"/>
      <c r="FL17" s="70"/>
      <c r="FM17" s="35"/>
      <c r="FN17" s="35"/>
      <c r="FO17" s="48" t="str">
        <f t="shared" si="37"/>
        <v/>
      </c>
      <c r="FP17" s="70"/>
      <c r="FQ17" s="70"/>
      <c r="FR17" s="70"/>
      <c r="FS17" s="70"/>
      <c r="FT17" s="35"/>
      <c r="FU17" s="35"/>
      <c r="FV17" s="48" t="str">
        <f t="shared" si="38"/>
        <v/>
      </c>
      <c r="FW17" s="70"/>
      <c r="FX17" s="70"/>
      <c r="FY17" s="70"/>
      <c r="FZ17" s="70"/>
      <c r="GA17" s="35"/>
      <c r="GB17" s="35"/>
      <c r="GC17" s="48" t="str">
        <f t="shared" si="39"/>
        <v/>
      </c>
      <c r="GD17" s="53" t="str">
        <f t="shared" si="40"/>
        <v/>
      </c>
      <c r="GE17" s="53" t="str">
        <f t="shared" si="41"/>
        <v/>
      </c>
      <c r="GF17" s="53" t="str">
        <f t="shared" si="42"/>
        <v/>
      </c>
      <c r="GG17" s="53" t="str">
        <f t="shared" si="43"/>
        <v/>
      </c>
      <c r="GH17" s="53" t="str">
        <f t="shared" si="44"/>
        <v/>
      </c>
      <c r="GI17" s="53" t="str">
        <f t="shared" si="45"/>
        <v/>
      </c>
      <c r="GJ17" s="53" t="str">
        <f t="shared" si="46"/>
        <v/>
      </c>
      <c r="GK17" s="53" t="str">
        <f t="shared" si="47"/>
        <v/>
      </c>
      <c r="GL17" s="53" t="str">
        <f t="shared" si="48"/>
        <v/>
      </c>
      <c r="GM17" s="53" t="str">
        <f t="shared" si="49"/>
        <v/>
      </c>
      <c r="GN17" s="9"/>
      <c r="GO17" s="9"/>
      <c r="GP17" s="21" t="str">
        <f t="shared" si="50"/>
        <v/>
      </c>
      <c r="GQ17" s="21" t="str">
        <f t="shared" si="51"/>
        <v/>
      </c>
      <c r="GR17" s="21" t="str">
        <f t="shared" si="52"/>
        <v/>
      </c>
      <c r="GS17" s="21" t="str">
        <f t="shared" si="53"/>
        <v/>
      </c>
      <c r="GT17" s="23"/>
      <c r="GU17" s="23"/>
      <c r="GV17" s="23"/>
      <c r="GW17" s="21" t="str">
        <f>IF(BZ8="","",BZ8)</f>
        <v/>
      </c>
      <c r="GX17" s="21" t="str">
        <f t="shared" si="54"/>
        <v/>
      </c>
      <c r="GY17" s="21" t="str">
        <f t="shared" si="55"/>
        <v/>
      </c>
      <c r="GZ17" s="21" t="str">
        <f t="shared" si="56"/>
        <v/>
      </c>
      <c r="HA17" s="21" t="str">
        <f t="shared" si="57"/>
        <v/>
      </c>
      <c r="HB17" s="9"/>
      <c r="HC17" s="9"/>
      <c r="HD17" s="28"/>
      <c r="HE17" s="59" t="str">
        <f>IF(FC8="","",FC8)</f>
        <v/>
      </c>
      <c r="HF17" s="28"/>
      <c r="HG17" s="60"/>
      <c r="HH17" s="63"/>
      <c r="HI17" s="66"/>
      <c r="HJ17" s="28"/>
      <c r="HK17" s="9"/>
      <c r="HL17" s="28"/>
      <c r="HM17" s="28"/>
    </row>
    <row r="18" spans="1:221" ht="25.5" customHeight="1" x14ac:dyDescent="0.25">
      <c r="A18" s="10">
        <v>8</v>
      </c>
      <c r="B18" s="10">
        <v>6789</v>
      </c>
      <c r="C18" s="10" t="s">
        <v>222</v>
      </c>
      <c r="D18" s="9"/>
      <c r="E18" s="21" t="str">
        <f t="shared" si="0"/>
        <v/>
      </c>
      <c r="F18" s="21" t="str">
        <f t="shared" si="1"/>
        <v/>
      </c>
      <c r="G18" s="21" t="str">
        <f t="shared" si="2"/>
        <v/>
      </c>
      <c r="H18" s="21" t="str">
        <f t="shared" si="3"/>
        <v/>
      </c>
      <c r="I18" s="23"/>
      <c r="J18" s="24" t="str">
        <f t="shared" si="4"/>
        <v/>
      </c>
      <c r="K18" s="21" t="str">
        <f t="shared" si="5"/>
        <v/>
      </c>
      <c r="L18" s="21" t="str">
        <f t="shared" si="6"/>
        <v/>
      </c>
      <c r="M18" s="21" t="str">
        <f t="shared" si="7"/>
        <v/>
      </c>
      <c r="N18" s="21" t="str">
        <f t="shared" si="8"/>
        <v/>
      </c>
      <c r="O18" s="23"/>
      <c r="P18" s="24" t="str">
        <f t="shared" si="9"/>
        <v/>
      </c>
      <c r="Q18" s="28"/>
      <c r="R18" s="28"/>
      <c r="S18" s="28"/>
      <c r="T18" s="28"/>
      <c r="U18" s="28"/>
      <c r="V18" s="2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9"/>
      <c r="AL18" s="9"/>
      <c r="AM18" s="9"/>
      <c r="AN18" s="70"/>
      <c r="AO18" s="70"/>
      <c r="AP18" s="70"/>
      <c r="AQ18" s="35"/>
      <c r="AR18" s="35"/>
      <c r="AS18" s="38" t="str">
        <f t="shared" si="10"/>
        <v/>
      </c>
      <c r="AT18" s="70"/>
      <c r="AU18" s="70"/>
      <c r="AV18" s="70"/>
      <c r="AW18" s="35"/>
      <c r="AX18" s="35"/>
      <c r="AY18" s="38" t="str">
        <f t="shared" si="11"/>
        <v/>
      </c>
      <c r="AZ18" s="70"/>
      <c r="BA18" s="70"/>
      <c r="BB18" s="70"/>
      <c r="BC18" s="35"/>
      <c r="BD18" s="35"/>
      <c r="BE18" s="38" t="str">
        <f t="shared" si="12"/>
        <v/>
      </c>
      <c r="BF18" s="70"/>
      <c r="BG18" s="70"/>
      <c r="BH18" s="70"/>
      <c r="BI18" s="35"/>
      <c r="BJ18" s="35"/>
      <c r="BK18" s="38" t="str">
        <f t="shared" si="13"/>
        <v/>
      </c>
      <c r="BL18" s="70"/>
      <c r="BM18" s="70"/>
      <c r="BN18" s="70"/>
      <c r="BO18" s="35"/>
      <c r="BP18" s="35"/>
      <c r="BQ18" s="38" t="str">
        <f t="shared" si="14"/>
        <v/>
      </c>
      <c r="BR18" s="35"/>
      <c r="BS18" s="70"/>
      <c r="BT18" s="70"/>
      <c r="BU18" s="70"/>
      <c r="BV18" s="35"/>
      <c r="BW18" s="35"/>
      <c r="BX18" s="38" t="str">
        <f t="shared" si="15"/>
        <v/>
      </c>
      <c r="BY18" s="70"/>
      <c r="BZ18" s="70"/>
      <c r="CA18" s="70"/>
      <c r="CB18" s="35"/>
      <c r="CC18" s="35"/>
      <c r="CD18" s="38" t="str">
        <f t="shared" si="16"/>
        <v/>
      </c>
      <c r="CE18" s="70"/>
      <c r="CF18" s="70"/>
      <c r="CG18" s="70"/>
      <c r="CH18" s="35"/>
      <c r="CI18" s="35"/>
      <c r="CJ18" s="38" t="str">
        <f t="shared" si="17"/>
        <v/>
      </c>
      <c r="CK18" s="70"/>
      <c r="CL18" s="70"/>
      <c r="CM18" s="70"/>
      <c r="CN18" s="35"/>
      <c r="CO18" s="35"/>
      <c r="CP18" s="38" t="str">
        <f t="shared" si="18"/>
        <v/>
      </c>
      <c r="CQ18" s="70"/>
      <c r="CR18" s="70"/>
      <c r="CS18" s="70"/>
      <c r="CT18" s="35"/>
      <c r="CU18" s="35"/>
      <c r="CV18" s="38" t="str">
        <f t="shared" si="19"/>
        <v/>
      </c>
      <c r="CW18" s="44" t="str">
        <f t="shared" si="20"/>
        <v/>
      </c>
      <c r="CX18" s="44" t="str">
        <f t="shared" si="21"/>
        <v/>
      </c>
      <c r="CY18" s="44" t="str">
        <f t="shared" si="22"/>
        <v/>
      </c>
      <c r="CZ18" s="44" t="str">
        <f t="shared" si="23"/>
        <v/>
      </c>
      <c r="DA18" s="44" t="str">
        <f t="shared" si="24"/>
        <v/>
      </c>
      <c r="DB18" s="44" t="str">
        <f t="shared" si="25"/>
        <v/>
      </c>
      <c r="DC18" s="44" t="str">
        <f t="shared" si="26"/>
        <v/>
      </c>
      <c r="DD18" s="44" t="str">
        <f t="shared" si="27"/>
        <v/>
      </c>
      <c r="DE18" s="44" t="str">
        <f t="shared" si="28"/>
        <v/>
      </c>
      <c r="DF18" s="44" t="str">
        <f t="shared" si="29"/>
        <v/>
      </c>
      <c r="DG18" s="9"/>
      <c r="DH18" s="113"/>
      <c r="DI18" s="9"/>
      <c r="DJ18" s="9"/>
      <c r="DK18" s="70"/>
      <c r="DL18" s="70"/>
      <c r="DM18" s="70"/>
      <c r="DN18" s="70"/>
      <c r="DO18" s="35"/>
      <c r="DP18" s="35"/>
      <c r="DQ18" s="48" t="str">
        <f t="shared" si="30"/>
        <v/>
      </c>
      <c r="DR18" s="70"/>
      <c r="DS18" s="70"/>
      <c r="DT18" s="70"/>
      <c r="DU18" s="70"/>
      <c r="DV18" s="35"/>
      <c r="DW18" s="35"/>
      <c r="DX18" s="48" t="str">
        <f t="shared" si="31"/>
        <v/>
      </c>
      <c r="DY18" s="70"/>
      <c r="DZ18" s="70"/>
      <c r="EA18" s="70"/>
      <c r="EB18" s="70"/>
      <c r="EC18" s="35"/>
      <c r="ED18" s="35"/>
      <c r="EE18" s="48" t="str">
        <f t="shared" si="32"/>
        <v/>
      </c>
      <c r="EF18" s="70"/>
      <c r="EG18" s="70"/>
      <c r="EH18" s="70"/>
      <c r="EI18" s="70"/>
      <c r="EJ18" s="35"/>
      <c r="EK18" s="35"/>
      <c r="EL18" s="48" t="str">
        <f t="shared" si="33"/>
        <v/>
      </c>
      <c r="EM18" s="70"/>
      <c r="EN18" s="70"/>
      <c r="EO18" s="70"/>
      <c r="EP18" s="70"/>
      <c r="EQ18" s="35"/>
      <c r="ER18" s="35"/>
      <c r="ES18" s="48" t="str">
        <f t="shared" si="34"/>
        <v/>
      </c>
      <c r="ET18" s="35"/>
      <c r="EU18" s="70"/>
      <c r="EV18" s="70"/>
      <c r="EW18" s="70"/>
      <c r="EX18" s="70"/>
      <c r="EY18" s="35"/>
      <c r="EZ18" s="35"/>
      <c r="FA18" s="48" t="str">
        <f t="shared" si="35"/>
        <v/>
      </c>
      <c r="FB18" s="70"/>
      <c r="FC18" s="70"/>
      <c r="FD18" s="70"/>
      <c r="FE18" s="70"/>
      <c r="FF18" s="35"/>
      <c r="FG18" s="35"/>
      <c r="FH18" s="48" t="str">
        <f t="shared" si="36"/>
        <v/>
      </c>
      <c r="FI18" s="70"/>
      <c r="FJ18" s="70"/>
      <c r="FK18" s="70"/>
      <c r="FL18" s="70"/>
      <c r="FM18" s="35"/>
      <c r="FN18" s="35"/>
      <c r="FO18" s="48" t="str">
        <f t="shared" si="37"/>
        <v/>
      </c>
      <c r="FP18" s="70"/>
      <c r="FQ18" s="70"/>
      <c r="FR18" s="70"/>
      <c r="FS18" s="70"/>
      <c r="FT18" s="35"/>
      <c r="FU18" s="35"/>
      <c r="FV18" s="48" t="str">
        <f t="shared" si="38"/>
        <v/>
      </c>
      <c r="FW18" s="70"/>
      <c r="FX18" s="70"/>
      <c r="FY18" s="70"/>
      <c r="FZ18" s="70"/>
      <c r="GA18" s="35"/>
      <c r="GB18" s="35"/>
      <c r="GC18" s="48" t="str">
        <f t="shared" si="39"/>
        <v/>
      </c>
      <c r="GD18" s="53" t="str">
        <f t="shared" si="40"/>
        <v/>
      </c>
      <c r="GE18" s="53" t="str">
        <f t="shared" si="41"/>
        <v/>
      </c>
      <c r="GF18" s="53" t="str">
        <f t="shared" si="42"/>
        <v/>
      </c>
      <c r="GG18" s="53" t="str">
        <f t="shared" si="43"/>
        <v/>
      </c>
      <c r="GH18" s="53" t="str">
        <f t="shared" si="44"/>
        <v/>
      </c>
      <c r="GI18" s="53" t="str">
        <f t="shared" si="45"/>
        <v/>
      </c>
      <c r="GJ18" s="53" t="str">
        <f t="shared" si="46"/>
        <v/>
      </c>
      <c r="GK18" s="53" t="str">
        <f t="shared" si="47"/>
        <v/>
      </c>
      <c r="GL18" s="53" t="str">
        <f t="shared" si="48"/>
        <v/>
      </c>
      <c r="GM18" s="53" t="str">
        <f t="shared" si="49"/>
        <v/>
      </c>
      <c r="GN18" s="9"/>
      <c r="GO18" s="9"/>
      <c r="GP18" s="21" t="str">
        <f t="shared" si="50"/>
        <v/>
      </c>
      <c r="GQ18" s="21" t="str">
        <f t="shared" si="51"/>
        <v/>
      </c>
      <c r="GR18" s="21" t="str">
        <f t="shared" si="52"/>
        <v/>
      </c>
      <c r="GS18" s="21" t="str">
        <f t="shared" si="53"/>
        <v/>
      </c>
      <c r="GT18" s="23"/>
      <c r="GU18" s="23"/>
      <c r="GV18" s="23"/>
      <c r="GW18" s="21" t="str">
        <f>IF(CF8="","",CF8)</f>
        <v/>
      </c>
      <c r="GX18" s="21" t="str">
        <f t="shared" si="54"/>
        <v/>
      </c>
      <c r="GY18" s="21" t="str">
        <f t="shared" si="55"/>
        <v/>
      </c>
      <c r="GZ18" s="21" t="str">
        <f t="shared" si="56"/>
        <v/>
      </c>
      <c r="HA18" s="21" t="str">
        <f t="shared" si="57"/>
        <v/>
      </c>
      <c r="HB18" s="9"/>
      <c r="HC18" s="9"/>
      <c r="HD18" s="28"/>
      <c r="HE18" s="59" t="str">
        <f>IF(FJ8="","",FJ8)</f>
        <v/>
      </c>
      <c r="HF18" s="28"/>
      <c r="HG18" s="60"/>
      <c r="HH18" s="63"/>
      <c r="HI18" s="66"/>
      <c r="HJ18" s="28"/>
      <c r="HK18" s="9"/>
      <c r="HL18" s="28"/>
      <c r="HM18" s="28"/>
    </row>
    <row r="19" spans="1:221" ht="25.5" customHeight="1" x14ac:dyDescent="0.25">
      <c r="A19" s="10">
        <v>9</v>
      </c>
      <c r="B19" s="10">
        <v>6810</v>
      </c>
      <c r="C19" s="10" t="s">
        <v>223</v>
      </c>
      <c r="D19" s="9"/>
      <c r="E19" s="21" t="str">
        <f t="shared" si="0"/>
        <v/>
      </c>
      <c r="F19" s="21" t="str">
        <f t="shared" si="1"/>
        <v/>
      </c>
      <c r="G19" s="21" t="str">
        <f t="shared" si="2"/>
        <v/>
      </c>
      <c r="H19" s="21" t="str">
        <f t="shared" si="3"/>
        <v/>
      </c>
      <c r="I19" s="23"/>
      <c r="J19" s="24" t="str">
        <f t="shared" si="4"/>
        <v/>
      </c>
      <c r="K19" s="21" t="str">
        <f t="shared" si="5"/>
        <v/>
      </c>
      <c r="L19" s="21" t="str">
        <f t="shared" si="6"/>
        <v/>
      </c>
      <c r="M19" s="21" t="str">
        <f t="shared" si="7"/>
        <v/>
      </c>
      <c r="N19" s="21" t="str">
        <f t="shared" si="8"/>
        <v/>
      </c>
      <c r="O19" s="23"/>
      <c r="P19" s="24" t="str">
        <f t="shared" si="9"/>
        <v/>
      </c>
      <c r="Q19" s="28"/>
      <c r="R19" s="28"/>
      <c r="S19" s="28"/>
      <c r="T19" s="28"/>
      <c r="U19" s="28"/>
      <c r="V19" s="2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9"/>
      <c r="AL19" s="9"/>
      <c r="AM19" s="9"/>
      <c r="AN19" s="70"/>
      <c r="AO19" s="70"/>
      <c r="AP19" s="70"/>
      <c r="AQ19" s="35"/>
      <c r="AR19" s="35"/>
      <c r="AS19" s="38" t="str">
        <f t="shared" si="10"/>
        <v/>
      </c>
      <c r="AT19" s="70"/>
      <c r="AU19" s="70"/>
      <c r="AV19" s="70"/>
      <c r="AW19" s="35"/>
      <c r="AX19" s="35"/>
      <c r="AY19" s="38" t="str">
        <f t="shared" si="11"/>
        <v/>
      </c>
      <c r="AZ19" s="70"/>
      <c r="BA19" s="70"/>
      <c r="BB19" s="70"/>
      <c r="BC19" s="35"/>
      <c r="BD19" s="35"/>
      <c r="BE19" s="38" t="str">
        <f t="shared" si="12"/>
        <v/>
      </c>
      <c r="BF19" s="70"/>
      <c r="BG19" s="70"/>
      <c r="BH19" s="70"/>
      <c r="BI19" s="35"/>
      <c r="BJ19" s="35"/>
      <c r="BK19" s="38" t="str">
        <f t="shared" si="13"/>
        <v/>
      </c>
      <c r="BL19" s="70"/>
      <c r="BM19" s="70"/>
      <c r="BN19" s="70"/>
      <c r="BO19" s="35"/>
      <c r="BP19" s="35"/>
      <c r="BQ19" s="38" t="str">
        <f t="shared" si="14"/>
        <v/>
      </c>
      <c r="BR19" s="35"/>
      <c r="BS19" s="70"/>
      <c r="BT19" s="70"/>
      <c r="BU19" s="70"/>
      <c r="BV19" s="35"/>
      <c r="BW19" s="35"/>
      <c r="BX19" s="38" t="str">
        <f t="shared" si="15"/>
        <v/>
      </c>
      <c r="BY19" s="70"/>
      <c r="BZ19" s="70"/>
      <c r="CA19" s="70"/>
      <c r="CB19" s="35"/>
      <c r="CC19" s="35"/>
      <c r="CD19" s="38" t="str">
        <f t="shared" si="16"/>
        <v/>
      </c>
      <c r="CE19" s="70"/>
      <c r="CF19" s="70"/>
      <c r="CG19" s="70"/>
      <c r="CH19" s="35"/>
      <c r="CI19" s="35"/>
      <c r="CJ19" s="38" t="str">
        <f t="shared" si="17"/>
        <v/>
      </c>
      <c r="CK19" s="70"/>
      <c r="CL19" s="70"/>
      <c r="CM19" s="70"/>
      <c r="CN19" s="35"/>
      <c r="CO19" s="35"/>
      <c r="CP19" s="38" t="str">
        <f t="shared" si="18"/>
        <v/>
      </c>
      <c r="CQ19" s="70"/>
      <c r="CR19" s="70"/>
      <c r="CS19" s="70"/>
      <c r="CT19" s="35"/>
      <c r="CU19" s="35"/>
      <c r="CV19" s="38" t="str">
        <f t="shared" si="19"/>
        <v/>
      </c>
      <c r="CW19" s="44" t="str">
        <f t="shared" si="20"/>
        <v/>
      </c>
      <c r="CX19" s="44" t="str">
        <f t="shared" si="21"/>
        <v/>
      </c>
      <c r="CY19" s="44" t="str">
        <f t="shared" si="22"/>
        <v/>
      </c>
      <c r="CZ19" s="44" t="str">
        <f t="shared" si="23"/>
        <v/>
      </c>
      <c r="DA19" s="44" t="str">
        <f t="shared" si="24"/>
        <v/>
      </c>
      <c r="DB19" s="44" t="str">
        <f t="shared" si="25"/>
        <v/>
      </c>
      <c r="DC19" s="44" t="str">
        <f t="shared" si="26"/>
        <v/>
      </c>
      <c r="DD19" s="44" t="str">
        <f t="shared" si="27"/>
        <v/>
      </c>
      <c r="DE19" s="44" t="str">
        <f t="shared" si="28"/>
        <v/>
      </c>
      <c r="DF19" s="44" t="str">
        <f t="shared" si="29"/>
        <v/>
      </c>
      <c r="DG19" s="9"/>
      <c r="DH19" s="113"/>
      <c r="DI19" s="9"/>
      <c r="DJ19" s="9"/>
      <c r="DK19" s="70"/>
      <c r="DL19" s="70"/>
      <c r="DM19" s="70"/>
      <c r="DN19" s="70"/>
      <c r="DO19" s="35"/>
      <c r="DP19" s="35"/>
      <c r="DQ19" s="48" t="str">
        <f t="shared" si="30"/>
        <v/>
      </c>
      <c r="DR19" s="70"/>
      <c r="DS19" s="70"/>
      <c r="DT19" s="70"/>
      <c r="DU19" s="70"/>
      <c r="DV19" s="35"/>
      <c r="DW19" s="35"/>
      <c r="DX19" s="48" t="str">
        <f t="shared" si="31"/>
        <v/>
      </c>
      <c r="DY19" s="70"/>
      <c r="DZ19" s="70"/>
      <c r="EA19" s="70"/>
      <c r="EB19" s="70"/>
      <c r="EC19" s="35"/>
      <c r="ED19" s="35"/>
      <c r="EE19" s="48" t="str">
        <f t="shared" si="32"/>
        <v/>
      </c>
      <c r="EF19" s="70"/>
      <c r="EG19" s="70"/>
      <c r="EH19" s="70"/>
      <c r="EI19" s="70"/>
      <c r="EJ19" s="35"/>
      <c r="EK19" s="35"/>
      <c r="EL19" s="48" t="str">
        <f t="shared" si="33"/>
        <v/>
      </c>
      <c r="EM19" s="70"/>
      <c r="EN19" s="70"/>
      <c r="EO19" s="70"/>
      <c r="EP19" s="70"/>
      <c r="EQ19" s="35"/>
      <c r="ER19" s="35"/>
      <c r="ES19" s="48" t="str">
        <f t="shared" si="34"/>
        <v/>
      </c>
      <c r="ET19" s="35"/>
      <c r="EU19" s="70"/>
      <c r="EV19" s="70"/>
      <c r="EW19" s="70"/>
      <c r="EX19" s="70"/>
      <c r="EY19" s="35"/>
      <c r="EZ19" s="35"/>
      <c r="FA19" s="48" t="str">
        <f t="shared" si="35"/>
        <v/>
      </c>
      <c r="FB19" s="70"/>
      <c r="FC19" s="70"/>
      <c r="FD19" s="70"/>
      <c r="FE19" s="70"/>
      <c r="FF19" s="35"/>
      <c r="FG19" s="35"/>
      <c r="FH19" s="48" t="str">
        <f t="shared" si="36"/>
        <v/>
      </c>
      <c r="FI19" s="70"/>
      <c r="FJ19" s="70"/>
      <c r="FK19" s="70"/>
      <c r="FL19" s="70"/>
      <c r="FM19" s="35"/>
      <c r="FN19" s="35"/>
      <c r="FO19" s="48" t="str">
        <f t="shared" si="37"/>
        <v/>
      </c>
      <c r="FP19" s="70"/>
      <c r="FQ19" s="70"/>
      <c r="FR19" s="70"/>
      <c r="FS19" s="70"/>
      <c r="FT19" s="35"/>
      <c r="FU19" s="35"/>
      <c r="FV19" s="48" t="str">
        <f t="shared" si="38"/>
        <v/>
      </c>
      <c r="FW19" s="70"/>
      <c r="FX19" s="70"/>
      <c r="FY19" s="70"/>
      <c r="FZ19" s="70"/>
      <c r="GA19" s="35"/>
      <c r="GB19" s="35"/>
      <c r="GC19" s="48" t="str">
        <f t="shared" si="39"/>
        <v/>
      </c>
      <c r="GD19" s="53" t="str">
        <f t="shared" si="40"/>
        <v/>
      </c>
      <c r="GE19" s="53" t="str">
        <f t="shared" si="41"/>
        <v/>
      </c>
      <c r="GF19" s="53" t="str">
        <f t="shared" si="42"/>
        <v/>
      </c>
      <c r="GG19" s="53" t="str">
        <f t="shared" si="43"/>
        <v/>
      </c>
      <c r="GH19" s="53" t="str">
        <f t="shared" si="44"/>
        <v/>
      </c>
      <c r="GI19" s="53" t="str">
        <f t="shared" si="45"/>
        <v/>
      </c>
      <c r="GJ19" s="53" t="str">
        <f t="shared" si="46"/>
        <v/>
      </c>
      <c r="GK19" s="53" t="str">
        <f t="shared" si="47"/>
        <v/>
      </c>
      <c r="GL19" s="53" t="str">
        <f t="shared" si="48"/>
        <v/>
      </c>
      <c r="GM19" s="53" t="str">
        <f t="shared" si="49"/>
        <v/>
      </c>
      <c r="GN19" s="9"/>
      <c r="GO19" s="9"/>
      <c r="GP19" s="21" t="str">
        <f t="shared" si="50"/>
        <v/>
      </c>
      <c r="GQ19" s="21" t="str">
        <f t="shared" si="51"/>
        <v/>
      </c>
      <c r="GR19" s="21" t="str">
        <f t="shared" si="52"/>
        <v/>
      </c>
      <c r="GS19" s="21" t="str">
        <f t="shared" si="53"/>
        <v/>
      </c>
      <c r="GT19" s="23"/>
      <c r="GU19" s="23"/>
      <c r="GV19" s="23"/>
      <c r="GW19" s="21" t="str">
        <f>IF(CL8="","",CL8)</f>
        <v/>
      </c>
      <c r="GX19" s="21" t="str">
        <f t="shared" si="54"/>
        <v/>
      </c>
      <c r="GY19" s="21" t="str">
        <f t="shared" si="55"/>
        <v/>
      </c>
      <c r="GZ19" s="21" t="str">
        <f t="shared" si="56"/>
        <v/>
      </c>
      <c r="HA19" s="21" t="str">
        <f t="shared" si="57"/>
        <v/>
      </c>
      <c r="HB19" s="9"/>
      <c r="HC19" s="9"/>
      <c r="HD19" s="28"/>
      <c r="HE19" s="59" t="str">
        <f>IF(FQ8="","",FQ8)</f>
        <v/>
      </c>
      <c r="HF19" s="28"/>
      <c r="HG19" s="60"/>
      <c r="HH19" s="105" t="s">
        <v>73</v>
      </c>
      <c r="HI19" s="105"/>
      <c r="HJ19" s="105"/>
      <c r="HK19" s="9"/>
      <c r="HL19" s="28"/>
      <c r="HM19" s="28"/>
    </row>
    <row r="20" spans="1:221" ht="25.5" customHeight="1" x14ac:dyDescent="0.25">
      <c r="A20" s="10">
        <v>10</v>
      </c>
      <c r="B20" s="10">
        <v>6831</v>
      </c>
      <c r="C20" s="10" t="s">
        <v>224</v>
      </c>
      <c r="D20" s="9"/>
      <c r="E20" s="21" t="str">
        <f t="shared" si="0"/>
        <v/>
      </c>
      <c r="F20" s="21" t="str">
        <f t="shared" si="1"/>
        <v/>
      </c>
      <c r="G20" s="21" t="str">
        <f t="shared" si="2"/>
        <v/>
      </c>
      <c r="H20" s="21" t="str">
        <f t="shared" si="3"/>
        <v/>
      </c>
      <c r="I20" s="23"/>
      <c r="J20" s="24" t="str">
        <f t="shared" si="4"/>
        <v/>
      </c>
      <c r="K20" s="21" t="str">
        <f t="shared" si="5"/>
        <v/>
      </c>
      <c r="L20" s="21" t="str">
        <f t="shared" si="6"/>
        <v/>
      </c>
      <c r="M20" s="21" t="str">
        <f t="shared" si="7"/>
        <v/>
      </c>
      <c r="N20" s="21" t="str">
        <f t="shared" si="8"/>
        <v/>
      </c>
      <c r="O20" s="23"/>
      <c r="P20" s="24" t="str">
        <f t="shared" si="9"/>
        <v/>
      </c>
      <c r="Q20" s="28"/>
      <c r="R20" s="28"/>
      <c r="S20" s="28"/>
      <c r="T20" s="28"/>
      <c r="U20" s="28"/>
      <c r="V20" s="2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9"/>
      <c r="AL20" s="9"/>
      <c r="AM20" s="9"/>
      <c r="AN20" s="70"/>
      <c r="AO20" s="70"/>
      <c r="AP20" s="70"/>
      <c r="AQ20" s="35"/>
      <c r="AR20" s="35"/>
      <c r="AS20" s="38" t="str">
        <f t="shared" si="10"/>
        <v/>
      </c>
      <c r="AT20" s="70"/>
      <c r="AU20" s="70"/>
      <c r="AV20" s="70"/>
      <c r="AW20" s="35"/>
      <c r="AX20" s="35"/>
      <c r="AY20" s="38" t="str">
        <f t="shared" si="11"/>
        <v/>
      </c>
      <c r="AZ20" s="70"/>
      <c r="BA20" s="70"/>
      <c r="BB20" s="70"/>
      <c r="BC20" s="35"/>
      <c r="BD20" s="35"/>
      <c r="BE20" s="38" t="str">
        <f t="shared" si="12"/>
        <v/>
      </c>
      <c r="BF20" s="70"/>
      <c r="BG20" s="70"/>
      <c r="BH20" s="70"/>
      <c r="BI20" s="35"/>
      <c r="BJ20" s="35"/>
      <c r="BK20" s="38" t="str">
        <f t="shared" si="13"/>
        <v/>
      </c>
      <c r="BL20" s="70"/>
      <c r="BM20" s="70"/>
      <c r="BN20" s="70"/>
      <c r="BO20" s="35"/>
      <c r="BP20" s="35"/>
      <c r="BQ20" s="38" t="str">
        <f t="shared" si="14"/>
        <v/>
      </c>
      <c r="BR20" s="35"/>
      <c r="BS20" s="70"/>
      <c r="BT20" s="70"/>
      <c r="BU20" s="70"/>
      <c r="BV20" s="35"/>
      <c r="BW20" s="35"/>
      <c r="BX20" s="38" t="str">
        <f t="shared" si="15"/>
        <v/>
      </c>
      <c r="BY20" s="70"/>
      <c r="BZ20" s="70"/>
      <c r="CA20" s="70"/>
      <c r="CB20" s="35"/>
      <c r="CC20" s="35"/>
      <c r="CD20" s="38" t="str">
        <f t="shared" si="16"/>
        <v/>
      </c>
      <c r="CE20" s="70"/>
      <c r="CF20" s="70"/>
      <c r="CG20" s="70"/>
      <c r="CH20" s="35"/>
      <c r="CI20" s="35"/>
      <c r="CJ20" s="38" t="str">
        <f t="shared" si="17"/>
        <v/>
      </c>
      <c r="CK20" s="70"/>
      <c r="CL20" s="70"/>
      <c r="CM20" s="70"/>
      <c r="CN20" s="35"/>
      <c r="CO20" s="35"/>
      <c r="CP20" s="38" t="str">
        <f t="shared" si="18"/>
        <v/>
      </c>
      <c r="CQ20" s="70"/>
      <c r="CR20" s="70"/>
      <c r="CS20" s="70"/>
      <c r="CT20" s="35"/>
      <c r="CU20" s="35"/>
      <c r="CV20" s="38" t="str">
        <f t="shared" si="19"/>
        <v/>
      </c>
      <c r="CW20" s="44" t="str">
        <f t="shared" si="20"/>
        <v/>
      </c>
      <c r="CX20" s="44" t="str">
        <f t="shared" si="21"/>
        <v/>
      </c>
      <c r="CY20" s="44" t="str">
        <f t="shared" si="22"/>
        <v/>
      </c>
      <c r="CZ20" s="44" t="str">
        <f t="shared" si="23"/>
        <v/>
      </c>
      <c r="DA20" s="44" t="str">
        <f t="shared" si="24"/>
        <v/>
      </c>
      <c r="DB20" s="44" t="str">
        <f t="shared" si="25"/>
        <v/>
      </c>
      <c r="DC20" s="44" t="str">
        <f t="shared" si="26"/>
        <v/>
      </c>
      <c r="DD20" s="44" t="str">
        <f t="shared" si="27"/>
        <v/>
      </c>
      <c r="DE20" s="44" t="str">
        <f t="shared" si="28"/>
        <v/>
      </c>
      <c r="DF20" s="44" t="str">
        <f t="shared" si="29"/>
        <v/>
      </c>
      <c r="DG20" s="9"/>
      <c r="DH20" s="113"/>
      <c r="DI20" s="9"/>
      <c r="DJ20" s="9"/>
      <c r="DK20" s="70"/>
      <c r="DL20" s="70"/>
      <c r="DM20" s="70"/>
      <c r="DN20" s="70"/>
      <c r="DO20" s="35"/>
      <c r="DP20" s="35"/>
      <c r="DQ20" s="48" t="str">
        <f t="shared" si="30"/>
        <v/>
      </c>
      <c r="DR20" s="70"/>
      <c r="DS20" s="70"/>
      <c r="DT20" s="70"/>
      <c r="DU20" s="70"/>
      <c r="DV20" s="35"/>
      <c r="DW20" s="35"/>
      <c r="DX20" s="48" t="str">
        <f t="shared" si="31"/>
        <v/>
      </c>
      <c r="DY20" s="70"/>
      <c r="DZ20" s="70"/>
      <c r="EA20" s="70"/>
      <c r="EB20" s="70"/>
      <c r="EC20" s="35"/>
      <c r="ED20" s="35"/>
      <c r="EE20" s="48" t="str">
        <f t="shared" si="32"/>
        <v/>
      </c>
      <c r="EF20" s="70"/>
      <c r="EG20" s="70"/>
      <c r="EH20" s="70"/>
      <c r="EI20" s="70"/>
      <c r="EJ20" s="35"/>
      <c r="EK20" s="35"/>
      <c r="EL20" s="48" t="str">
        <f t="shared" si="33"/>
        <v/>
      </c>
      <c r="EM20" s="70"/>
      <c r="EN20" s="70"/>
      <c r="EO20" s="70"/>
      <c r="EP20" s="70"/>
      <c r="EQ20" s="35"/>
      <c r="ER20" s="35"/>
      <c r="ES20" s="48" t="str">
        <f t="shared" si="34"/>
        <v/>
      </c>
      <c r="ET20" s="35"/>
      <c r="EU20" s="70"/>
      <c r="EV20" s="70"/>
      <c r="EW20" s="70"/>
      <c r="EX20" s="70"/>
      <c r="EY20" s="35"/>
      <c r="EZ20" s="35"/>
      <c r="FA20" s="48" t="str">
        <f t="shared" si="35"/>
        <v/>
      </c>
      <c r="FB20" s="70"/>
      <c r="FC20" s="70"/>
      <c r="FD20" s="70"/>
      <c r="FE20" s="70"/>
      <c r="FF20" s="35"/>
      <c r="FG20" s="35"/>
      <c r="FH20" s="48" t="str">
        <f t="shared" si="36"/>
        <v/>
      </c>
      <c r="FI20" s="70"/>
      <c r="FJ20" s="70"/>
      <c r="FK20" s="70"/>
      <c r="FL20" s="70"/>
      <c r="FM20" s="35"/>
      <c r="FN20" s="35"/>
      <c r="FO20" s="48" t="str">
        <f t="shared" si="37"/>
        <v/>
      </c>
      <c r="FP20" s="70"/>
      <c r="FQ20" s="70"/>
      <c r="FR20" s="70"/>
      <c r="FS20" s="70"/>
      <c r="FT20" s="35"/>
      <c r="FU20" s="35"/>
      <c r="FV20" s="48" t="str">
        <f t="shared" si="38"/>
        <v/>
      </c>
      <c r="FW20" s="70"/>
      <c r="FX20" s="70"/>
      <c r="FY20" s="70"/>
      <c r="FZ20" s="70"/>
      <c r="GA20" s="35"/>
      <c r="GB20" s="35"/>
      <c r="GC20" s="48" t="str">
        <f t="shared" si="39"/>
        <v/>
      </c>
      <c r="GD20" s="53" t="str">
        <f t="shared" si="40"/>
        <v/>
      </c>
      <c r="GE20" s="53" t="str">
        <f t="shared" si="41"/>
        <v/>
      </c>
      <c r="GF20" s="53" t="str">
        <f t="shared" si="42"/>
        <v/>
      </c>
      <c r="GG20" s="53" t="str">
        <f t="shared" si="43"/>
        <v/>
      </c>
      <c r="GH20" s="53" t="str">
        <f t="shared" si="44"/>
        <v/>
      </c>
      <c r="GI20" s="53" t="str">
        <f t="shared" si="45"/>
        <v/>
      </c>
      <c r="GJ20" s="53" t="str">
        <f t="shared" si="46"/>
        <v/>
      </c>
      <c r="GK20" s="53" t="str">
        <f t="shared" si="47"/>
        <v/>
      </c>
      <c r="GL20" s="53" t="str">
        <f t="shared" si="48"/>
        <v/>
      </c>
      <c r="GM20" s="53" t="str">
        <f t="shared" si="49"/>
        <v/>
      </c>
      <c r="GN20" s="9"/>
      <c r="GO20" s="9"/>
      <c r="GP20" s="21" t="str">
        <f t="shared" si="50"/>
        <v/>
      </c>
      <c r="GQ20" s="21" t="str">
        <f t="shared" si="51"/>
        <v/>
      </c>
      <c r="GR20" s="21" t="str">
        <f t="shared" si="52"/>
        <v/>
      </c>
      <c r="GS20" s="21" t="str">
        <f t="shared" si="53"/>
        <v/>
      </c>
      <c r="GT20" s="23"/>
      <c r="GU20" s="23"/>
      <c r="GV20" s="23"/>
      <c r="GW20" s="21" t="str">
        <f>IF(CR8="","",CR8)</f>
        <v/>
      </c>
      <c r="GX20" s="21" t="str">
        <f t="shared" si="54"/>
        <v/>
      </c>
      <c r="GY20" s="21" t="str">
        <f t="shared" si="55"/>
        <v/>
      </c>
      <c r="GZ20" s="21" t="str">
        <f t="shared" si="56"/>
        <v/>
      </c>
      <c r="HA20" s="21" t="str">
        <f t="shared" si="57"/>
        <v/>
      </c>
      <c r="HB20" s="9"/>
      <c r="HC20" s="9"/>
      <c r="HD20" s="28"/>
      <c r="HE20" s="59" t="str">
        <f>IF(FX8="","",FX8)</f>
        <v/>
      </c>
      <c r="HF20" s="28"/>
      <c r="HG20" s="60"/>
      <c r="HH20" s="64" t="s">
        <v>55</v>
      </c>
      <c r="HI20" s="64" t="s">
        <v>56</v>
      </c>
      <c r="HJ20" s="64" t="s">
        <v>57</v>
      </c>
      <c r="HK20" s="9"/>
      <c r="HL20" s="28"/>
      <c r="HM20" s="28"/>
    </row>
    <row r="21" spans="1:221" ht="25.5" customHeight="1" x14ac:dyDescent="0.25">
      <c r="A21" s="10">
        <v>11</v>
      </c>
      <c r="B21" s="10">
        <v>6852</v>
      </c>
      <c r="C21" s="10" t="s">
        <v>225</v>
      </c>
      <c r="D21" s="9"/>
      <c r="E21" s="21" t="str">
        <f t="shared" si="0"/>
        <v/>
      </c>
      <c r="F21" s="21" t="str">
        <f t="shared" si="1"/>
        <v/>
      </c>
      <c r="G21" s="21" t="str">
        <f t="shared" si="2"/>
        <v/>
      </c>
      <c r="H21" s="21" t="str">
        <f t="shared" si="3"/>
        <v/>
      </c>
      <c r="I21" s="23"/>
      <c r="J21" s="24" t="str">
        <f t="shared" si="4"/>
        <v/>
      </c>
      <c r="K21" s="21" t="str">
        <f t="shared" si="5"/>
        <v/>
      </c>
      <c r="L21" s="21" t="str">
        <f t="shared" si="6"/>
        <v/>
      </c>
      <c r="M21" s="21" t="str">
        <f t="shared" si="7"/>
        <v/>
      </c>
      <c r="N21" s="21" t="str">
        <f t="shared" si="8"/>
        <v/>
      </c>
      <c r="O21" s="23"/>
      <c r="P21" s="24" t="str">
        <f t="shared" si="9"/>
        <v/>
      </c>
      <c r="Q21" s="28"/>
      <c r="R21" s="28"/>
      <c r="S21" s="28"/>
      <c r="T21" s="28"/>
      <c r="U21" s="28"/>
      <c r="V21" s="28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9"/>
      <c r="AL21" s="9"/>
      <c r="AM21" s="9"/>
      <c r="AN21" s="70"/>
      <c r="AO21" s="70"/>
      <c r="AP21" s="70"/>
      <c r="AQ21" s="35"/>
      <c r="AR21" s="35"/>
      <c r="AS21" s="38" t="str">
        <f t="shared" si="10"/>
        <v/>
      </c>
      <c r="AT21" s="70"/>
      <c r="AU21" s="70"/>
      <c r="AV21" s="70"/>
      <c r="AW21" s="35"/>
      <c r="AX21" s="35"/>
      <c r="AY21" s="38" t="str">
        <f t="shared" si="11"/>
        <v/>
      </c>
      <c r="AZ21" s="70"/>
      <c r="BA21" s="70"/>
      <c r="BB21" s="70"/>
      <c r="BC21" s="35"/>
      <c r="BD21" s="35"/>
      <c r="BE21" s="38" t="str">
        <f t="shared" si="12"/>
        <v/>
      </c>
      <c r="BF21" s="70"/>
      <c r="BG21" s="70"/>
      <c r="BH21" s="70"/>
      <c r="BI21" s="35"/>
      <c r="BJ21" s="35"/>
      <c r="BK21" s="38" t="str">
        <f t="shared" si="13"/>
        <v/>
      </c>
      <c r="BL21" s="70"/>
      <c r="BM21" s="70"/>
      <c r="BN21" s="70"/>
      <c r="BO21" s="35"/>
      <c r="BP21" s="35"/>
      <c r="BQ21" s="38" t="str">
        <f t="shared" si="14"/>
        <v/>
      </c>
      <c r="BR21" s="35"/>
      <c r="BS21" s="70"/>
      <c r="BT21" s="70"/>
      <c r="BU21" s="70"/>
      <c r="BV21" s="35"/>
      <c r="BW21" s="35"/>
      <c r="BX21" s="38" t="str">
        <f t="shared" si="15"/>
        <v/>
      </c>
      <c r="BY21" s="70"/>
      <c r="BZ21" s="70"/>
      <c r="CA21" s="70"/>
      <c r="CB21" s="35"/>
      <c r="CC21" s="35"/>
      <c r="CD21" s="38" t="str">
        <f t="shared" si="16"/>
        <v/>
      </c>
      <c r="CE21" s="70"/>
      <c r="CF21" s="70"/>
      <c r="CG21" s="70"/>
      <c r="CH21" s="35"/>
      <c r="CI21" s="35"/>
      <c r="CJ21" s="38" t="str">
        <f t="shared" si="17"/>
        <v/>
      </c>
      <c r="CK21" s="70"/>
      <c r="CL21" s="70"/>
      <c r="CM21" s="70"/>
      <c r="CN21" s="35"/>
      <c r="CO21" s="35"/>
      <c r="CP21" s="38" t="str">
        <f t="shared" si="18"/>
        <v/>
      </c>
      <c r="CQ21" s="70"/>
      <c r="CR21" s="70"/>
      <c r="CS21" s="70"/>
      <c r="CT21" s="35"/>
      <c r="CU21" s="35"/>
      <c r="CV21" s="38" t="str">
        <f t="shared" si="19"/>
        <v/>
      </c>
      <c r="CW21" s="44" t="str">
        <f t="shared" si="20"/>
        <v/>
      </c>
      <c r="CX21" s="44" t="str">
        <f t="shared" si="21"/>
        <v/>
      </c>
      <c r="CY21" s="44" t="str">
        <f t="shared" si="22"/>
        <v/>
      </c>
      <c r="CZ21" s="44" t="str">
        <f t="shared" si="23"/>
        <v/>
      </c>
      <c r="DA21" s="44" t="str">
        <f t="shared" si="24"/>
        <v/>
      </c>
      <c r="DB21" s="44" t="str">
        <f t="shared" si="25"/>
        <v/>
      </c>
      <c r="DC21" s="44" t="str">
        <f t="shared" si="26"/>
        <v/>
      </c>
      <c r="DD21" s="44" t="str">
        <f t="shared" si="27"/>
        <v/>
      </c>
      <c r="DE21" s="44" t="str">
        <f t="shared" si="28"/>
        <v/>
      </c>
      <c r="DF21" s="44" t="str">
        <f t="shared" si="29"/>
        <v/>
      </c>
      <c r="DG21" s="9"/>
      <c r="DH21" s="113"/>
      <c r="DI21" s="9"/>
      <c r="DJ21" s="9"/>
      <c r="DK21" s="70"/>
      <c r="DL21" s="70"/>
      <c r="DM21" s="70"/>
      <c r="DN21" s="70"/>
      <c r="DO21" s="35"/>
      <c r="DP21" s="35"/>
      <c r="DQ21" s="48" t="str">
        <f t="shared" si="30"/>
        <v/>
      </c>
      <c r="DR21" s="70"/>
      <c r="DS21" s="70"/>
      <c r="DT21" s="70"/>
      <c r="DU21" s="70"/>
      <c r="DV21" s="35"/>
      <c r="DW21" s="35"/>
      <c r="DX21" s="48" t="str">
        <f t="shared" si="31"/>
        <v/>
      </c>
      <c r="DY21" s="70"/>
      <c r="DZ21" s="70"/>
      <c r="EA21" s="70"/>
      <c r="EB21" s="70"/>
      <c r="EC21" s="35"/>
      <c r="ED21" s="35"/>
      <c r="EE21" s="48" t="str">
        <f t="shared" si="32"/>
        <v/>
      </c>
      <c r="EF21" s="70"/>
      <c r="EG21" s="70"/>
      <c r="EH21" s="70"/>
      <c r="EI21" s="70"/>
      <c r="EJ21" s="35"/>
      <c r="EK21" s="35"/>
      <c r="EL21" s="48" t="str">
        <f t="shared" si="33"/>
        <v/>
      </c>
      <c r="EM21" s="70"/>
      <c r="EN21" s="70"/>
      <c r="EO21" s="70"/>
      <c r="EP21" s="70"/>
      <c r="EQ21" s="35"/>
      <c r="ER21" s="35"/>
      <c r="ES21" s="48" t="str">
        <f t="shared" si="34"/>
        <v/>
      </c>
      <c r="ET21" s="35"/>
      <c r="EU21" s="70"/>
      <c r="EV21" s="70"/>
      <c r="EW21" s="70"/>
      <c r="EX21" s="70"/>
      <c r="EY21" s="35"/>
      <c r="EZ21" s="35"/>
      <c r="FA21" s="48" t="str">
        <f t="shared" si="35"/>
        <v/>
      </c>
      <c r="FB21" s="70"/>
      <c r="FC21" s="70"/>
      <c r="FD21" s="70"/>
      <c r="FE21" s="70"/>
      <c r="FF21" s="35"/>
      <c r="FG21" s="35"/>
      <c r="FH21" s="48" t="str">
        <f t="shared" si="36"/>
        <v/>
      </c>
      <c r="FI21" s="70"/>
      <c r="FJ21" s="70"/>
      <c r="FK21" s="70"/>
      <c r="FL21" s="70"/>
      <c r="FM21" s="35"/>
      <c r="FN21" s="35"/>
      <c r="FO21" s="48" t="str">
        <f t="shared" si="37"/>
        <v/>
      </c>
      <c r="FP21" s="70"/>
      <c r="FQ21" s="70"/>
      <c r="FR21" s="70"/>
      <c r="FS21" s="70"/>
      <c r="FT21" s="35"/>
      <c r="FU21" s="35"/>
      <c r="FV21" s="48" t="str">
        <f t="shared" si="38"/>
        <v/>
      </c>
      <c r="FW21" s="70"/>
      <c r="FX21" s="70"/>
      <c r="FY21" s="70"/>
      <c r="FZ21" s="70"/>
      <c r="GA21" s="35"/>
      <c r="GB21" s="35"/>
      <c r="GC21" s="48" t="str">
        <f t="shared" si="39"/>
        <v/>
      </c>
      <c r="GD21" s="53" t="str">
        <f t="shared" si="40"/>
        <v/>
      </c>
      <c r="GE21" s="53" t="str">
        <f t="shared" si="41"/>
        <v/>
      </c>
      <c r="GF21" s="53" t="str">
        <f t="shared" si="42"/>
        <v/>
      </c>
      <c r="GG21" s="53" t="str">
        <f t="shared" si="43"/>
        <v/>
      </c>
      <c r="GH21" s="53" t="str">
        <f t="shared" si="44"/>
        <v/>
      </c>
      <c r="GI21" s="53" t="str">
        <f t="shared" si="45"/>
        <v/>
      </c>
      <c r="GJ21" s="53" t="str">
        <f t="shared" si="46"/>
        <v/>
      </c>
      <c r="GK21" s="53" t="str">
        <f t="shared" si="47"/>
        <v/>
      </c>
      <c r="GL21" s="53" t="str">
        <f t="shared" si="48"/>
        <v/>
      </c>
      <c r="GM21" s="53" t="str">
        <f t="shared" si="49"/>
        <v/>
      </c>
      <c r="GN21" s="9"/>
      <c r="GO21" s="9"/>
      <c r="GP21" s="21" t="str">
        <f t="shared" si="50"/>
        <v/>
      </c>
      <c r="GQ21" s="21" t="str">
        <f t="shared" si="51"/>
        <v/>
      </c>
      <c r="GR21" s="21" t="str">
        <f t="shared" si="52"/>
        <v/>
      </c>
      <c r="GS21" s="21" t="str">
        <f t="shared" si="53"/>
        <v/>
      </c>
      <c r="GT21" s="23"/>
      <c r="GU21" s="23"/>
      <c r="GV21" s="23"/>
      <c r="GW21" s="21"/>
      <c r="GX21" s="21" t="str">
        <f t="shared" si="54"/>
        <v/>
      </c>
      <c r="GY21" s="21" t="str">
        <f t="shared" si="55"/>
        <v/>
      </c>
      <c r="GZ21" s="21" t="str">
        <f t="shared" si="56"/>
        <v/>
      </c>
      <c r="HA21" s="21" t="str">
        <f t="shared" si="57"/>
        <v/>
      </c>
      <c r="HB21" s="9"/>
      <c r="HC21" s="9"/>
      <c r="HD21" s="28"/>
      <c r="HE21" s="9"/>
      <c r="HF21" s="28"/>
      <c r="HG21" s="60"/>
      <c r="HH21" s="62">
        <v>0</v>
      </c>
      <c r="HI21" s="65" t="s">
        <v>59</v>
      </c>
      <c r="HJ21" s="67" t="s">
        <v>60</v>
      </c>
      <c r="HK21" s="9"/>
      <c r="HL21" s="28"/>
      <c r="HM21" s="28"/>
    </row>
    <row r="22" spans="1:221" ht="25.5" customHeight="1" x14ac:dyDescent="0.25">
      <c r="A22" s="10">
        <v>12</v>
      </c>
      <c r="B22" s="10">
        <v>6873</v>
      </c>
      <c r="C22" s="10" t="s">
        <v>226</v>
      </c>
      <c r="D22" s="9"/>
      <c r="E22" s="21" t="str">
        <f t="shared" si="0"/>
        <v/>
      </c>
      <c r="F22" s="21" t="str">
        <f t="shared" si="1"/>
        <v/>
      </c>
      <c r="G22" s="21" t="str">
        <f t="shared" si="2"/>
        <v/>
      </c>
      <c r="H22" s="21" t="str">
        <f t="shared" si="3"/>
        <v/>
      </c>
      <c r="I22" s="23"/>
      <c r="J22" s="24" t="str">
        <f t="shared" si="4"/>
        <v/>
      </c>
      <c r="K22" s="21" t="str">
        <f t="shared" si="5"/>
        <v/>
      </c>
      <c r="L22" s="21" t="str">
        <f t="shared" si="6"/>
        <v/>
      </c>
      <c r="M22" s="21" t="str">
        <f t="shared" si="7"/>
        <v/>
      </c>
      <c r="N22" s="21" t="str">
        <f t="shared" si="8"/>
        <v/>
      </c>
      <c r="O22" s="23"/>
      <c r="P22" s="24" t="str">
        <f t="shared" si="9"/>
        <v/>
      </c>
      <c r="Q22" s="28"/>
      <c r="R22" s="28"/>
      <c r="S22" s="28"/>
      <c r="T22" s="28"/>
      <c r="U22" s="28"/>
      <c r="V22" s="28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9"/>
      <c r="AL22" s="9"/>
      <c r="AM22" s="9"/>
      <c r="AN22" s="70"/>
      <c r="AO22" s="70"/>
      <c r="AP22" s="70"/>
      <c r="AQ22" s="35"/>
      <c r="AR22" s="35"/>
      <c r="AS22" s="38" t="str">
        <f t="shared" si="10"/>
        <v/>
      </c>
      <c r="AT22" s="70"/>
      <c r="AU22" s="70"/>
      <c r="AV22" s="70"/>
      <c r="AW22" s="35"/>
      <c r="AX22" s="35"/>
      <c r="AY22" s="38" t="str">
        <f t="shared" si="11"/>
        <v/>
      </c>
      <c r="AZ22" s="70"/>
      <c r="BA22" s="70"/>
      <c r="BB22" s="70"/>
      <c r="BC22" s="35"/>
      <c r="BD22" s="35"/>
      <c r="BE22" s="38" t="str">
        <f t="shared" si="12"/>
        <v/>
      </c>
      <c r="BF22" s="70"/>
      <c r="BG22" s="70"/>
      <c r="BH22" s="70"/>
      <c r="BI22" s="35"/>
      <c r="BJ22" s="35"/>
      <c r="BK22" s="38" t="str">
        <f t="shared" si="13"/>
        <v/>
      </c>
      <c r="BL22" s="70"/>
      <c r="BM22" s="70"/>
      <c r="BN22" s="70"/>
      <c r="BO22" s="35"/>
      <c r="BP22" s="35"/>
      <c r="BQ22" s="38" t="str">
        <f t="shared" si="14"/>
        <v/>
      </c>
      <c r="BR22" s="35"/>
      <c r="BS22" s="70"/>
      <c r="BT22" s="70"/>
      <c r="BU22" s="70"/>
      <c r="BV22" s="35"/>
      <c r="BW22" s="35"/>
      <c r="BX22" s="38" t="str">
        <f t="shared" si="15"/>
        <v/>
      </c>
      <c r="BY22" s="70"/>
      <c r="BZ22" s="70"/>
      <c r="CA22" s="70"/>
      <c r="CB22" s="35"/>
      <c r="CC22" s="35"/>
      <c r="CD22" s="38" t="str">
        <f t="shared" si="16"/>
        <v/>
      </c>
      <c r="CE22" s="70"/>
      <c r="CF22" s="70"/>
      <c r="CG22" s="70"/>
      <c r="CH22" s="35"/>
      <c r="CI22" s="35"/>
      <c r="CJ22" s="38" t="str">
        <f t="shared" si="17"/>
        <v/>
      </c>
      <c r="CK22" s="70"/>
      <c r="CL22" s="70"/>
      <c r="CM22" s="70"/>
      <c r="CN22" s="35"/>
      <c r="CO22" s="35"/>
      <c r="CP22" s="38" t="str">
        <f t="shared" si="18"/>
        <v/>
      </c>
      <c r="CQ22" s="70"/>
      <c r="CR22" s="70"/>
      <c r="CS22" s="70"/>
      <c r="CT22" s="35"/>
      <c r="CU22" s="35"/>
      <c r="CV22" s="38" t="str">
        <f t="shared" si="19"/>
        <v/>
      </c>
      <c r="CW22" s="44" t="str">
        <f t="shared" si="20"/>
        <v/>
      </c>
      <c r="CX22" s="44" t="str">
        <f t="shared" si="21"/>
        <v/>
      </c>
      <c r="CY22" s="44" t="str">
        <f t="shared" si="22"/>
        <v/>
      </c>
      <c r="CZ22" s="44" t="str">
        <f t="shared" si="23"/>
        <v/>
      </c>
      <c r="DA22" s="44" t="str">
        <f t="shared" si="24"/>
        <v/>
      </c>
      <c r="DB22" s="44" t="str">
        <f t="shared" si="25"/>
        <v/>
      </c>
      <c r="DC22" s="44" t="str">
        <f t="shared" si="26"/>
        <v/>
      </c>
      <c r="DD22" s="44" t="str">
        <f t="shared" si="27"/>
        <v/>
      </c>
      <c r="DE22" s="44" t="str">
        <f t="shared" si="28"/>
        <v/>
      </c>
      <c r="DF22" s="44" t="str">
        <f t="shared" si="29"/>
        <v/>
      </c>
      <c r="DG22" s="9"/>
      <c r="DH22" s="113"/>
      <c r="DI22" s="9"/>
      <c r="DJ22" s="9"/>
      <c r="DK22" s="70"/>
      <c r="DL22" s="70"/>
      <c r="DM22" s="70"/>
      <c r="DN22" s="70"/>
      <c r="DO22" s="35"/>
      <c r="DP22" s="35"/>
      <c r="DQ22" s="48" t="str">
        <f t="shared" si="30"/>
        <v/>
      </c>
      <c r="DR22" s="70"/>
      <c r="DS22" s="70"/>
      <c r="DT22" s="70"/>
      <c r="DU22" s="70"/>
      <c r="DV22" s="35"/>
      <c r="DW22" s="35"/>
      <c r="DX22" s="48" t="str">
        <f t="shared" si="31"/>
        <v/>
      </c>
      <c r="DY22" s="70"/>
      <c r="DZ22" s="70"/>
      <c r="EA22" s="70"/>
      <c r="EB22" s="70"/>
      <c r="EC22" s="35"/>
      <c r="ED22" s="35"/>
      <c r="EE22" s="48" t="str">
        <f t="shared" si="32"/>
        <v/>
      </c>
      <c r="EF22" s="70"/>
      <c r="EG22" s="70"/>
      <c r="EH22" s="70"/>
      <c r="EI22" s="70"/>
      <c r="EJ22" s="35"/>
      <c r="EK22" s="35"/>
      <c r="EL22" s="48" t="str">
        <f t="shared" si="33"/>
        <v/>
      </c>
      <c r="EM22" s="70"/>
      <c r="EN22" s="70"/>
      <c r="EO22" s="70"/>
      <c r="EP22" s="70"/>
      <c r="EQ22" s="35"/>
      <c r="ER22" s="35"/>
      <c r="ES22" s="48" t="str">
        <f t="shared" si="34"/>
        <v/>
      </c>
      <c r="ET22" s="35"/>
      <c r="EU22" s="70"/>
      <c r="EV22" s="70"/>
      <c r="EW22" s="70"/>
      <c r="EX22" s="70"/>
      <c r="EY22" s="35"/>
      <c r="EZ22" s="35"/>
      <c r="FA22" s="48" t="str">
        <f t="shared" si="35"/>
        <v/>
      </c>
      <c r="FB22" s="70"/>
      <c r="FC22" s="70"/>
      <c r="FD22" s="70"/>
      <c r="FE22" s="70"/>
      <c r="FF22" s="35"/>
      <c r="FG22" s="35"/>
      <c r="FH22" s="48" t="str">
        <f t="shared" si="36"/>
        <v/>
      </c>
      <c r="FI22" s="70"/>
      <c r="FJ22" s="70"/>
      <c r="FK22" s="70"/>
      <c r="FL22" s="70"/>
      <c r="FM22" s="35"/>
      <c r="FN22" s="35"/>
      <c r="FO22" s="48" t="str">
        <f t="shared" si="37"/>
        <v/>
      </c>
      <c r="FP22" s="70"/>
      <c r="FQ22" s="70"/>
      <c r="FR22" s="70"/>
      <c r="FS22" s="70"/>
      <c r="FT22" s="35"/>
      <c r="FU22" s="35"/>
      <c r="FV22" s="48" t="str">
        <f t="shared" si="38"/>
        <v/>
      </c>
      <c r="FW22" s="70"/>
      <c r="FX22" s="70"/>
      <c r="FY22" s="70"/>
      <c r="FZ22" s="70"/>
      <c r="GA22" s="35"/>
      <c r="GB22" s="35"/>
      <c r="GC22" s="48" t="str">
        <f t="shared" si="39"/>
        <v/>
      </c>
      <c r="GD22" s="53" t="str">
        <f t="shared" si="40"/>
        <v/>
      </c>
      <c r="GE22" s="53" t="str">
        <f t="shared" si="41"/>
        <v/>
      </c>
      <c r="GF22" s="53" t="str">
        <f t="shared" si="42"/>
        <v/>
      </c>
      <c r="GG22" s="53" t="str">
        <f t="shared" si="43"/>
        <v/>
      </c>
      <c r="GH22" s="53" t="str">
        <f t="shared" si="44"/>
        <v/>
      </c>
      <c r="GI22" s="53" t="str">
        <f t="shared" si="45"/>
        <v/>
      </c>
      <c r="GJ22" s="53" t="str">
        <f t="shared" si="46"/>
        <v/>
      </c>
      <c r="GK22" s="53" t="str">
        <f t="shared" si="47"/>
        <v/>
      </c>
      <c r="GL22" s="53" t="str">
        <f t="shared" si="48"/>
        <v/>
      </c>
      <c r="GM22" s="53" t="str">
        <f t="shared" si="49"/>
        <v/>
      </c>
      <c r="GN22" s="9"/>
      <c r="GO22" s="9"/>
      <c r="GP22" s="21" t="str">
        <f t="shared" si="50"/>
        <v/>
      </c>
      <c r="GQ22" s="21" t="str">
        <f t="shared" si="51"/>
        <v/>
      </c>
      <c r="GR22" s="21" t="str">
        <f t="shared" si="52"/>
        <v/>
      </c>
      <c r="GS22" s="21" t="str">
        <f t="shared" si="53"/>
        <v/>
      </c>
      <c r="GT22" s="23"/>
      <c r="GU22" s="23"/>
      <c r="GV22" s="23"/>
      <c r="GW22" s="21"/>
      <c r="GX22" s="21" t="str">
        <f t="shared" si="54"/>
        <v/>
      </c>
      <c r="GY22" s="21" t="str">
        <f t="shared" si="55"/>
        <v/>
      </c>
      <c r="GZ22" s="21" t="str">
        <f t="shared" si="56"/>
        <v/>
      </c>
      <c r="HA22" s="21" t="str">
        <f t="shared" si="57"/>
        <v/>
      </c>
      <c r="HB22" s="9"/>
      <c r="HC22" s="9"/>
      <c r="HD22" s="28"/>
      <c r="HE22" s="9"/>
      <c r="HF22" s="28"/>
      <c r="HG22" s="60"/>
      <c r="HH22" s="62">
        <v>65</v>
      </c>
      <c r="HI22" s="65" t="s">
        <v>62</v>
      </c>
      <c r="HJ22" s="67" t="s">
        <v>63</v>
      </c>
      <c r="HK22" s="9"/>
      <c r="HL22" s="28"/>
      <c r="HM22" s="28"/>
    </row>
    <row r="23" spans="1:221" ht="25.5" customHeight="1" x14ac:dyDescent="0.25">
      <c r="A23" s="10">
        <v>13</v>
      </c>
      <c r="B23" s="10">
        <v>6894</v>
      </c>
      <c r="C23" s="10" t="s">
        <v>227</v>
      </c>
      <c r="D23" s="9"/>
      <c r="E23" s="21" t="str">
        <f t="shared" si="0"/>
        <v/>
      </c>
      <c r="F23" s="21" t="str">
        <f t="shared" si="1"/>
        <v/>
      </c>
      <c r="G23" s="21" t="str">
        <f t="shared" si="2"/>
        <v/>
      </c>
      <c r="H23" s="21" t="str">
        <f t="shared" si="3"/>
        <v/>
      </c>
      <c r="I23" s="23"/>
      <c r="J23" s="24" t="str">
        <f t="shared" si="4"/>
        <v/>
      </c>
      <c r="K23" s="21" t="str">
        <f t="shared" si="5"/>
        <v/>
      </c>
      <c r="L23" s="21" t="str">
        <f t="shared" si="6"/>
        <v/>
      </c>
      <c r="M23" s="21" t="str">
        <f t="shared" si="7"/>
        <v/>
      </c>
      <c r="N23" s="21" t="str">
        <f t="shared" si="8"/>
        <v/>
      </c>
      <c r="O23" s="23"/>
      <c r="P23" s="24" t="str">
        <f t="shared" si="9"/>
        <v/>
      </c>
      <c r="Q23" s="28"/>
      <c r="R23" s="28"/>
      <c r="S23" s="28"/>
      <c r="T23" s="28"/>
      <c r="U23" s="28"/>
      <c r="V23" s="2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9"/>
      <c r="AL23" s="9"/>
      <c r="AM23" s="9"/>
      <c r="AN23" s="70"/>
      <c r="AO23" s="70"/>
      <c r="AP23" s="70"/>
      <c r="AQ23" s="35"/>
      <c r="AR23" s="35"/>
      <c r="AS23" s="38" t="str">
        <f t="shared" si="10"/>
        <v/>
      </c>
      <c r="AT23" s="70"/>
      <c r="AU23" s="70"/>
      <c r="AV23" s="70"/>
      <c r="AW23" s="35"/>
      <c r="AX23" s="35"/>
      <c r="AY23" s="38" t="str">
        <f t="shared" si="11"/>
        <v/>
      </c>
      <c r="AZ23" s="70"/>
      <c r="BA23" s="70"/>
      <c r="BB23" s="70"/>
      <c r="BC23" s="35"/>
      <c r="BD23" s="35"/>
      <c r="BE23" s="38" t="str">
        <f t="shared" si="12"/>
        <v/>
      </c>
      <c r="BF23" s="70"/>
      <c r="BG23" s="70"/>
      <c r="BH23" s="70"/>
      <c r="BI23" s="35"/>
      <c r="BJ23" s="35"/>
      <c r="BK23" s="38" t="str">
        <f t="shared" si="13"/>
        <v/>
      </c>
      <c r="BL23" s="70"/>
      <c r="BM23" s="70"/>
      <c r="BN23" s="70"/>
      <c r="BO23" s="35"/>
      <c r="BP23" s="35"/>
      <c r="BQ23" s="38" t="str">
        <f t="shared" si="14"/>
        <v/>
      </c>
      <c r="BR23" s="35"/>
      <c r="BS23" s="70"/>
      <c r="BT23" s="70"/>
      <c r="BU23" s="70"/>
      <c r="BV23" s="35"/>
      <c r="BW23" s="35"/>
      <c r="BX23" s="38" t="str">
        <f t="shared" si="15"/>
        <v/>
      </c>
      <c r="BY23" s="70"/>
      <c r="BZ23" s="70"/>
      <c r="CA23" s="70"/>
      <c r="CB23" s="35"/>
      <c r="CC23" s="35"/>
      <c r="CD23" s="38" t="str">
        <f t="shared" si="16"/>
        <v/>
      </c>
      <c r="CE23" s="70"/>
      <c r="CF23" s="70"/>
      <c r="CG23" s="70"/>
      <c r="CH23" s="35"/>
      <c r="CI23" s="35"/>
      <c r="CJ23" s="38" t="str">
        <f t="shared" si="17"/>
        <v/>
      </c>
      <c r="CK23" s="70"/>
      <c r="CL23" s="70"/>
      <c r="CM23" s="70"/>
      <c r="CN23" s="35"/>
      <c r="CO23" s="35"/>
      <c r="CP23" s="38" t="str">
        <f t="shared" si="18"/>
        <v/>
      </c>
      <c r="CQ23" s="70"/>
      <c r="CR23" s="70"/>
      <c r="CS23" s="70"/>
      <c r="CT23" s="35"/>
      <c r="CU23" s="35"/>
      <c r="CV23" s="38" t="str">
        <f t="shared" si="19"/>
        <v/>
      </c>
      <c r="CW23" s="44" t="str">
        <f t="shared" si="20"/>
        <v/>
      </c>
      <c r="CX23" s="44" t="str">
        <f t="shared" si="21"/>
        <v/>
      </c>
      <c r="CY23" s="44" t="str">
        <f t="shared" si="22"/>
        <v/>
      </c>
      <c r="CZ23" s="44" t="str">
        <f t="shared" si="23"/>
        <v/>
      </c>
      <c r="DA23" s="44" t="str">
        <f t="shared" si="24"/>
        <v/>
      </c>
      <c r="DB23" s="44" t="str">
        <f t="shared" si="25"/>
        <v/>
      </c>
      <c r="DC23" s="44" t="str">
        <f t="shared" si="26"/>
        <v/>
      </c>
      <c r="DD23" s="44" t="str">
        <f t="shared" si="27"/>
        <v/>
      </c>
      <c r="DE23" s="44" t="str">
        <f t="shared" si="28"/>
        <v/>
      </c>
      <c r="DF23" s="44" t="str">
        <f t="shared" si="29"/>
        <v/>
      </c>
      <c r="DG23" s="9"/>
      <c r="DH23" s="113"/>
      <c r="DI23" s="9"/>
      <c r="DJ23" s="9"/>
      <c r="DK23" s="70"/>
      <c r="DL23" s="70"/>
      <c r="DM23" s="70"/>
      <c r="DN23" s="70"/>
      <c r="DO23" s="35"/>
      <c r="DP23" s="35"/>
      <c r="DQ23" s="48" t="str">
        <f t="shared" si="30"/>
        <v/>
      </c>
      <c r="DR23" s="70"/>
      <c r="DS23" s="70"/>
      <c r="DT23" s="70"/>
      <c r="DU23" s="70"/>
      <c r="DV23" s="35"/>
      <c r="DW23" s="35"/>
      <c r="DX23" s="48" t="str">
        <f t="shared" si="31"/>
        <v/>
      </c>
      <c r="DY23" s="70"/>
      <c r="DZ23" s="70"/>
      <c r="EA23" s="70"/>
      <c r="EB23" s="70"/>
      <c r="EC23" s="35"/>
      <c r="ED23" s="35"/>
      <c r="EE23" s="48" t="str">
        <f t="shared" si="32"/>
        <v/>
      </c>
      <c r="EF23" s="70"/>
      <c r="EG23" s="70"/>
      <c r="EH23" s="70"/>
      <c r="EI23" s="70"/>
      <c r="EJ23" s="35"/>
      <c r="EK23" s="35"/>
      <c r="EL23" s="48" t="str">
        <f t="shared" si="33"/>
        <v/>
      </c>
      <c r="EM23" s="70"/>
      <c r="EN23" s="70"/>
      <c r="EO23" s="70"/>
      <c r="EP23" s="70"/>
      <c r="EQ23" s="35"/>
      <c r="ER23" s="35"/>
      <c r="ES23" s="48" t="str">
        <f t="shared" si="34"/>
        <v/>
      </c>
      <c r="ET23" s="35"/>
      <c r="EU23" s="70"/>
      <c r="EV23" s="70"/>
      <c r="EW23" s="70"/>
      <c r="EX23" s="70"/>
      <c r="EY23" s="35"/>
      <c r="EZ23" s="35"/>
      <c r="FA23" s="48" t="str">
        <f t="shared" si="35"/>
        <v/>
      </c>
      <c r="FB23" s="70"/>
      <c r="FC23" s="70"/>
      <c r="FD23" s="70"/>
      <c r="FE23" s="70"/>
      <c r="FF23" s="35"/>
      <c r="FG23" s="35"/>
      <c r="FH23" s="48" t="str">
        <f t="shared" si="36"/>
        <v/>
      </c>
      <c r="FI23" s="70"/>
      <c r="FJ23" s="70"/>
      <c r="FK23" s="70"/>
      <c r="FL23" s="70"/>
      <c r="FM23" s="35"/>
      <c r="FN23" s="35"/>
      <c r="FO23" s="48" t="str">
        <f t="shared" si="37"/>
        <v/>
      </c>
      <c r="FP23" s="70"/>
      <c r="FQ23" s="70"/>
      <c r="FR23" s="70"/>
      <c r="FS23" s="70"/>
      <c r="FT23" s="35"/>
      <c r="FU23" s="35"/>
      <c r="FV23" s="48" t="str">
        <f t="shared" si="38"/>
        <v/>
      </c>
      <c r="FW23" s="70"/>
      <c r="FX23" s="70"/>
      <c r="FY23" s="70"/>
      <c r="FZ23" s="70"/>
      <c r="GA23" s="35"/>
      <c r="GB23" s="35"/>
      <c r="GC23" s="48" t="str">
        <f t="shared" si="39"/>
        <v/>
      </c>
      <c r="GD23" s="53" t="str">
        <f t="shared" si="40"/>
        <v/>
      </c>
      <c r="GE23" s="53" t="str">
        <f t="shared" si="41"/>
        <v/>
      </c>
      <c r="GF23" s="53" t="str">
        <f t="shared" si="42"/>
        <v/>
      </c>
      <c r="GG23" s="53" t="str">
        <f t="shared" si="43"/>
        <v/>
      </c>
      <c r="GH23" s="53" t="str">
        <f t="shared" si="44"/>
        <v/>
      </c>
      <c r="GI23" s="53" t="str">
        <f t="shared" si="45"/>
        <v/>
      </c>
      <c r="GJ23" s="53" t="str">
        <f t="shared" si="46"/>
        <v/>
      </c>
      <c r="GK23" s="53" t="str">
        <f t="shared" si="47"/>
        <v/>
      </c>
      <c r="GL23" s="53" t="str">
        <f t="shared" si="48"/>
        <v/>
      </c>
      <c r="GM23" s="53" t="str">
        <f t="shared" si="49"/>
        <v/>
      </c>
      <c r="GN23" s="9"/>
      <c r="GO23" s="9"/>
      <c r="GP23" s="21" t="str">
        <f t="shared" si="50"/>
        <v/>
      </c>
      <c r="GQ23" s="21" t="str">
        <f t="shared" si="51"/>
        <v/>
      </c>
      <c r="GR23" s="21" t="str">
        <f t="shared" si="52"/>
        <v/>
      </c>
      <c r="GS23" s="21" t="str">
        <f t="shared" si="53"/>
        <v/>
      </c>
      <c r="GT23" s="23"/>
      <c r="GU23" s="23"/>
      <c r="GV23" s="23"/>
      <c r="GW23" s="21"/>
      <c r="GX23" s="21" t="str">
        <f t="shared" si="54"/>
        <v/>
      </c>
      <c r="GY23" s="21" t="str">
        <f t="shared" si="55"/>
        <v/>
      </c>
      <c r="GZ23" s="21" t="str">
        <f t="shared" si="56"/>
        <v/>
      </c>
      <c r="HA23" s="21" t="str">
        <f t="shared" si="57"/>
        <v/>
      </c>
      <c r="HB23" s="9"/>
      <c r="HC23" s="9"/>
      <c r="HD23" s="28"/>
      <c r="HE23" s="9"/>
      <c r="HF23" s="28"/>
      <c r="HG23" s="60"/>
      <c r="HH23" s="62">
        <v>77</v>
      </c>
      <c r="HI23" s="65" t="s">
        <v>65</v>
      </c>
      <c r="HJ23" s="67" t="s">
        <v>66</v>
      </c>
      <c r="HK23" s="9"/>
      <c r="HL23" s="28"/>
      <c r="HM23" s="28"/>
    </row>
    <row r="24" spans="1:221" ht="25.5" customHeight="1" x14ac:dyDescent="0.25">
      <c r="A24" s="10">
        <v>14</v>
      </c>
      <c r="B24" s="10">
        <v>6915</v>
      </c>
      <c r="C24" s="10" t="s">
        <v>228</v>
      </c>
      <c r="D24" s="9"/>
      <c r="E24" s="21" t="str">
        <f t="shared" si="0"/>
        <v/>
      </c>
      <c r="F24" s="21" t="str">
        <f t="shared" si="1"/>
        <v/>
      </c>
      <c r="G24" s="21" t="str">
        <f t="shared" si="2"/>
        <v/>
      </c>
      <c r="H24" s="21" t="str">
        <f t="shared" si="3"/>
        <v/>
      </c>
      <c r="I24" s="23"/>
      <c r="J24" s="24" t="str">
        <f t="shared" si="4"/>
        <v/>
      </c>
      <c r="K24" s="21" t="str">
        <f t="shared" si="5"/>
        <v/>
      </c>
      <c r="L24" s="21" t="str">
        <f t="shared" si="6"/>
        <v/>
      </c>
      <c r="M24" s="21" t="str">
        <f t="shared" si="7"/>
        <v/>
      </c>
      <c r="N24" s="21" t="str">
        <f t="shared" si="8"/>
        <v/>
      </c>
      <c r="O24" s="23"/>
      <c r="P24" s="24" t="str">
        <f t="shared" si="9"/>
        <v/>
      </c>
      <c r="Q24" s="28"/>
      <c r="R24" s="28"/>
      <c r="S24" s="28"/>
      <c r="T24" s="28"/>
      <c r="U24" s="28"/>
      <c r="V24" s="2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9"/>
      <c r="AL24" s="9"/>
      <c r="AM24" s="9"/>
      <c r="AN24" s="70"/>
      <c r="AO24" s="70"/>
      <c r="AP24" s="70"/>
      <c r="AQ24" s="35"/>
      <c r="AR24" s="35"/>
      <c r="AS24" s="38" t="str">
        <f t="shared" si="10"/>
        <v/>
      </c>
      <c r="AT24" s="70"/>
      <c r="AU24" s="70"/>
      <c r="AV24" s="70"/>
      <c r="AW24" s="35"/>
      <c r="AX24" s="35"/>
      <c r="AY24" s="38" t="str">
        <f t="shared" si="11"/>
        <v/>
      </c>
      <c r="AZ24" s="70"/>
      <c r="BA24" s="70"/>
      <c r="BB24" s="70"/>
      <c r="BC24" s="35"/>
      <c r="BD24" s="35"/>
      <c r="BE24" s="38" t="str">
        <f t="shared" si="12"/>
        <v/>
      </c>
      <c r="BF24" s="70"/>
      <c r="BG24" s="70"/>
      <c r="BH24" s="70"/>
      <c r="BI24" s="35"/>
      <c r="BJ24" s="35"/>
      <c r="BK24" s="38" t="str">
        <f t="shared" si="13"/>
        <v/>
      </c>
      <c r="BL24" s="70"/>
      <c r="BM24" s="70"/>
      <c r="BN24" s="70"/>
      <c r="BO24" s="35"/>
      <c r="BP24" s="35"/>
      <c r="BQ24" s="38" t="str">
        <f t="shared" si="14"/>
        <v/>
      </c>
      <c r="BR24" s="35"/>
      <c r="BS24" s="70"/>
      <c r="BT24" s="70"/>
      <c r="BU24" s="70"/>
      <c r="BV24" s="35"/>
      <c r="BW24" s="35"/>
      <c r="BX24" s="38" t="str">
        <f t="shared" si="15"/>
        <v/>
      </c>
      <c r="BY24" s="70"/>
      <c r="BZ24" s="70"/>
      <c r="CA24" s="70"/>
      <c r="CB24" s="35"/>
      <c r="CC24" s="35"/>
      <c r="CD24" s="38" t="str">
        <f t="shared" si="16"/>
        <v/>
      </c>
      <c r="CE24" s="70"/>
      <c r="CF24" s="70"/>
      <c r="CG24" s="70"/>
      <c r="CH24" s="35"/>
      <c r="CI24" s="35"/>
      <c r="CJ24" s="38" t="str">
        <f t="shared" si="17"/>
        <v/>
      </c>
      <c r="CK24" s="70"/>
      <c r="CL24" s="70"/>
      <c r="CM24" s="70"/>
      <c r="CN24" s="35"/>
      <c r="CO24" s="35"/>
      <c r="CP24" s="38" t="str">
        <f t="shared" si="18"/>
        <v/>
      </c>
      <c r="CQ24" s="70"/>
      <c r="CR24" s="70"/>
      <c r="CS24" s="70"/>
      <c r="CT24" s="35"/>
      <c r="CU24" s="35"/>
      <c r="CV24" s="38" t="str">
        <f t="shared" si="19"/>
        <v/>
      </c>
      <c r="CW24" s="44" t="str">
        <f t="shared" si="20"/>
        <v/>
      </c>
      <c r="CX24" s="44" t="str">
        <f t="shared" si="21"/>
        <v/>
      </c>
      <c r="CY24" s="44" t="str">
        <f t="shared" si="22"/>
        <v/>
      </c>
      <c r="CZ24" s="44" t="str">
        <f t="shared" si="23"/>
        <v/>
      </c>
      <c r="DA24" s="44" t="str">
        <f t="shared" si="24"/>
        <v/>
      </c>
      <c r="DB24" s="44" t="str">
        <f t="shared" si="25"/>
        <v/>
      </c>
      <c r="DC24" s="44" t="str">
        <f t="shared" si="26"/>
        <v/>
      </c>
      <c r="DD24" s="44" t="str">
        <f t="shared" si="27"/>
        <v/>
      </c>
      <c r="DE24" s="44" t="str">
        <f t="shared" si="28"/>
        <v/>
      </c>
      <c r="DF24" s="44" t="str">
        <f t="shared" si="29"/>
        <v/>
      </c>
      <c r="DG24" s="9"/>
      <c r="DH24" s="113"/>
      <c r="DI24" s="9"/>
      <c r="DJ24" s="9"/>
      <c r="DK24" s="70"/>
      <c r="DL24" s="70"/>
      <c r="DM24" s="70"/>
      <c r="DN24" s="70"/>
      <c r="DO24" s="35"/>
      <c r="DP24" s="35"/>
      <c r="DQ24" s="48" t="str">
        <f t="shared" si="30"/>
        <v/>
      </c>
      <c r="DR24" s="70"/>
      <c r="DS24" s="70"/>
      <c r="DT24" s="70"/>
      <c r="DU24" s="70"/>
      <c r="DV24" s="35"/>
      <c r="DW24" s="35"/>
      <c r="DX24" s="48" t="str">
        <f t="shared" si="31"/>
        <v/>
      </c>
      <c r="DY24" s="70"/>
      <c r="DZ24" s="70"/>
      <c r="EA24" s="70"/>
      <c r="EB24" s="70"/>
      <c r="EC24" s="35"/>
      <c r="ED24" s="35"/>
      <c r="EE24" s="48" t="str">
        <f t="shared" si="32"/>
        <v/>
      </c>
      <c r="EF24" s="70"/>
      <c r="EG24" s="70"/>
      <c r="EH24" s="70"/>
      <c r="EI24" s="70"/>
      <c r="EJ24" s="35"/>
      <c r="EK24" s="35"/>
      <c r="EL24" s="48" t="str">
        <f t="shared" si="33"/>
        <v/>
      </c>
      <c r="EM24" s="70"/>
      <c r="EN24" s="70"/>
      <c r="EO24" s="70"/>
      <c r="EP24" s="70"/>
      <c r="EQ24" s="35"/>
      <c r="ER24" s="35"/>
      <c r="ES24" s="48" t="str">
        <f t="shared" si="34"/>
        <v/>
      </c>
      <c r="ET24" s="35"/>
      <c r="EU24" s="70"/>
      <c r="EV24" s="70"/>
      <c r="EW24" s="70"/>
      <c r="EX24" s="70"/>
      <c r="EY24" s="35"/>
      <c r="EZ24" s="35"/>
      <c r="FA24" s="48" t="str">
        <f t="shared" si="35"/>
        <v/>
      </c>
      <c r="FB24" s="70"/>
      <c r="FC24" s="70"/>
      <c r="FD24" s="70"/>
      <c r="FE24" s="70"/>
      <c r="FF24" s="35"/>
      <c r="FG24" s="35"/>
      <c r="FH24" s="48" t="str">
        <f t="shared" si="36"/>
        <v/>
      </c>
      <c r="FI24" s="70"/>
      <c r="FJ24" s="70"/>
      <c r="FK24" s="70"/>
      <c r="FL24" s="70"/>
      <c r="FM24" s="35"/>
      <c r="FN24" s="35"/>
      <c r="FO24" s="48" t="str">
        <f t="shared" si="37"/>
        <v/>
      </c>
      <c r="FP24" s="70"/>
      <c r="FQ24" s="70"/>
      <c r="FR24" s="70"/>
      <c r="FS24" s="70"/>
      <c r="FT24" s="35"/>
      <c r="FU24" s="35"/>
      <c r="FV24" s="48" t="str">
        <f t="shared" si="38"/>
        <v/>
      </c>
      <c r="FW24" s="70"/>
      <c r="FX24" s="70"/>
      <c r="FY24" s="70"/>
      <c r="FZ24" s="70"/>
      <c r="GA24" s="35"/>
      <c r="GB24" s="35"/>
      <c r="GC24" s="48" t="str">
        <f t="shared" si="39"/>
        <v/>
      </c>
      <c r="GD24" s="53" t="str">
        <f t="shared" si="40"/>
        <v/>
      </c>
      <c r="GE24" s="53" t="str">
        <f t="shared" si="41"/>
        <v/>
      </c>
      <c r="GF24" s="53" t="str">
        <f t="shared" si="42"/>
        <v/>
      </c>
      <c r="GG24" s="53" t="str">
        <f t="shared" si="43"/>
        <v/>
      </c>
      <c r="GH24" s="53" t="str">
        <f t="shared" si="44"/>
        <v/>
      </c>
      <c r="GI24" s="53" t="str">
        <f t="shared" si="45"/>
        <v/>
      </c>
      <c r="GJ24" s="53" t="str">
        <f t="shared" si="46"/>
        <v/>
      </c>
      <c r="GK24" s="53" t="str">
        <f t="shared" si="47"/>
        <v/>
      </c>
      <c r="GL24" s="53" t="str">
        <f t="shared" si="48"/>
        <v/>
      </c>
      <c r="GM24" s="53" t="str">
        <f t="shared" si="49"/>
        <v/>
      </c>
      <c r="GN24" s="9"/>
      <c r="GO24" s="9"/>
      <c r="GP24" s="21" t="str">
        <f t="shared" si="50"/>
        <v/>
      </c>
      <c r="GQ24" s="21" t="str">
        <f t="shared" si="51"/>
        <v/>
      </c>
      <c r="GR24" s="21" t="str">
        <f t="shared" si="52"/>
        <v/>
      </c>
      <c r="GS24" s="21" t="str">
        <f t="shared" si="53"/>
        <v/>
      </c>
      <c r="GT24" s="23"/>
      <c r="GU24" s="23"/>
      <c r="GV24" s="23"/>
      <c r="GW24" s="21"/>
      <c r="GX24" s="21" t="str">
        <f t="shared" si="54"/>
        <v/>
      </c>
      <c r="GY24" s="21" t="str">
        <f t="shared" si="55"/>
        <v/>
      </c>
      <c r="GZ24" s="21" t="str">
        <f t="shared" si="56"/>
        <v/>
      </c>
      <c r="HA24" s="21" t="str">
        <f t="shared" si="57"/>
        <v/>
      </c>
      <c r="HB24" s="9"/>
      <c r="HC24" s="9"/>
      <c r="HD24" s="28"/>
      <c r="HE24" s="9"/>
      <c r="HF24" s="28"/>
      <c r="HG24" s="60"/>
      <c r="HH24" s="62">
        <v>89</v>
      </c>
      <c r="HI24" s="35" t="s">
        <v>68</v>
      </c>
      <c r="HJ24" s="68" t="s">
        <v>69</v>
      </c>
      <c r="HK24" s="9"/>
      <c r="HL24" s="28"/>
      <c r="HM24" s="28"/>
    </row>
    <row r="25" spans="1:221" ht="25.5" customHeight="1" x14ac:dyDescent="0.25">
      <c r="A25" s="10">
        <v>15</v>
      </c>
      <c r="B25" s="10">
        <v>6936</v>
      </c>
      <c r="C25" s="10" t="s">
        <v>229</v>
      </c>
      <c r="D25" s="9"/>
      <c r="E25" s="21" t="str">
        <f t="shared" si="0"/>
        <v/>
      </c>
      <c r="F25" s="21" t="str">
        <f t="shared" si="1"/>
        <v/>
      </c>
      <c r="G25" s="21" t="str">
        <f t="shared" si="2"/>
        <v/>
      </c>
      <c r="H25" s="21" t="str">
        <f t="shared" si="3"/>
        <v/>
      </c>
      <c r="I25" s="23"/>
      <c r="J25" s="24" t="str">
        <f t="shared" si="4"/>
        <v/>
      </c>
      <c r="K25" s="21" t="str">
        <f t="shared" si="5"/>
        <v/>
      </c>
      <c r="L25" s="21" t="str">
        <f t="shared" si="6"/>
        <v/>
      </c>
      <c r="M25" s="21" t="str">
        <f t="shared" si="7"/>
        <v/>
      </c>
      <c r="N25" s="21" t="str">
        <f t="shared" si="8"/>
        <v/>
      </c>
      <c r="O25" s="23"/>
      <c r="P25" s="24" t="str">
        <f t="shared" si="9"/>
        <v/>
      </c>
      <c r="Q25" s="28"/>
      <c r="R25" s="28"/>
      <c r="S25" s="28"/>
      <c r="T25" s="28"/>
      <c r="U25" s="28"/>
      <c r="V25" s="2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9"/>
      <c r="AL25" s="9"/>
      <c r="AM25" s="9"/>
      <c r="AN25" s="70"/>
      <c r="AO25" s="70"/>
      <c r="AP25" s="70"/>
      <c r="AQ25" s="35"/>
      <c r="AR25" s="35"/>
      <c r="AS25" s="38" t="str">
        <f t="shared" si="10"/>
        <v/>
      </c>
      <c r="AT25" s="70"/>
      <c r="AU25" s="70"/>
      <c r="AV25" s="70"/>
      <c r="AW25" s="35"/>
      <c r="AX25" s="35"/>
      <c r="AY25" s="38" t="str">
        <f t="shared" si="11"/>
        <v/>
      </c>
      <c r="AZ25" s="70"/>
      <c r="BA25" s="70"/>
      <c r="BB25" s="70"/>
      <c r="BC25" s="35"/>
      <c r="BD25" s="35"/>
      <c r="BE25" s="38" t="str">
        <f t="shared" si="12"/>
        <v/>
      </c>
      <c r="BF25" s="70"/>
      <c r="BG25" s="70"/>
      <c r="BH25" s="70"/>
      <c r="BI25" s="35"/>
      <c r="BJ25" s="35"/>
      <c r="BK25" s="38" t="str">
        <f t="shared" si="13"/>
        <v/>
      </c>
      <c r="BL25" s="70"/>
      <c r="BM25" s="70"/>
      <c r="BN25" s="70"/>
      <c r="BO25" s="35"/>
      <c r="BP25" s="35"/>
      <c r="BQ25" s="38" t="str">
        <f t="shared" si="14"/>
        <v/>
      </c>
      <c r="BR25" s="35"/>
      <c r="BS25" s="70"/>
      <c r="BT25" s="70"/>
      <c r="BU25" s="70"/>
      <c r="BV25" s="35"/>
      <c r="BW25" s="35"/>
      <c r="BX25" s="38" t="str">
        <f t="shared" si="15"/>
        <v/>
      </c>
      <c r="BY25" s="70"/>
      <c r="BZ25" s="70"/>
      <c r="CA25" s="70"/>
      <c r="CB25" s="35"/>
      <c r="CC25" s="35"/>
      <c r="CD25" s="38" t="str">
        <f t="shared" si="16"/>
        <v/>
      </c>
      <c r="CE25" s="70"/>
      <c r="CF25" s="70"/>
      <c r="CG25" s="70"/>
      <c r="CH25" s="35"/>
      <c r="CI25" s="35"/>
      <c r="CJ25" s="38" t="str">
        <f t="shared" si="17"/>
        <v/>
      </c>
      <c r="CK25" s="70"/>
      <c r="CL25" s="70"/>
      <c r="CM25" s="70"/>
      <c r="CN25" s="35"/>
      <c r="CO25" s="35"/>
      <c r="CP25" s="38" t="str">
        <f t="shared" si="18"/>
        <v/>
      </c>
      <c r="CQ25" s="70"/>
      <c r="CR25" s="70"/>
      <c r="CS25" s="70"/>
      <c r="CT25" s="35"/>
      <c r="CU25" s="35"/>
      <c r="CV25" s="38" t="str">
        <f t="shared" si="19"/>
        <v/>
      </c>
      <c r="CW25" s="44" t="str">
        <f t="shared" si="20"/>
        <v/>
      </c>
      <c r="CX25" s="44" t="str">
        <f t="shared" si="21"/>
        <v/>
      </c>
      <c r="CY25" s="44" t="str">
        <f t="shared" si="22"/>
        <v/>
      </c>
      <c r="CZ25" s="44" t="str">
        <f t="shared" si="23"/>
        <v/>
      </c>
      <c r="DA25" s="44" t="str">
        <f t="shared" si="24"/>
        <v/>
      </c>
      <c r="DB25" s="44" t="str">
        <f t="shared" si="25"/>
        <v/>
      </c>
      <c r="DC25" s="44" t="str">
        <f t="shared" si="26"/>
        <v/>
      </c>
      <c r="DD25" s="44" t="str">
        <f t="shared" si="27"/>
        <v/>
      </c>
      <c r="DE25" s="44" t="str">
        <f t="shared" si="28"/>
        <v/>
      </c>
      <c r="DF25" s="44" t="str">
        <f t="shared" si="29"/>
        <v/>
      </c>
      <c r="DG25" s="9"/>
      <c r="DH25" s="113"/>
      <c r="DI25" s="9"/>
      <c r="DJ25" s="9"/>
      <c r="DK25" s="70"/>
      <c r="DL25" s="70"/>
      <c r="DM25" s="70"/>
      <c r="DN25" s="70"/>
      <c r="DO25" s="35"/>
      <c r="DP25" s="35"/>
      <c r="DQ25" s="48" t="str">
        <f t="shared" si="30"/>
        <v/>
      </c>
      <c r="DR25" s="70"/>
      <c r="DS25" s="70"/>
      <c r="DT25" s="70"/>
      <c r="DU25" s="70"/>
      <c r="DV25" s="35"/>
      <c r="DW25" s="35"/>
      <c r="DX25" s="48" t="str">
        <f t="shared" si="31"/>
        <v/>
      </c>
      <c r="DY25" s="70"/>
      <c r="DZ25" s="70"/>
      <c r="EA25" s="70"/>
      <c r="EB25" s="70"/>
      <c r="EC25" s="35"/>
      <c r="ED25" s="35"/>
      <c r="EE25" s="48" t="str">
        <f t="shared" si="32"/>
        <v/>
      </c>
      <c r="EF25" s="70"/>
      <c r="EG25" s="70"/>
      <c r="EH25" s="70"/>
      <c r="EI25" s="70"/>
      <c r="EJ25" s="35"/>
      <c r="EK25" s="35"/>
      <c r="EL25" s="48" t="str">
        <f t="shared" si="33"/>
        <v/>
      </c>
      <c r="EM25" s="70"/>
      <c r="EN25" s="70"/>
      <c r="EO25" s="70"/>
      <c r="EP25" s="70"/>
      <c r="EQ25" s="35"/>
      <c r="ER25" s="35"/>
      <c r="ES25" s="48" t="str">
        <f t="shared" si="34"/>
        <v/>
      </c>
      <c r="ET25" s="35"/>
      <c r="EU25" s="70"/>
      <c r="EV25" s="70"/>
      <c r="EW25" s="70"/>
      <c r="EX25" s="70"/>
      <c r="EY25" s="35"/>
      <c r="EZ25" s="35"/>
      <c r="FA25" s="48" t="str">
        <f t="shared" si="35"/>
        <v/>
      </c>
      <c r="FB25" s="70"/>
      <c r="FC25" s="70"/>
      <c r="FD25" s="70"/>
      <c r="FE25" s="70"/>
      <c r="FF25" s="35"/>
      <c r="FG25" s="35"/>
      <c r="FH25" s="48" t="str">
        <f t="shared" si="36"/>
        <v/>
      </c>
      <c r="FI25" s="70"/>
      <c r="FJ25" s="70"/>
      <c r="FK25" s="70"/>
      <c r="FL25" s="70"/>
      <c r="FM25" s="35"/>
      <c r="FN25" s="35"/>
      <c r="FO25" s="48" t="str">
        <f t="shared" si="37"/>
        <v/>
      </c>
      <c r="FP25" s="70"/>
      <c r="FQ25" s="70"/>
      <c r="FR25" s="70"/>
      <c r="FS25" s="70"/>
      <c r="FT25" s="35"/>
      <c r="FU25" s="35"/>
      <c r="FV25" s="48" t="str">
        <f t="shared" si="38"/>
        <v/>
      </c>
      <c r="FW25" s="70"/>
      <c r="FX25" s="70"/>
      <c r="FY25" s="70"/>
      <c r="FZ25" s="70"/>
      <c r="GA25" s="35"/>
      <c r="GB25" s="35"/>
      <c r="GC25" s="48" t="str">
        <f t="shared" si="39"/>
        <v/>
      </c>
      <c r="GD25" s="53" t="str">
        <f t="shared" si="40"/>
        <v/>
      </c>
      <c r="GE25" s="53" t="str">
        <f t="shared" si="41"/>
        <v/>
      </c>
      <c r="GF25" s="53" t="str">
        <f t="shared" si="42"/>
        <v/>
      </c>
      <c r="GG25" s="53" t="str">
        <f t="shared" si="43"/>
        <v/>
      </c>
      <c r="GH25" s="53" t="str">
        <f t="shared" si="44"/>
        <v/>
      </c>
      <c r="GI25" s="53" t="str">
        <f t="shared" si="45"/>
        <v/>
      </c>
      <c r="GJ25" s="53" t="str">
        <f t="shared" si="46"/>
        <v/>
      </c>
      <c r="GK25" s="53" t="str">
        <f t="shared" si="47"/>
        <v/>
      </c>
      <c r="GL25" s="53" t="str">
        <f t="shared" si="48"/>
        <v/>
      </c>
      <c r="GM25" s="53" t="str">
        <f t="shared" si="49"/>
        <v/>
      </c>
      <c r="GN25" s="9"/>
      <c r="GO25" s="9"/>
      <c r="GP25" s="21" t="str">
        <f t="shared" si="50"/>
        <v/>
      </c>
      <c r="GQ25" s="21" t="str">
        <f t="shared" si="51"/>
        <v/>
      </c>
      <c r="GR25" s="21" t="str">
        <f t="shared" si="52"/>
        <v/>
      </c>
      <c r="GS25" s="21" t="str">
        <f t="shared" si="53"/>
        <v/>
      </c>
      <c r="GT25" s="23"/>
      <c r="GU25" s="23"/>
      <c r="GV25" s="23"/>
      <c r="GW25" s="21"/>
      <c r="GX25" s="21" t="str">
        <f t="shared" si="54"/>
        <v/>
      </c>
      <c r="GY25" s="21" t="str">
        <f t="shared" si="55"/>
        <v/>
      </c>
      <c r="GZ25" s="21" t="str">
        <f t="shared" si="56"/>
        <v/>
      </c>
      <c r="HA25" s="21" t="str">
        <f t="shared" si="57"/>
        <v/>
      </c>
      <c r="HB25" s="9"/>
      <c r="HC25" s="9"/>
      <c r="HD25" s="28"/>
      <c r="HE25" s="9"/>
      <c r="HF25" s="28"/>
      <c r="HG25" s="60"/>
      <c r="HH25" s="60"/>
      <c r="HI25" s="60"/>
      <c r="HJ25" s="60"/>
      <c r="HK25" s="9"/>
      <c r="HL25" s="28"/>
      <c r="HM25" s="28"/>
    </row>
    <row r="26" spans="1:221" ht="25.5" customHeight="1" x14ac:dyDescent="0.25">
      <c r="A26" s="10">
        <v>16</v>
      </c>
      <c r="B26" s="10">
        <v>6957</v>
      </c>
      <c r="C26" s="10" t="s">
        <v>230</v>
      </c>
      <c r="D26" s="9"/>
      <c r="E26" s="21" t="str">
        <f t="shared" si="0"/>
        <v/>
      </c>
      <c r="F26" s="21" t="str">
        <f t="shared" si="1"/>
        <v/>
      </c>
      <c r="G26" s="21" t="str">
        <f t="shared" si="2"/>
        <v/>
      </c>
      <c r="H26" s="21" t="str">
        <f t="shared" si="3"/>
        <v/>
      </c>
      <c r="I26" s="23"/>
      <c r="J26" s="24" t="str">
        <f t="shared" si="4"/>
        <v/>
      </c>
      <c r="K26" s="21" t="str">
        <f t="shared" si="5"/>
        <v/>
      </c>
      <c r="L26" s="21" t="str">
        <f t="shared" si="6"/>
        <v/>
      </c>
      <c r="M26" s="21" t="str">
        <f t="shared" si="7"/>
        <v/>
      </c>
      <c r="N26" s="21" t="str">
        <f t="shared" si="8"/>
        <v/>
      </c>
      <c r="O26" s="23"/>
      <c r="P26" s="24" t="str">
        <f t="shared" si="9"/>
        <v/>
      </c>
      <c r="Q26" s="28"/>
      <c r="R26" s="28"/>
      <c r="S26" s="28"/>
      <c r="T26" s="28"/>
      <c r="U26" s="28"/>
      <c r="V26" s="28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9"/>
      <c r="AL26" s="9"/>
      <c r="AM26" s="9"/>
      <c r="AN26" s="70"/>
      <c r="AO26" s="70"/>
      <c r="AP26" s="70"/>
      <c r="AQ26" s="35"/>
      <c r="AR26" s="35"/>
      <c r="AS26" s="38" t="str">
        <f t="shared" si="10"/>
        <v/>
      </c>
      <c r="AT26" s="70"/>
      <c r="AU26" s="70"/>
      <c r="AV26" s="70"/>
      <c r="AW26" s="35"/>
      <c r="AX26" s="35"/>
      <c r="AY26" s="38" t="str">
        <f t="shared" si="11"/>
        <v/>
      </c>
      <c r="AZ26" s="70"/>
      <c r="BA26" s="70"/>
      <c r="BB26" s="70"/>
      <c r="BC26" s="35"/>
      <c r="BD26" s="35"/>
      <c r="BE26" s="38" t="str">
        <f t="shared" si="12"/>
        <v/>
      </c>
      <c r="BF26" s="70"/>
      <c r="BG26" s="70"/>
      <c r="BH26" s="70"/>
      <c r="BI26" s="35"/>
      <c r="BJ26" s="35"/>
      <c r="BK26" s="38" t="str">
        <f t="shared" si="13"/>
        <v/>
      </c>
      <c r="BL26" s="70"/>
      <c r="BM26" s="70"/>
      <c r="BN26" s="70"/>
      <c r="BO26" s="35"/>
      <c r="BP26" s="35"/>
      <c r="BQ26" s="38" t="str">
        <f t="shared" si="14"/>
        <v/>
      </c>
      <c r="BR26" s="35"/>
      <c r="BS26" s="70"/>
      <c r="BT26" s="70"/>
      <c r="BU26" s="70"/>
      <c r="BV26" s="35"/>
      <c r="BW26" s="35"/>
      <c r="BX26" s="38" t="str">
        <f t="shared" si="15"/>
        <v/>
      </c>
      <c r="BY26" s="70"/>
      <c r="BZ26" s="70"/>
      <c r="CA26" s="70"/>
      <c r="CB26" s="35"/>
      <c r="CC26" s="35"/>
      <c r="CD26" s="38" t="str">
        <f t="shared" si="16"/>
        <v/>
      </c>
      <c r="CE26" s="70"/>
      <c r="CF26" s="70"/>
      <c r="CG26" s="70"/>
      <c r="CH26" s="35"/>
      <c r="CI26" s="35"/>
      <c r="CJ26" s="38" t="str">
        <f t="shared" si="17"/>
        <v/>
      </c>
      <c r="CK26" s="70"/>
      <c r="CL26" s="70"/>
      <c r="CM26" s="70"/>
      <c r="CN26" s="35"/>
      <c r="CO26" s="35"/>
      <c r="CP26" s="38" t="str">
        <f t="shared" si="18"/>
        <v/>
      </c>
      <c r="CQ26" s="70"/>
      <c r="CR26" s="70"/>
      <c r="CS26" s="70"/>
      <c r="CT26" s="35"/>
      <c r="CU26" s="35"/>
      <c r="CV26" s="38" t="str">
        <f t="shared" si="19"/>
        <v/>
      </c>
      <c r="CW26" s="44" t="str">
        <f t="shared" si="20"/>
        <v/>
      </c>
      <c r="CX26" s="44" t="str">
        <f t="shared" si="21"/>
        <v/>
      </c>
      <c r="CY26" s="44" t="str">
        <f t="shared" si="22"/>
        <v/>
      </c>
      <c r="CZ26" s="44" t="str">
        <f t="shared" si="23"/>
        <v/>
      </c>
      <c r="DA26" s="44" t="str">
        <f t="shared" si="24"/>
        <v/>
      </c>
      <c r="DB26" s="44" t="str">
        <f t="shared" si="25"/>
        <v/>
      </c>
      <c r="DC26" s="44" t="str">
        <f t="shared" si="26"/>
        <v/>
      </c>
      <c r="DD26" s="44" t="str">
        <f t="shared" si="27"/>
        <v/>
      </c>
      <c r="DE26" s="44" t="str">
        <f t="shared" si="28"/>
        <v/>
      </c>
      <c r="DF26" s="44" t="str">
        <f t="shared" si="29"/>
        <v/>
      </c>
      <c r="DG26" s="9"/>
      <c r="DH26" s="113"/>
      <c r="DI26" s="9"/>
      <c r="DJ26" s="9"/>
      <c r="DK26" s="70"/>
      <c r="DL26" s="70"/>
      <c r="DM26" s="70"/>
      <c r="DN26" s="70"/>
      <c r="DO26" s="35"/>
      <c r="DP26" s="35"/>
      <c r="DQ26" s="48" t="str">
        <f t="shared" si="30"/>
        <v/>
      </c>
      <c r="DR26" s="70"/>
      <c r="DS26" s="70"/>
      <c r="DT26" s="70"/>
      <c r="DU26" s="70"/>
      <c r="DV26" s="35"/>
      <c r="DW26" s="35"/>
      <c r="DX26" s="48" t="str">
        <f t="shared" si="31"/>
        <v/>
      </c>
      <c r="DY26" s="70"/>
      <c r="DZ26" s="70"/>
      <c r="EA26" s="70"/>
      <c r="EB26" s="70"/>
      <c r="EC26" s="35"/>
      <c r="ED26" s="35"/>
      <c r="EE26" s="48" t="str">
        <f t="shared" si="32"/>
        <v/>
      </c>
      <c r="EF26" s="70"/>
      <c r="EG26" s="70"/>
      <c r="EH26" s="70"/>
      <c r="EI26" s="70"/>
      <c r="EJ26" s="35"/>
      <c r="EK26" s="35"/>
      <c r="EL26" s="48" t="str">
        <f t="shared" si="33"/>
        <v/>
      </c>
      <c r="EM26" s="70"/>
      <c r="EN26" s="70"/>
      <c r="EO26" s="70"/>
      <c r="EP26" s="70"/>
      <c r="EQ26" s="35"/>
      <c r="ER26" s="35"/>
      <c r="ES26" s="48" t="str">
        <f t="shared" si="34"/>
        <v/>
      </c>
      <c r="ET26" s="35"/>
      <c r="EU26" s="70"/>
      <c r="EV26" s="70"/>
      <c r="EW26" s="70"/>
      <c r="EX26" s="70"/>
      <c r="EY26" s="35"/>
      <c r="EZ26" s="35"/>
      <c r="FA26" s="48" t="str">
        <f t="shared" si="35"/>
        <v/>
      </c>
      <c r="FB26" s="70"/>
      <c r="FC26" s="70"/>
      <c r="FD26" s="70"/>
      <c r="FE26" s="70"/>
      <c r="FF26" s="35"/>
      <c r="FG26" s="35"/>
      <c r="FH26" s="48" t="str">
        <f t="shared" si="36"/>
        <v/>
      </c>
      <c r="FI26" s="70"/>
      <c r="FJ26" s="70"/>
      <c r="FK26" s="70"/>
      <c r="FL26" s="70"/>
      <c r="FM26" s="35"/>
      <c r="FN26" s="35"/>
      <c r="FO26" s="48" t="str">
        <f t="shared" si="37"/>
        <v/>
      </c>
      <c r="FP26" s="70"/>
      <c r="FQ26" s="70"/>
      <c r="FR26" s="70"/>
      <c r="FS26" s="70"/>
      <c r="FT26" s="35"/>
      <c r="FU26" s="35"/>
      <c r="FV26" s="48" t="str">
        <f t="shared" si="38"/>
        <v/>
      </c>
      <c r="FW26" s="70"/>
      <c r="FX26" s="70"/>
      <c r="FY26" s="70"/>
      <c r="FZ26" s="70"/>
      <c r="GA26" s="35"/>
      <c r="GB26" s="35"/>
      <c r="GC26" s="48" t="str">
        <f t="shared" si="39"/>
        <v/>
      </c>
      <c r="GD26" s="53" t="str">
        <f t="shared" si="40"/>
        <v/>
      </c>
      <c r="GE26" s="53" t="str">
        <f t="shared" si="41"/>
        <v/>
      </c>
      <c r="GF26" s="53" t="str">
        <f t="shared" si="42"/>
        <v/>
      </c>
      <c r="GG26" s="53" t="str">
        <f t="shared" si="43"/>
        <v/>
      </c>
      <c r="GH26" s="53" t="str">
        <f t="shared" si="44"/>
        <v/>
      </c>
      <c r="GI26" s="53" t="str">
        <f t="shared" si="45"/>
        <v/>
      </c>
      <c r="GJ26" s="53" t="str">
        <f t="shared" si="46"/>
        <v/>
      </c>
      <c r="GK26" s="53" t="str">
        <f t="shared" si="47"/>
        <v/>
      </c>
      <c r="GL26" s="53" t="str">
        <f t="shared" si="48"/>
        <v/>
      </c>
      <c r="GM26" s="53" t="str">
        <f t="shared" si="49"/>
        <v/>
      </c>
      <c r="GN26" s="9"/>
      <c r="GO26" s="9"/>
      <c r="GP26" s="21" t="str">
        <f t="shared" si="50"/>
        <v/>
      </c>
      <c r="GQ26" s="21" t="str">
        <f t="shared" si="51"/>
        <v/>
      </c>
      <c r="GR26" s="21" t="str">
        <f t="shared" si="52"/>
        <v/>
      </c>
      <c r="GS26" s="21" t="str">
        <f t="shared" si="53"/>
        <v/>
      </c>
      <c r="GT26" s="23"/>
      <c r="GU26" s="23"/>
      <c r="GV26" s="23"/>
      <c r="GW26" s="21"/>
      <c r="GX26" s="21" t="str">
        <f t="shared" si="54"/>
        <v/>
      </c>
      <c r="GY26" s="21" t="str">
        <f t="shared" si="55"/>
        <v/>
      </c>
      <c r="GZ26" s="21" t="str">
        <f t="shared" si="56"/>
        <v/>
      </c>
      <c r="HA26" s="21" t="str">
        <f t="shared" si="57"/>
        <v/>
      </c>
      <c r="HB26" s="9"/>
      <c r="HC26" s="9"/>
      <c r="HD26" s="28"/>
      <c r="HE26" s="9"/>
      <c r="HF26" s="28"/>
      <c r="HG26" s="60"/>
      <c r="HH26" s="9"/>
      <c r="HI26" s="9"/>
      <c r="HJ26" s="9"/>
      <c r="HK26" s="9"/>
      <c r="HL26" s="28"/>
      <c r="HM26" s="28"/>
    </row>
    <row r="27" spans="1:221" ht="25.5" customHeight="1" x14ac:dyDescent="0.25">
      <c r="A27" s="10">
        <v>17</v>
      </c>
      <c r="B27" s="10">
        <v>6978</v>
      </c>
      <c r="C27" s="10" t="s">
        <v>231</v>
      </c>
      <c r="D27" s="9"/>
      <c r="E27" s="21" t="str">
        <f t="shared" si="0"/>
        <v/>
      </c>
      <c r="F27" s="21" t="str">
        <f t="shared" si="1"/>
        <v/>
      </c>
      <c r="G27" s="21" t="str">
        <f t="shared" si="2"/>
        <v/>
      </c>
      <c r="H27" s="21" t="str">
        <f t="shared" si="3"/>
        <v/>
      </c>
      <c r="I27" s="23"/>
      <c r="J27" s="24" t="str">
        <f t="shared" si="4"/>
        <v/>
      </c>
      <c r="K27" s="21" t="str">
        <f t="shared" si="5"/>
        <v/>
      </c>
      <c r="L27" s="21" t="str">
        <f t="shared" si="6"/>
        <v/>
      </c>
      <c r="M27" s="21" t="str">
        <f t="shared" si="7"/>
        <v/>
      </c>
      <c r="N27" s="21" t="str">
        <f t="shared" si="8"/>
        <v/>
      </c>
      <c r="O27" s="23"/>
      <c r="P27" s="24" t="str">
        <f t="shared" si="9"/>
        <v/>
      </c>
      <c r="Q27" s="28"/>
      <c r="R27" s="28"/>
      <c r="S27" s="28"/>
      <c r="T27" s="28"/>
      <c r="U27" s="28"/>
      <c r="V27" s="28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9"/>
      <c r="AL27" s="9"/>
      <c r="AM27" s="9"/>
      <c r="AN27" s="70"/>
      <c r="AO27" s="70"/>
      <c r="AP27" s="70"/>
      <c r="AQ27" s="35"/>
      <c r="AR27" s="35"/>
      <c r="AS27" s="38" t="str">
        <f t="shared" si="10"/>
        <v/>
      </c>
      <c r="AT27" s="70"/>
      <c r="AU27" s="70"/>
      <c r="AV27" s="70"/>
      <c r="AW27" s="35"/>
      <c r="AX27" s="35"/>
      <c r="AY27" s="38" t="str">
        <f t="shared" si="11"/>
        <v/>
      </c>
      <c r="AZ27" s="70"/>
      <c r="BA27" s="70"/>
      <c r="BB27" s="70"/>
      <c r="BC27" s="35"/>
      <c r="BD27" s="35"/>
      <c r="BE27" s="38" t="str">
        <f t="shared" si="12"/>
        <v/>
      </c>
      <c r="BF27" s="70"/>
      <c r="BG27" s="70"/>
      <c r="BH27" s="70"/>
      <c r="BI27" s="35"/>
      <c r="BJ27" s="35"/>
      <c r="BK27" s="38" t="str">
        <f t="shared" si="13"/>
        <v/>
      </c>
      <c r="BL27" s="70"/>
      <c r="BM27" s="70"/>
      <c r="BN27" s="70"/>
      <c r="BO27" s="35"/>
      <c r="BP27" s="35"/>
      <c r="BQ27" s="38" t="str">
        <f t="shared" si="14"/>
        <v/>
      </c>
      <c r="BR27" s="35"/>
      <c r="BS27" s="70"/>
      <c r="BT27" s="70"/>
      <c r="BU27" s="70"/>
      <c r="BV27" s="35"/>
      <c r="BW27" s="35"/>
      <c r="BX27" s="38" t="str">
        <f t="shared" si="15"/>
        <v/>
      </c>
      <c r="BY27" s="70"/>
      <c r="BZ27" s="70"/>
      <c r="CA27" s="70"/>
      <c r="CB27" s="35"/>
      <c r="CC27" s="35"/>
      <c r="CD27" s="38" t="str">
        <f t="shared" si="16"/>
        <v/>
      </c>
      <c r="CE27" s="70"/>
      <c r="CF27" s="70"/>
      <c r="CG27" s="70"/>
      <c r="CH27" s="35"/>
      <c r="CI27" s="35"/>
      <c r="CJ27" s="38" t="str">
        <f t="shared" si="17"/>
        <v/>
      </c>
      <c r="CK27" s="70"/>
      <c r="CL27" s="70"/>
      <c r="CM27" s="70"/>
      <c r="CN27" s="35"/>
      <c r="CO27" s="35"/>
      <c r="CP27" s="38" t="str">
        <f t="shared" si="18"/>
        <v/>
      </c>
      <c r="CQ27" s="70"/>
      <c r="CR27" s="70"/>
      <c r="CS27" s="70"/>
      <c r="CT27" s="35"/>
      <c r="CU27" s="35"/>
      <c r="CV27" s="38" t="str">
        <f t="shared" si="19"/>
        <v/>
      </c>
      <c r="CW27" s="44" t="str">
        <f t="shared" si="20"/>
        <v/>
      </c>
      <c r="CX27" s="44" t="str">
        <f t="shared" si="21"/>
        <v/>
      </c>
      <c r="CY27" s="44" t="str">
        <f t="shared" si="22"/>
        <v/>
      </c>
      <c r="CZ27" s="44" t="str">
        <f t="shared" si="23"/>
        <v/>
      </c>
      <c r="DA27" s="44" t="str">
        <f t="shared" si="24"/>
        <v/>
      </c>
      <c r="DB27" s="44" t="str">
        <f t="shared" si="25"/>
        <v/>
      </c>
      <c r="DC27" s="44" t="str">
        <f t="shared" si="26"/>
        <v/>
      </c>
      <c r="DD27" s="44" t="str">
        <f t="shared" si="27"/>
        <v/>
      </c>
      <c r="DE27" s="44" t="str">
        <f t="shared" si="28"/>
        <v/>
      </c>
      <c r="DF27" s="44" t="str">
        <f t="shared" si="29"/>
        <v/>
      </c>
      <c r="DG27" s="9"/>
      <c r="DH27" s="113"/>
      <c r="DI27" s="9"/>
      <c r="DJ27" s="9"/>
      <c r="DK27" s="70"/>
      <c r="DL27" s="70"/>
      <c r="DM27" s="70"/>
      <c r="DN27" s="70"/>
      <c r="DO27" s="35"/>
      <c r="DP27" s="35"/>
      <c r="DQ27" s="48" t="str">
        <f t="shared" si="30"/>
        <v/>
      </c>
      <c r="DR27" s="70"/>
      <c r="DS27" s="70"/>
      <c r="DT27" s="70"/>
      <c r="DU27" s="70"/>
      <c r="DV27" s="35"/>
      <c r="DW27" s="35"/>
      <c r="DX27" s="48" t="str">
        <f t="shared" si="31"/>
        <v/>
      </c>
      <c r="DY27" s="70"/>
      <c r="DZ27" s="70"/>
      <c r="EA27" s="70"/>
      <c r="EB27" s="70"/>
      <c r="EC27" s="35"/>
      <c r="ED27" s="35"/>
      <c r="EE27" s="48" t="str">
        <f t="shared" si="32"/>
        <v/>
      </c>
      <c r="EF27" s="70"/>
      <c r="EG27" s="70"/>
      <c r="EH27" s="70"/>
      <c r="EI27" s="70"/>
      <c r="EJ27" s="35"/>
      <c r="EK27" s="35"/>
      <c r="EL27" s="48" t="str">
        <f t="shared" si="33"/>
        <v/>
      </c>
      <c r="EM27" s="70"/>
      <c r="EN27" s="70"/>
      <c r="EO27" s="70"/>
      <c r="EP27" s="70"/>
      <c r="EQ27" s="35"/>
      <c r="ER27" s="35"/>
      <c r="ES27" s="48" t="str">
        <f t="shared" si="34"/>
        <v/>
      </c>
      <c r="ET27" s="35"/>
      <c r="EU27" s="70"/>
      <c r="EV27" s="70"/>
      <c r="EW27" s="70"/>
      <c r="EX27" s="70"/>
      <c r="EY27" s="35"/>
      <c r="EZ27" s="35"/>
      <c r="FA27" s="48" t="str">
        <f t="shared" si="35"/>
        <v/>
      </c>
      <c r="FB27" s="70"/>
      <c r="FC27" s="70"/>
      <c r="FD27" s="70"/>
      <c r="FE27" s="70"/>
      <c r="FF27" s="35"/>
      <c r="FG27" s="35"/>
      <c r="FH27" s="48" t="str">
        <f t="shared" si="36"/>
        <v/>
      </c>
      <c r="FI27" s="70"/>
      <c r="FJ27" s="70"/>
      <c r="FK27" s="70"/>
      <c r="FL27" s="70"/>
      <c r="FM27" s="35"/>
      <c r="FN27" s="35"/>
      <c r="FO27" s="48" t="str">
        <f t="shared" si="37"/>
        <v/>
      </c>
      <c r="FP27" s="70"/>
      <c r="FQ27" s="70"/>
      <c r="FR27" s="70"/>
      <c r="FS27" s="70"/>
      <c r="FT27" s="35"/>
      <c r="FU27" s="35"/>
      <c r="FV27" s="48" t="str">
        <f t="shared" si="38"/>
        <v/>
      </c>
      <c r="FW27" s="70"/>
      <c r="FX27" s="70"/>
      <c r="FY27" s="70"/>
      <c r="FZ27" s="70"/>
      <c r="GA27" s="35"/>
      <c r="GB27" s="35"/>
      <c r="GC27" s="48" t="str">
        <f t="shared" si="39"/>
        <v/>
      </c>
      <c r="GD27" s="53" t="str">
        <f t="shared" si="40"/>
        <v/>
      </c>
      <c r="GE27" s="53" t="str">
        <f t="shared" si="41"/>
        <v/>
      </c>
      <c r="GF27" s="53" t="str">
        <f t="shared" si="42"/>
        <v/>
      </c>
      <c r="GG27" s="53" t="str">
        <f t="shared" si="43"/>
        <v/>
      </c>
      <c r="GH27" s="53" t="str">
        <f t="shared" si="44"/>
        <v/>
      </c>
      <c r="GI27" s="53" t="str">
        <f t="shared" si="45"/>
        <v/>
      </c>
      <c r="GJ27" s="53" t="str">
        <f t="shared" si="46"/>
        <v/>
      </c>
      <c r="GK27" s="53" t="str">
        <f t="shared" si="47"/>
        <v/>
      </c>
      <c r="GL27" s="53" t="str">
        <f t="shared" si="48"/>
        <v/>
      </c>
      <c r="GM27" s="53" t="str">
        <f t="shared" si="49"/>
        <v/>
      </c>
      <c r="GN27" s="9"/>
      <c r="GO27" s="9"/>
      <c r="GP27" s="21" t="str">
        <f t="shared" si="50"/>
        <v/>
      </c>
      <c r="GQ27" s="21" t="str">
        <f t="shared" si="51"/>
        <v/>
      </c>
      <c r="GR27" s="21" t="str">
        <f t="shared" si="52"/>
        <v/>
      </c>
      <c r="GS27" s="21" t="str">
        <f t="shared" si="53"/>
        <v/>
      </c>
      <c r="GT27" s="23"/>
      <c r="GU27" s="23"/>
      <c r="GV27" s="23"/>
      <c r="GW27" s="21"/>
      <c r="GX27" s="21" t="str">
        <f t="shared" si="54"/>
        <v/>
      </c>
      <c r="GY27" s="21" t="str">
        <f t="shared" si="55"/>
        <v/>
      </c>
      <c r="GZ27" s="21" t="str">
        <f t="shared" si="56"/>
        <v/>
      </c>
      <c r="HA27" s="21" t="str">
        <f t="shared" si="57"/>
        <v/>
      </c>
      <c r="HB27" s="9"/>
      <c r="HC27" s="9"/>
      <c r="HD27" s="28"/>
      <c r="HE27" s="9"/>
      <c r="HF27" s="28"/>
      <c r="HG27" s="60"/>
      <c r="HH27" s="9"/>
      <c r="HI27" s="9"/>
      <c r="HJ27" s="9"/>
      <c r="HK27" s="9"/>
      <c r="HL27" s="28"/>
      <c r="HM27" s="28"/>
    </row>
    <row r="28" spans="1:221" ht="25.5" customHeight="1" x14ac:dyDescent="0.25">
      <c r="A28" s="10">
        <v>18</v>
      </c>
      <c r="B28" s="10">
        <v>6999</v>
      </c>
      <c r="C28" s="10" t="s">
        <v>232</v>
      </c>
      <c r="D28" s="9"/>
      <c r="E28" s="21" t="str">
        <f t="shared" si="0"/>
        <v/>
      </c>
      <c r="F28" s="21" t="str">
        <f t="shared" si="1"/>
        <v/>
      </c>
      <c r="G28" s="21" t="str">
        <f t="shared" si="2"/>
        <v/>
      </c>
      <c r="H28" s="21" t="str">
        <f t="shared" si="3"/>
        <v/>
      </c>
      <c r="I28" s="23"/>
      <c r="J28" s="24" t="str">
        <f t="shared" si="4"/>
        <v/>
      </c>
      <c r="K28" s="21" t="str">
        <f t="shared" si="5"/>
        <v/>
      </c>
      <c r="L28" s="21" t="str">
        <f t="shared" si="6"/>
        <v/>
      </c>
      <c r="M28" s="21" t="str">
        <f t="shared" si="7"/>
        <v/>
      </c>
      <c r="N28" s="21" t="str">
        <f t="shared" si="8"/>
        <v/>
      </c>
      <c r="O28" s="23"/>
      <c r="P28" s="24" t="str">
        <f t="shared" si="9"/>
        <v/>
      </c>
      <c r="Q28" s="28"/>
      <c r="R28" s="28"/>
      <c r="S28" s="28"/>
      <c r="T28" s="28"/>
      <c r="U28" s="28"/>
      <c r="V28" s="28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9"/>
      <c r="AL28" s="9"/>
      <c r="AM28" s="9"/>
      <c r="AN28" s="70"/>
      <c r="AO28" s="70"/>
      <c r="AP28" s="70"/>
      <c r="AQ28" s="35"/>
      <c r="AR28" s="35"/>
      <c r="AS28" s="38" t="str">
        <f t="shared" si="10"/>
        <v/>
      </c>
      <c r="AT28" s="70"/>
      <c r="AU28" s="70"/>
      <c r="AV28" s="70"/>
      <c r="AW28" s="35"/>
      <c r="AX28" s="35"/>
      <c r="AY28" s="38" t="str">
        <f t="shared" si="11"/>
        <v/>
      </c>
      <c r="AZ28" s="70"/>
      <c r="BA28" s="70"/>
      <c r="BB28" s="70"/>
      <c r="BC28" s="35"/>
      <c r="BD28" s="35"/>
      <c r="BE28" s="38" t="str">
        <f t="shared" si="12"/>
        <v/>
      </c>
      <c r="BF28" s="70"/>
      <c r="BG28" s="70"/>
      <c r="BH28" s="70"/>
      <c r="BI28" s="35"/>
      <c r="BJ28" s="35"/>
      <c r="BK28" s="38" t="str">
        <f t="shared" si="13"/>
        <v/>
      </c>
      <c r="BL28" s="70"/>
      <c r="BM28" s="70"/>
      <c r="BN28" s="70"/>
      <c r="BO28" s="35"/>
      <c r="BP28" s="35"/>
      <c r="BQ28" s="38" t="str">
        <f t="shared" si="14"/>
        <v/>
      </c>
      <c r="BR28" s="35"/>
      <c r="BS28" s="70"/>
      <c r="BT28" s="70"/>
      <c r="BU28" s="70"/>
      <c r="BV28" s="35"/>
      <c r="BW28" s="35"/>
      <c r="BX28" s="38" t="str">
        <f t="shared" si="15"/>
        <v/>
      </c>
      <c r="BY28" s="70"/>
      <c r="BZ28" s="70"/>
      <c r="CA28" s="70"/>
      <c r="CB28" s="35"/>
      <c r="CC28" s="35"/>
      <c r="CD28" s="38" t="str">
        <f t="shared" si="16"/>
        <v/>
      </c>
      <c r="CE28" s="70"/>
      <c r="CF28" s="70"/>
      <c r="CG28" s="70"/>
      <c r="CH28" s="35"/>
      <c r="CI28" s="35"/>
      <c r="CJ28" s="38" t="str">
        <f t="shared" si="17"/>
        <v/>
      </c>
      <c r="CK28" s="70"/>
      <c r="CL28" s="70"/>
      <c r="CM28" s="70"/>
      <c r="CN28" s="35"/>
      <c r="CO28" s="35"/>
      <c r="CP28" s="38" t="str">
        <f t="shared" si="18"/>
        <v/>
      </c>
      <c r="CQ28" s="70"/>
      <c r="CR28" s="70"/>
      <c r="CS28" s="70"/>
      <c r="CT28" s="35"/>
      <c r="CU28" s="35"/>
      <c r="CV28" s="38" t="str">
        <f t="shared" si="19"/>
        <v/>
      </c>
      <c r="CW28" s="44" t="str">
        <f t="shared" si="20"/>
        <v/>
      </c>
      <c r="CX28" s="44" t="str">
        <f t="shared" si="21"/>
        <v/>
      </c>
      <c r="CY28" s="44" t="str">
        <f t="shared" si="22"/>
        <v/>
      </c>
      <c r="CZ28" s="44" t="str">
        <f t="shared" si="23"/>
        <v/>
      </c>
      <c r="DA28" s="44" t="str">
        <f t="shared" si="24"/>
        <v/>
      </c>
      <c r="DB28" s="44" t="str">
        <f t="shared" si="25"/>
        <v/>
      </c>
      <c r="DC28" s="44" t="str">
        <f t="shared" si="26"/>
        <v/>
      </c>
      <c r="DD28" s="44" t="str">
        <f t="shared" si="27"/>
        <v/>
      </c>
      <c r="DE28" s="44" t="str">
        <f t="shared" si="28"/>
        <v/>
      </c>
      <c r="DF28" s="44" t="str">
        <f t="shared" si="29"/>
        <v/>
      </c>
      <c r="DG28" s="9"/>
      <c r="DH28" s="113"/>
      <c r="DI28" s="9"/>
      <c r="DJ28" s="9"/>
      <c r="DK28" s="70"/>
      <c r="DL28" s="70"/>
      <c r="DM28" s="70"/>
      <c r="DN28" s="70"/>
      <c r="DO28" s="35"/>
      <c r="DP28" s="35"/>
      <c r="DQ28" s="48" t="str">
        <f t="shared" si="30"/>
        <v/>
      </c>
      <c r="DR28" s="70"/>
      <c r="DS28" s="70"/>
      <c r="DT28" s="70"/>
      <c r="DU28" s="70"/>
      <c r="DV28" s="35"/>
      <c r="DW28" s="35"/>
      <c r="DX28" s="48" t="str">
        <f t="shared" si="31"/>
        <v/>
      </c>
      <c r="DY28" s="70"/>
      <c r="DZ28" s="70"/>
      <c r="EA28" s="70"/>
      <c r="EB28" s="70"/>
      <c r="EC28" s="35"/>
      <c r="ED28" s="35"/>
      <c r="EE28" s="48" t="str">
        <f t="shared" si="32"/>
        <v/>
      </c>
      <c r="EF28" s="70"/>
      <c r="EG28" s="70"/>
      <c r="EH28" s="70"/>
      <c r="EI28" s="70"/>
      <c r="EJ28" s="35"/>
      <c r="EK28" s="35"/>
      <c r="EL28" s="48" t="str">
        <f t="shared" si="33"/>
        <v/>
      </c>
      <c r="EM28" s="70"/>
      <c r="EN28" s="70"/>
      <c r="EO28" s="70"/>
      <c r="EP28" s="70"/>
      <c r="EQ28" s="35"/>
      <c r="ER28" s="35"/>
      <c r="ES28" s="48" t="str">
        <f t="shared" si="34"/>
        <v/>
      </c>
      <c r="ET28" s="35"/>
      <c r="EU28" s="70"/>
      <c r="EV28" s="70"/>
      <c r="EW28" s="70"/>
      <c r="EX28" s="70"/>
      <c r="EY28" s="35"/>
      <c r="EZ28" s="35"/>
      <c r="FA28" s="48" t="str">
        <f t="shared" si="35"/>
        <v/>
      </c>
      <c r="FB28" s="70"/>
      <c r="FC28" s="70"/>
      <c r="FD28" s="70"/>
      <c r="FE28" s="70"/>
      <c r="FF28" s="35"/>
      <c r="FG28" s="35"/>
      <c r="FH28" s="48" t="str">
        <f t="shared" si="36"/>
        <v/>
      </c>
      <c r="FI28" s="70"/>
      <c r="FJ28" s="70"/>
      <c r="FK28" s="70"/>
      <c r="FL28" s="70"/>
      <c r="FM28" s="35"/>
      <c r="FN28" s="35"/>
      <c r="FO28" s="48" t="str">
        <f t="shared" si="37"/>
        <v/>
      </c>
      <c r="FP28" s="70"/>
      <c r="FQ28" s="70"/>
      <c r="FR28" s="70"/>
      <c r="FS28" s="70"/>
      <c r="FT28" s="35"/>
      <c r="FU28" s="35"/>
      <c r="FV28" s="48" t="str">
        <f t="shared" si="38"/>
        <v/>
      </c>
      <c r="FW28" s="70"/>
      <c r="FX28" s="70"/>
      <c r="FY28" s="70"/>
      <c r="FZ28" s="70"/>
      <c r="GA28" s="35"/>
      <c r="GB28" s="35"/>
      <c r="GC28" s="48" t="str">
        <f t="shared" si="39"/>
        <v/>
      </c>
      <c r="GD28" s="53" t="str">
        <f t="shared" si="40"/>
        <v/>
      </c>
      <c r="GE28" s="53" t="str">
        <f t="shared" si="41"/>
        <v/>
      </c>
      <c r="GF28" s="53" t="str">
        <f t="shared" si="42"/>
        <v/>
      </c>
      <c r="GG28" s="53" t="str">
        <f t="shared" si="43"/>
        <v/>
      </c>
      <c r="GH28" s="53" t="str">
        <f t="shared" si="44"/>
        <v/>
      </c>
      <c r="GI28" s="53" t="str">
        <f t="shared" si="45"/>
        <v/>
      </c>
      <c r="GJ28" s="53" t="str">
        <f t="shared" si="46"/>
        <v/>
      </c>
      <c r="GK28" s="53" t="str">
        <f t="shared" si="47"/>
        <v/>
      </c>
      <c r="GL28" s="53" t="str">
        <f t="shared" si="48"/>
        <v/>
      </c>
      <c r="GM28" s="53" t="str">
        <f t="shared" si="49"/>
        <v/>
      </c>
      <c r="GN28" s="9"/>
      <c r="GO28" s="9"/>
      <c r="GP28" s="21" t="str">
        <f t="shared" si="50"/>
        <v/>
      </c>
      <c r="GQ28" s="21" t="str">
        <f t="shared" si="51"/>
        <v/>
      </c>
      <c r="GR28" s="21" t="str">
        <f t="shared" si="52"/>
        <v/>
      </c>
      <c r="GS28" s="21" t="str">
        <f t="shared" si="53"/>
        <v/>
      </c>
      <c r="GT28" s="23"/>
      <c r="GU28" s="23"/>
      <c r="GV28" s="23"/>
      <c r="GW28" s="21"/>
      <c r="GX28" s="21" t="str">
        <f t="shared" si="54"/>
        <v/>
      </c>
      <c r="GY28" s="21" t="str">
        <f t="shared" si="55"/>
        <v/>
      </c>
      <c r="GZ28" s="21" t="str">
        <f t="shared" si="56"/>
        <v/>
      </c>
      <c r="HA28" s="21" t="str">
        <f t="shared" si="57"/>
        <v/>
      </c>
      <c r="HB28" s="9"/>
      <c r="HC28" s="9"/>
      <c r="HD28" s="28"/>
      <c r="HE28" s="9"/>
      <c r="HF28" s="28"/>
      <c r="HG28" s="60"/>
      <c r="HH28" s="9"/>
      <c r="HI28" s="9"/>
      <c r="HJ28" s="9"/>
      <c r="HK28" s="9"/>
      <c r="HL28" s="28"/>
      <c r="HM28" s="28"/>
    </row>
    <row r="29" spans="1:221" ht="25.5" customHeight="1" x14ac:dyDescent="0.25">
      <c r="A29" s="10">
        <v>19</v>
      </c>
      <c r="B29" s="10">
        <v>7020</v>
      </c>
      <c r="C29" s="10" t="s">
        <v>233</v>
      </c>
      <c r="D29" s="9"/>
      <c r="E29" s="21" t="str">
        <f t="shared" si="0"/>
        <v/>
      </c>
      <c r="F29" s="21" t="str">
        <f t="shared" si="1"/>
        <v/>
      </c>
      <c r="G29" s="21" t="str">
        <f t="shared" si="2"/>
        <v/>
      </c>
      <c r="H29" s="21" t="str">
        <f t="shared" si="3"/>
        <v/>
      </c>
      <c r="I29" s="23"/>
      <c r="J29" s="24" t="str">
        <f t="shared" si="4"/>
        <v/>
      </c>
      <c r="K29" s="21" t="str">
        <f t="shared" si="5"/>
        <v/>
      </c>
      <c r="L29" s="21" t="str">
        <f t="shared" si="6"/>
        <v/>
      </c>
      <c r="M29" s="21" t="str">
        <f t="shared" si="7"/>
        <v/>
      </c>
      <c r="N29" s="21" t="str">
        <f t="shared" si="8"/>
        <v/>
      </c>
      <c r="O29" s="23"/>
      <c r="P29" s="24" t="str">
        <f t="shared" si="9"/>
        <v/>
      </c>
      <c r="Q29" s="28"/>
      <c r="R29" s="28"/>
      <c r="S29" s="28"/>
      <c r="T29" s="28"/>
      <c r="U29" s="28"/>
      <c r="V29" s="28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9"/>
      <c r="AL29" s="9"/>
      <c r="AM29" s="9"/>
      <c r="AN29" s="70"/>
      <c r="AO29" s="70"/>
      <c r="AP29" s="70"/>
      <c r="AQ29" s="35"/>
      <c r="AR29" s="35"/>
      <c r="AS29" s="38" t="str">
        <f t="shared" si="10"/>
        <v/>
      </c>
      <c r="AT29" s="70"/>
      <c r="AU29" s="70"/>
      <c r="AV29" s="70"/>
      <c r="AW29" s="35"/>
      <c r="AX29" s="35"/>
      <c r="AY29" s="38" t="str">
        <f t="shared" si="11"/>
        <v/>
      </c>
      <c r="AZ29" s="70"/>
      <c r="BA29" s="70"/>
      <c r="BB29" s="70"/>
      <c r="BC29" s="35"/>
      <c r="BD29" s="35"/>
      <c r="BE29" s="38" t="str">
        <f t="shared" si="12"/>
        <v/>
      </c>
      <c r="BF29" s="70"/>
      <c r="BG29" s="70"/>
      <c r="BH29" s="70"/>
      <c r="BI29" s="35"/>
      <c r="BJ29" s="35"/>
      <c r="BK29" s="38" t="str">
        <f t="shared" si="13"/>
        <v/>
      </c>
      <c r="BL29" s="70"/>
      <c r="BM29" s="70"/>
      <c r="BN29" s="70"/>
      <c r="BO29" s="35"/>
      <c r="BP29" s="35"/>
      <c r="BQ29" s="38" t="str">
        <f t="shared" si="14"/>
        <v/>
      </c>
      <c r="BR29" s="35"/>
      <c r="BS29" s="70"/>
      <c r="BT29" s="70"/>
      <c r="BU29" s="70"/>
      <c r="BV29" s="35"/>
      <c r="BW29" s="35"/>
      <c r="BX29" s="38" t="str">
        <f t="shared" si="15"/>
        <v/>
      </c>
      <c r="BY29" s="70"/>
      <c r="BZ29" s="70"/>
      <c r="CA29" s="70"/>
      <c r="CB29" s="35"/>
      <c r="CC29" s="35"/>
      <c r="CD29" s="38" t="str">
        <f t="shared" si="16"/>
        <v/>
      </c>
      <c r="CE29" s="70"/>
      <c r="CF29" s="70"/>
      <c r="CG29" s="70"/>
      <c r="CH29" s="35"/>
      <c r="CI29" s="35"/>
      <c r="CJ29" s="38" t="str">
        <f t="shared" si="17"/>
        <v/>
      </c>
      <c r="CK29" s="70"/>
      <c r="CL29" s="70"/>
      <c r="CM29" s="70"/>
      <c r="CN29" s="35"/>
      <c r="CO29" s="35"/>
      <c r="CP29" s="38" t="str">
        <f t="shared" si="18"/>
        <v/>
      </c>
      <c r="CQ29" s="70"/>
      <c r="CR29" s="70"/>
      <c r="CS29" s="70"/>
      <c r="CT29" s="35"/>
      <c r="CU29" s="35"/>
      <c r="CV29" s="38" t="str">
        <f t="shared" si="19"/>
        <v/>
      </c>
      <c r="CW29" s="44" t="str">
        <f t="shared" si="20"/>
        <v/>
      </c>
      <c r="CX29" s="44" t="str">
        <f t="shared" si="21"/>
        <v/>
      </c>
      <c r="CY29" s="44" t="str">
        <f t="shared" si="22"/>
        <v/>
      </c>
      <c r="CZ29" s="44" t="str">
        <f t="shared" si="23"/>
        <v/>
      </c>
      <c r="DA29" s="44" t="str">
        <f t="shared" si="24"/>
        <v/>
      </c>
      <c r="DB29" s="44" t="str">
        <f t="shared" si="25"/>
        <v/>
      </c>
      <c r="DC29" s="44" t="str">
        <f t="shared" si="26"/>
        <v/>
      </c>
      <c r="DD29" s="44" t="str">
        <f t="shared" si="27"/>
        <v/>
      </c>
      <c r="DE29" s="44" t="str">
        <f t="shared" si="28"/>
        <v/>
      </c>
      <c r="DF29" s="44" t="str">
        <f t="shared" si="29"/>
        <v/>
      </c>
      <c r="DG29" s="9"/>
      <c r="DH29" s="113"/>
      <c r="DI29" s="9"/>
      <c r="DJ29" s="9"/>
      <c r="DK29" s="70"/>
      <c r="DL29" s="70"/>
      <c r="DM29" s="70"/>
      <c r="DN29" s="70"/>
      <c r="DO29" s="35"/>
      <c r="DP29" s="35"/>
      <c r="DQ29" s="48" t="str">
        <f t="shared" si="30"/>
        <v/>
      </c>
      <c r="DR29" s="70"/>
      <c r="DS29" s="70"/>
      <c r="DT29" s="70"/>
      <c r="DU29" s="70"/>
      <c r="DV29" s="35"/>
      <c r="DW29" s="35"/>
      <c r="DX29" s="48" t="str">
        <f t="shared" si="31"/>
        <v/>
      </c>
      <c r="DY29" s="70"/>
      <c r="DZ29" s="70"/>
      <c r="EA29" s="70"/>
      <c r="EB29" s="70"/>
      <c r="EC29" s="35"/>
      <c r="ED29" s="35"/>
      <c r="EE29" s="48" t="str">
        <f t="shared" si="32"/>
        <v/>
      </c>
      <c r="EF29" s="70"/>
      <c r="EG29" s="70"/>
      <c r="EH29" s="70"/>
      <c r="EI29" s="70"/>
      <c r="EJ29" s="35"/>
      <c r="EK29" s="35"/>
      <c r="EL29" s="48" t="str">
        <f t="shared" si="33"/>
        <v/>
      </c>
      <c r="EM29" s="70"/>
      <c r="EN29" s="70"/>
      <c r="EO29" s="70"/>
      <c r="EP29" s="70"/>
      <c r="EQ29" s="35"/>
      <c r="ER29" s="35"/>
      <c r="ES29" s="48" t="str">
        <f t="shared" si="34"/>
        <v/>
      </c>
      <c r="ET29" s="35"/>
      <c r="EU29" s="70"/>
      <c r="EV29" s="70"/>
      <c r="EW29" s="70"/>
      <c r="EX29" s="70"/>
      <c r="EY29" s="35"/>
      <c r="EZ29" s="35"/>
      <c r="FA29" s="48" t="str">
        <f t="shared" si="35"/>
        <v/>
      </c>
      <c r="FB29" s="70"/>
      <c r="FC29" s="70"/>
      <c r="FD29" s="70"/>
      <c r="FE29" s="70"/>
      <c r="FF29" s="35"/>
      <c r="FG29" s="35"/>
      <c r="FH29" s="48" t="str">
        <f t="shared" si="36"/>
        <v/>
      </c>
      <c r="FI29" s="70"/>
      <c r="FJ29" s="70"/>
      <c r="FK29" s="70"/>
      <c r="FL29" s="70"/>
      <c r="FM29" s="35"/>
      <c r="FN29" s="35"/>
      <c r="FO29" s="48" t="str">
        <f t="shared" si="37"/>
        <v/>
      </c>
      <c r="FP29" s="70"/>
      <c r="FQ29" s="70"/>
      <c r="FR29" s="70"/>
      <c r="FS29" s="70"/>
      <c r="FT29" s="35"/>
      <c r="FU29" s="35"/>
      <c r="FV29" s="48" t="str">
        <f t="shared" si="38"/>
        <v/>
      </c>
      <c r="FW29" s="70"/>
      <c r="FX29" s="70"/>
      <c r="FY29" s="70"/>
      <c r="FZ29" s="70"/>
      <c r="GA29" s="35"/>
      <c r="GB29" s="35"/>
      <c r="GC29" s="48" t="str">
        <f t="shared" si="39"/>
        <v/>
      </c>
      <c r="GD29" s="53" t="str">
        <f t="shared" si="40"/>
        <v/>
      </c>
      <c r="GE29" s="53" t="str">
        <f t="shared" si="41"/>
        <v/>
      </c>
      <c r="GF29" s="53" t="str">
        <f t="shared" si="42"/>
        <v/>
      </c>
      <c r="GG29" s="53" t="str">
        <f t="shared" si="43"/>
        <v/>
      </c>
      <c r="GH29" s="53" t="str">
        <f t="shared" si="44"/>
        <v/>
      </c>
      <c r="GI29" s="53" t="str">
        <f t="shared" si="45"/>
        <v/>
      </c>
      <c r="GJ29" s="53" t="str">
        <f t="shared" si="46"/>
        <v/>
      </c>
      <c r="GK29" s="53" t="str">
        <f t="shared" si="47"/>
        <v/>
      </c>
      <c r="GL29" s="53" t="str">
        <f t="shared" si="48"/>
        <v/>
      </c>
      <c r="GM29" s="53" t="str">
        <f t="shared" si="49"/>
        <v/>
      </c>
      <c r="GN29" s="9"/>
      <c r="GO29" s="9"/>
      <c r="GP29" s="21" t="str">
        <f t="shared" si="50"/>
        <v/>
      </c>
      <c r="GQ29" s="21" t="str">
        <f t="shared" si="51"/>
        <v/>
      </c>
      <c r="GR29" s="21" t="str">
        <f t="shared" si="52"/>
        <v/>
      </c>
      <c r="GS29" s="21" t="str">
        <f t="shared" si="53"/>
        <v/>
      </c>
      <c r="GT29" s="23"/>
      <c r="GU29" s="23"/>
      <c r="GV29" s="23"/>
      <c r="GW29" s="21"/>
      <c r="GX29" s="21" t="str">
        <f t="shared" si="54"/>
        <v/>
      </c>
      <c r="GY29" s="21" t="str">
        <f t="shared" si="55"/>
        <v/>
      </c>
      <c r="GZ29" s="21" t="str">
        <f t="shared" si="56"/>
        <v/>
      </c>
      <c r="HA29" s="21" t="str">
        <f t="shared" si="57"/>
        <v/>
      </c>
      <c r="HB29" s="9"/>
      <c r="HC29" s="9"/>
      <c r="HD29" s="28"/>
      <c r="HE29" s="9"/>
      <c r="HF29" s="28"/>
      <c r="HG29" s="60"/>
      <c r="HH29" s="9"/>
      <c r="HI29" s="9"/>
      <c r="HJ29" s="9"/>
      <c r="HK29" s="9"/>
      <c r="HL29" s="28"/>
      <c r="HM29" s="28"/>
    </row>
    <row r="30" spans="1:221" ht="25.5" customHeight="1" x14ac:dyDescent="0.25">
      <c r="A30" s="10">
        <v>20</v>
      </c>
      <c r="B30" s="10">
        <v>7041</v>
      </c>
      <c r="C30" s="10" t="s">
        <v>234</v>
      </c>
      <c r="D30" s="9"/>
      <c r="E30" s="21" t="str">
        <f t="shared" si="0"/>
        <v/>
      </c>
      <c r="F30" s="21" t="str">
        <f t="shared" si="1"/>
        <v/>
      </c>
      <c r="G30" s="21" t="str">
        <f t="shared" si="2"/>
        <v/>
      </c>
      <c r="H30" s="21" t="str">
        <f t="shared" si="3"/>
        <v/>
      </c>
      <c r="I30" s="23"/>
      <c r="J30" s="24" t="str">
        <f t="shared" si="4"/>
        <v/>
      </c>
      <c r="K30" s="21" t="str">
        <f t="shared" si="5"/>
        <v/>
      </c>
      <c r="L30" s="21" t="str">
        <f t="shared" si="6"/>
        <v/>
      </c>
      <c r="M30" s="21" t="str">
        <f t="shared" si="7"/>
        <v/>
      </c>
      <c r="N30" s="21" t="str">
        <f t="shared" si="8"/>
        <v/>
      </c>
      <c r="O30" s="23"/>
      <c r="P30" s="24" t="str">
        <f t="shared" si="9"/>
        <v/>
      </c>
      <c r="Q30" s="28"/>
      <c r="R30" s="28"/>
      <c r="S30" s="28"/>
      <c r="T30" s="28"/>
      <c r="U30" s="28"/>
      <c r="V30" s="2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9"/>
      <c r="AL30" s="9"/>
      <c r="AM30" s="9"/>
      <c r="AN30" s="70"/>
      <c r="AO30" s="70"/>
      <c r="AP30" s="70"/>
      <c r="AQ30" s="35"/>
      <c r="AR30" s="35"/>
      <c r="AS30" s="38" t="str">
        <f t="shared" si="10"/>
        <v/>
      </c>
      <c r="AT30" s="70"/>
      <c r="AU30" s="70"/>
      <c r="AV30" s="70"/>
      <c r="AW30" s="35"/>
      <c r="AX30" s="35"/>
      <c r="AY30" s="38" t="str">
        <f t="shared" si="11"/>
        <v/>
      </c>
      <c r="AZ30" s="70"/>
      <c r="BA30" s="70"/>
      <c r="BB30" s="70"/>
      <c r="BC30" s="35"/>
      <c r="BD30" s="35"/>
      <c r="BE30" s="38" t="str">
        <f t="shared" si="12"/>
        <v/>
      </c>
      <c r="BF30" s="70"/>
      <c r="BG30" s="70"/>
      <c r="BH30" s="70"/>
      <c r="BI30" s="35"/>
      <c r="BJ30" s="35"/>
      <c r="BK30" s="38" t="str">
        <f t="shared" si="13"/>
        <v/>
      </c>
      <c r="BL30" s="70"/>
      <c r="BM30" s="70"/>
      <c r="BN30" s="70"/>
      <c r="BO30" s="35"/>
      <c r="BP30" s="35"/>
      <c r="BQ30" s="38" t="str">
        <f t="shared" si="14"/>
        <v/>
      </c>
      <c r="BR30" s="35"/>
      <c r="BS30" s="70"/>
      <c r="BT30" s="70"/>
      <c r="BU30" s="70"/>
      <c r="BV30" s="35"/>
      <c r="BW30" s="35"/>
      <c r="BX30" s="38" t="str">
        <f t="shared" si="15"/>
        <v/>
      </c>
      <c r="BY30" s="70"/>
      <c r="BZ30" s="70"/>
      <c r="CA30" s="70"/>
      <c r="CB30" s="35"/>
      <c r="CC30" s="35"/>
      <c r="CD30" s="38" t="str">
        <f t="shared" si="16"/>
        <v/>
      </c>
      <c r="CE30" s="70"/>
      <c r="CF30" s="70"/>
      <c r="CG30" s="70"/>
      <c r="CH30" s="35"/>
      <c r="CI30" s="35"/>
      <c r="CJ30" s="38" t="str">
        <f t="shared" si="17"/>
        <v/>
      </c>
      <c r="CK30" s="70"/>
      <c r="CL30" s="70"/>
      <c r="CM30" s="70"/>
      <c r="CN30" s="35"/>
      <c r="CO30" s="35"/>
      <c r="CP30" s="38" t="str">
        <f t="shared" si="18"/>
        <v/>
      </c>
      <c r="CQ30" s="70"/>
      <c r="CR30" s="70"/>
      <c r="CS30" s="70"/>
      <c r="CT30" s="35"/>
      <c r="CU30" s="35"/>
      <c r="CV30" s="38" t="str">
        <f t="shared" si="19"/>
        <v/>
      </c>
      <c r="CW30" s="44" t="str">
        <f t="shared" si="20"/>
        <v/>
      </c>
      <c r="CX30" s="44" t="str">
        <f t="shared" si="21"/>
        <v/>
      </c>
      <c r="CY30" s="44" t="str">
        <f t="shared" si="22"/>
        <v/>
      </c>
      <c r="CZ30" s="44" t="str">
        <f t="shared" si="23"/>
        <v/>
      </c>
      <c r="DA30" s="44" t="str">
        <f t="shared" si="24"/>
        <v/>
      </c>
      <c r="DB30" s="44" t="str">
        <f t="shared" si="25"/>
        <v/>
      </c>
      <c r="DC30" s="44" t="str">
        <f t="shared" si="26"/>
        <v/>
      </c>
      <c r="DD30" s="44" t="str">
        <f t="shared" si="27"/>
        <v/>
      </c>
      <c r="DE30" s="44" t="str">
        <f t="shared" si="28"/>
        <v/>
      </c>
      <c r="DF30" s="44" t="str">
        <f t="shared" si="29"/>
        <v/>
      </c>
      <c r="DG30" s="9"/>
      <c r="DH30" s="113"/>
      <c r="DI30" s="9"/>
      <c r="DJ30" s="9"/>
      <c r="DK30" s="70"/>
      <c r="DL30" s="70"/>
      <c r="DM30" s="70"/>
      <c r="DN30" s="70"/>
      <c r="DO30" s="35"/>
      <c r="DP30" s="35"/>
      <c r="DQ30" s="48" t="str">
        <f t="shared" si="30"/>
        <v/>
      </c>
      <c r="DR30" s="70"/>
      <c r="DS30" s="70"/>
      <c r="DT30" s="70"/>
      <c r="DU30" s="70"/>
      <c r="DV30" s="35"/>
      <c r="DW30" s="35"/>
      <c r="DX30" s="48" t="str">
        <f t="shared" si="31"/>
        <v/>
      </c>
      <c r="DY30" s="70"/>
      <c r="DZ30" s="70"/>
      <c r="EA30" s="70"/>
      <c r="EB30" s="70"/>
      <c r="EC30" s="35"/>
      <c r="ED30" s="35"/>
      <c r="EE30" s="48" t="str">
        <f t="shared" si="32"/>
        <v/>
      </c>
      <c r="EF30" s="70"/>
      <c r="EG30" s="70"/>
      <c r="EH30" s="70"/>
      <c r="EI30" s="70"/>
      <c r="EJ30" s="35"/>
      <c r="EK30" s="35"/>
      <c r="EL30" s="48" t="str">
        <f t="shared" si="33"/>
        <v/>
      </c>
      <c r="EM30" s="70"/>
      <c r="EN30" s="70"/>
      <c r="EO30" s="70"/>
      <c r="EP30" s="70"/>
      <c r="EQ30" s="35"/>
      <c r="ER30" s="35"/>
      <c r="ES30" s="48" t="str">
        <f t="shared" si="34"/>
        <v/>
      </c>
      <c r="ET30" s="35"/>
      <c r="EU30" s="70"/>
      <c r="EV30" s="70"/>
      <c r="EW30" s="70"/>
      <c r="EX30" s="70"/>
      <c r="EY30" s="35"/>
      <c r="EZ30" s="35"/>
      <c r="FA30" s="48" t="str">
        <f t="shared" si="35"/>
        <v/>
      </c>
      <c r="FB30" s="70"/>
      <c r="FC30" s="70"/>
      <c r="FD30" s="70"/>
      <c r="FE30" s="70"/>
      <c r="FF30" s="35"/>
      <c r="FG30" s="35"/>
      <c r="FH30" s="48" t="str">
        <f t="shared" si="36"/>
        <v/>
      </c>
      <c r="FI30" s="70"/>
      <c r="FJ30" s="70"/>
      <c r="FK30" s="70"/>
      <c r="FL30" s="70"/>
      <c r="FM30" s="35"/>
      <c r="FN30" s="35"/>
      <c r="FO30" s="48" t="str">
        <f t="shared" si="37"/>
        <v/>
      </c>
      <c r="FP30" s="70"/>
      <c r="FQ30" s="70"/>
      <c r="FR30" s="70"/>
      <c r="FS30" s="70"/>
      <c r="FT30" s="35"/>
      <c r="FU30" s="35"/>
      <c r="FV30" s="48" t="str">
        <f t="shared" si="38"/>
        <v/>
      </c>
      <c r="FW30" s="70"/>
      <c r="FX30" s="70"/>
      <c r="FY30" s="70"/>
      <c r="FZ30" s="70"/>
      <c r="GA30" s="35"/>
      <c r="GB30" s="35"/>
      <c r="GC30" s="48" t="str">
        <f t="shared" si="39"/>
        <v/>
      </c>
      <c r="GD30" s="53" t="str">
        <f t="shared" si="40"/>
        <v/>
      </c>
      <c r="GE30" s="53" t="str">
        <f t="shared" si="41"/>
        <v/>
      </c>
      <c r="GF30" s="53" t="str">
        <f t="shared" si="42"/>
        <v/>
      </c>
      <c r="GG30" s="53" t="str">
        <f t="shared" si="43"/>
        <v/>
      </c>
      <c r="GH30" s="53" t="str">
        <f t="shared" si="44"/>
        <v/>
      </c>
      <c r="GI30" s="53" t="str">
        <f t="shared" si="45"/>
        <v/>
      </c>
      <c r="GJ30" s="53" t="str">
        <f t="shared" si="46"/>
        <v/>
      </c>
      <c r="GK30" s="53" t="str">
        <f t="shared" si="47"/>
        <v/>
      </c>
      <c r="GL30" s="53" t="str">
        <f t="shared" si="48"/>
        <v/>
      </c>
      <c r="GM30" s="53" t="str">
        <f t="shared" si="49"/>
        <v/>
      </c>
      <c r="GN30" s="9"/>
      <c r="GO30" s="9"/>
      <c r="GP30" s="21" t="str">
        <f t="shared" si="50"/>
        <v/>
      </c>
      <c r="GQ30" s="21" t="str">
        <f t="shared" si="51"/>
        <v/>
      </c>
      <c r="GR30" s="21" t="str">
        <f t="shared" si="52"/>
        <v/>
      </c>
      <c r="GS30" s="21" t="str">
        <f t="shared" si="53"/>
        <v/>
      </c>
      <c r="GT30" s="23"/>
      <c r="GU30" s="23"/>
      <c r="GV30" s="23"/>
      <c r="GW30" s="21"/>
      <c r="GX30" s="21" t="str">
        <f t="shared" si="54"/>
        <v/>
      </c>
      <c r="GY30" s="21" t="str">
        <f t="shared" si="55"/>
        <v/>
      </c>
      <c r="GZ30" s="21" t="str">
        <f t="shared" si="56"/>
        <v/>
      </c>
      <c r="HA30" s="21" t="str">
        <f t="shared" si="57"/>
        <v/>
      </c>
      <c r="HB30" s="9"/>
      <c r="HC30" s="9"/>
      <c r="HD30" s="28"/>
      <c r="HE30" s="9"/>
      <c r="HF30" s="28"/>
      <c r="HG30" s="60"/>
      <c r="HH30" s="9"/>
      <c r="HI30" s="9"/>
      <c r="HJ30" s="9"/>
      <c r="HK30" s="9"/>
      <c r="HL30" s="28"/>
      <c r="HM30" s="28"/>
    </row>
    <row r="31" spans="1:221" ht="25.5" customHeight="1" x14ac:dyDescent="0.25">
      <c r="A31" s="10">
        <v>21</v>
      </c>
      <c r="B31" s="10">
        <v>7062</v>
      </c>
      <c r="C31" s="10" t="s">
        <v>235</v>
      </c>
      <c r="D31" s="9"/>
      <c r="E31" s="21" t="str">
        <f t="shared" si="0"/>
        <v/>
      </c>
      <c r="F31" s="21" t="str">
        <f t="shared" si="1"/>
        <v/>
      </c>
      <c r="G31" s="21" t="str">
        <f t="shared" si="2"/>
        <v/>
      </c>
      <c r="H31" s="21" t="str">
        <f t="shared" si="3"/>
        <v/>
      </c>
      <c r="I31" s="23"/>
      <c r="J31" s="24" t="str">
        <f t="shared" si="4"/>
        <v/>
      </c>
      <c r="K31" s="21" t="str">
        <f t="shared" si="5"/>
        <v/>
      </c>
      <c r="L31" s="21" t="str">
        <f t="shared" si="6"/>
        <v/>
      </c>
      <c r="M31" s="21" t="str">
        <f t="shared" si="7"/>
        <v/>
      </c>
      <c r="N31" s="21" t="str">
        <f t="shared" si="8"/>
        <v/>
      </c>
      <c r="O31" s="23"/>
      <c r="P31" s="24" t="str">
        <f t="shared" si="9"/>
        <v/>
      </c>
      <c r="Q31" s="28"/>
      <c r="R31" s="28"/>
      <c r="S31" s="28"/>
      <c r="T31" s="28"/>
      <c r="U31" s="28"/>
      <c r="V31" s="2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09"/>
      <c r="AL31" s="9"/>
      <c r="AM31" s="9"/>
      <c r="AN31" s="70"/>
      <c r="AO31" s="70"/>
      <c r="AP31" s="70"/>
      <c r="AQ31" s="35"/>
      <c r="AR31" s="35"/>
      <c r="AS31" s="38" t="str">
        <f t="shared" si="10"/>
        <v/>
      </c>
      <c r="AT31" s="70"/>
      <c r="AU31" s="70"/>
      <c r="AV31" s="70"/>
      <c r="AW31" s="35"/>
      <c r="AX31" s="35"/>
      <c r="AY31" s="38" t="str">
        <f t="shared" si="11"/>
        <v/>
      </c>
      <c r="AZ31" s="70"/>
      <c r="BA31" s="70"/>
      <c r="BB31" s="70"/>
      <c r="BC31" s="35"/>
      <c r="BD31" s="35"/>
      <c r="BE31" s="38" t="str">
        <f t="shared" si="12"/>
        <v/>
      </c>
      <c r="BF31" s="70"/>
      <c r="BG31" s="70"/>
      <c r="BH31" s="70"/>
      <c r="BI31" s="35"/>
      <c r="BJ31" s="35"/>
      <c r="BK31" s="38" t="str">
        <f t="shared" si="13"/>
        <v/>
      </c>
      <c r="BL31" s="70"/>
      <c r="BM31" s="70"/>
      <c r="BN31" s="70"/>
      <c r="BO31" s="35"/>
      <c r="BP31" s="35"/>
      <c r="BQ31" s="38" t="str">
        <f t="shared" si="14"/>
        <v/>
      </c>
      <c r="BR31" s="35"/>
      <c r="BS31" s="70"/>
      <c r="BT31" s="70"/>
      <c r="BU31" s="70"/>
      <c r="BV31" s="35"/>
      <c r="BW31" s="35"/>
      <c r="BX31" s="38" t="str">
        <f t="shared" si="15"/>
        <v/>
      </c>
      <c r="BY31" s="70"/>
      <c r="BZ31" s="70"/>
      <c r="CA31" s="70"/>
      <c r="CB31" s="35"/>
      <c r="CC31" s="35"/>
      <c r="CD31" s="38" t="str">
        <f t="shared" si="16"/>
        <v/>
      </c>
      <c r="CE31" s="70"/>
      <c r="CF31" s="70"/>
      <c r="CG31" s="70"/>
      <c r="CH31" s="35"/>
      <c r="CI31" s="35"/>
      <c r="CJ31" s="38" t="str">
        <f t="shared" si="17"/>
        <v/>
      </c>
      <c r="CK31" s="70"/>
      <c r="CL31" s="70"/>
      <c r="CM31" s="70"/>
      <c r="CN31" s="35"/>
      <c r="CO31" s="35"/>
      <c r="CP31" s="38" t="str">
        <f t="shared" si="18"/>
        <v/>
      </c>
      <c r="CQ31" s="70"/>
      <c r="CR31" s="70"/>
      <c r="CS31" s="70"/>
      <c r="CT31" s="35"/>
      <c r="CU31" s="35"/>
      <c r="CV31" s="38" t="str">
        <f t="shared" si="19"/>
        <v/>
      </c>
      <c r="CW31" s="44" t="str">
        <f t="shared" si="20"/>
        <v/>
      </c>
      <c r="CX31" s="44" t="str">
        <f t="shared" si="21"/>
        <v/>
      </c>
      <c r="CY31" s="44" t="str">
        <f t="shared" si="22"/>
        <v/>
      </c>
      <c r="CZ31" s="44" t="str">
        <f t="shared" si="23"/>
        <v/>
      </c>
      <c r="DA31" s="44" t="str">
        <f t="shared" si="24"/>
        <v/>
      </c>
      <c r="DB31" s="44" t="str">
        <f t="shared" si="25"/>
        <v/>
      </c>
      <c r="DC31" s="44" t="str">
        <f t="shared" si="26"/>
        <v/>
      </c>
      <c r="DD31" s="44" t="str">
        <f t="shared" si="27"/>
        <v/>
      </c>
      <c r="DE31" s="44" t="str">
        <f t="shared" si="28"/>
        <v/>
      </c>
      <c r="DF31" s="44" t="str">
        <f t="shared" si="29"/>
        <v/>
      </c>
      <c r="DG31" s="9"/>
      <c r="DH31" s="113"/>
      <c r="DI31" s="9"/>
      <c r="DJ31" s="9"/>
      <c r="DK31" s="70"/>
      <c r="DL31" s="70"/>
      <c r="DM31" s="70"/>
      <c r="DN31" s="70"/>
      <c r="DO31" s="35"/>
      <c r="DP31" s="35"/>
      <c r="DQ31" s="48" t="str">
        <f t="shared" si="30"/>
        <v/>
      </c>
      <c r="DR31" s="70"/>
      <c r="DS31" s="70"/>
      <c r="DT31" s="70"/>
      <c r="DU31" s="70"/>
      <c r="DV31" s="35"/>
      <c r="DW31" s="35"/>
      <c r="DX31" s="48" t="str">
        <f t="shared" si="31"/>
        <v/>
      </c>
      <c r="DY31" s="70"/>
      <c r="DZ31" s="70"/>
      <c r="EA31" s="70"/>
      <c r="EB31" s="70"/>
      <c r="EC31" s="35"/>
      <c r="ED31" s="35"/>
      <c r="EE31" s="48" t="str">
        <f t="shared" si="32"/>
        <v/>
      </c>
      <c r="EF31" s="70"/>
      <c r="EG31" s="70"/>
      <c r="EH31" s="70"/>
      <c r="EI31" s="70"/>
      <c r="EJ31" s="35"/>
      <c r="EK31" s="35"/>
      <c r="EL31" s="48" t="str">
        <f t="shared" si="33"/>
        <v/>
      </c>
      <c r="EM31" s="70"/>
      <c r="EN31" s="70"/>
      <c r="EO31" s="70"/>
      <c r="EP31" s="70"/>
      <c r="EQ31" s="35"/>
      <c r="ER31" s="35"/>
      <c r="ES31" s="48" t="str">
        <f t="shared" si="34"/>
        <v/>
      </c>
      <c r="ET31" s="35"/>
      <c r="EU31" s="70"/>
      <c r="EV31" s="70"/>
      <c r="EW31" s="70"/>
      <c r="EX31" s="70"/>
      <c r="EY31" s="35"/>
      <c r="EZ31" s="35"/>
      <c r="FA31" s="48" t="str">
        <f t="shared" si="35"/>
        <v/>
      </c>
      <c r="FB31" s="70"/>
      <c r="FC31" s="70"/>
      <c r="FD31" s="70"/>
      <c r="FE31" s="70"/>
      <c r="FF31" s="35"/>
      <c r="FG31" s="35"/>
      <c r="FH31" s="48" t="str">
        <f t="shared" si="36"/>
        <v/>
      </c>
      <c r="FI31" s="70"/>
      <c r="FJ31" s="70"/>
      <c r="FK31" s="70"/>
      <c r="FL31" s="70"/>
      <c r="FM31" s="35"/>
      <c r="FN31" s="35"/>
      <c r="FO31" s="48" t="str">
        <f t="shared" si="37"/>
        <v/>
      </c>
      <c r="FP31" s="70"/>
      <c r="FQ31" s="70"/>
      <c r="FR31" s="70"/>
      <c r="FS31" s="70"/>
      <c r="FT31" s="35"/>
      <c r="FU31" s="35"/>
      <c r="FV31" s="48" t="str">
        <f t="shared" si="38"/>
        <v/>
      </c>
      <c r="FW31" s="70"/>
      <c r="FX31" s="70"/>
      <c r="FY31" s="70"/>
      <c r="FZ31" s="70"/>
      <c r="GA31" s="35"/>
      <c r="GB31" s="35"/>
      <c r="GC31" s="48" t="str">
        <f t="shared" si="39"/>
        <v/>
      </c>
      <c r="GD31" s="53" t="str">
        <f t="shared" si="40"/>
        <v/>
      </c>
      <c r="GE31" s="53" t="str">
        <f t="shared" si="41"/>
        <v/>
      </c>
      <c r="GF31" s="53" t="str">
        <f t="shared" si="42"/>
        <v/>
      </c>
      <c r="GG31" s="53" t="str">
        <f t="shared" si="43"/>
        <v/>
      </c>
      <c r="GH31" s="53" t="str">
        <f t="shared" si="44"/>
        <v/>
      </c>
      <c r="GI31" s="53" t="str">
        <f t="shared" si="45"/>
        <v/>
      </c>
      <c r="GJ31" s="53" t="str">
        <f t="shared" si="46"/>
        <v/>
      </c>
      <c r="GK31" s="53" t="str">
        <f t="shared" si="47"/>
        <v/>
      </c>
      <c r="GL31" s="53" t="str">
        <f t="shared" si="48"/>
        <v/>
      </c>
      <c r="GM31" s="53" t="str">
        <f t="shared" si="49"/>
        <v/>
      </c>
      <c r="GN31" s="9"/>
      <c r="GO31" s="9"/>
      <c r="GP31" s="21" t="str">
        <f t="shared" si="50"/>
        <v/>
      </c>
      <c r="GQ31" s="21" t="str">
        <f t="shared" si="51"/>
        <v/>
      </c>
      <c r="GR31" s="21" t="str">
        <f t="shared" si="52"/>
        <v/>
      </c>
      <c r="GS31" s="21" t="str">
        <f t="shared" si="53"/>
        <v/>
      </c>
      <c r="GT31" s="23"/>
      <c r="GU31" s="23"/>
      <c r="GV31" s="23"/>
      <c r="GW31" s="21"/>
      <c r="GX31" s="21" t="str">
        <f t="shared" si="54"/>
        <v/>
      </c>
      <c r="GY31" s="21" t="str">
        <f t="shared" si="55"/>
        <v/>
      </c>
      <c r="GZ31" s="21" t="str">
        <f t="shared" si="56"/>
        <v/>
      </c>
      <c r="HA31" s="21" t="str">
        <f t="shared" si="57"/>
        <v/>
      </c>
      <c r="HB31" s="9"/>
      <c r="HC31" s="9"/>
      <c r="HD31" s="28"/>
      <c r="HE31" s="9"/>
      <c r="HF31" s="28"/>
      <c r="HG31" s="60"/>
      <c r="HH31" s="9"/>
      <c r="HI31" s="9"/>
      <c r="HJ31" s="9"/>
      <c r="HK31" s="9"/>
      <c r="HL31" s="28"/>
      <c r="HM31" s="28"/>
    </row>
    <row r="32" spans="1:221" ht="25.5" customHeight="1" x14ac:dyDescent="0.25">
      <c r="A32" s="10">
        <v>22</v>
      </c>
      <c r="B32" s="10">
        <v>7083</v>
      </c>
      <c r="C32" s="10" t="s">
        <v>236</v>
      </c>
      <c r="D32" s="9"/>
      <c r="E32" s="21" t="str">
        <f t="shared" si="0"/>
        <v/>
      </c>
      <c r="F32" s="21" t="str">
        <f t="shared" si="1"/>
        <v/>
      </c>
      <c r="G32" s="21" t="str">
        <f t="shared" si="2"/>
        <v/>
      </c>
      <c r="H32" s="21" t="str">
        <f t="shared" si="3"/>
        <v/>
      </c>
      <c r="I32" s="23"/>
      <c r="J32" s="24" t="str">
        <f t="shared" si="4"/>
        <v/>
      </c>
      <c r="K32" s="21" t="str">
        <f t="shared" si="5"/>
        <v/>
      </c>
      <c r="L32" s="21" t="str">
        <f t="shared" si="6"/>
        <v/>
      </c>
      <c r="M32" s="21" t="str">
        <f t="shared" si="7"/>
        <v/>
      </c>
      <c r="N32" s="21" t="str">
        <f t="shared" si="8"/>
        <v/>
      </c>
      <c r="O32" s="23"/>
      <c r="P32" s="24" t="str">
        <f t="shared" si="9"/>
        <v/>
      </c>
      <c r="Q32" s="28"/>
      <c r="R32" s="28"/>
      <c r="S32" s="28"/>
      <c r="T32" s="28"/>
      <c r="U32" s="28"/>
      <c r="V32" s="2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09"/>
      <c r="AL32" s="9"/>
      <c r="AM32" s="9"/>
      <c r="AN32" s="70"/>
      <c r="AO32" s="70"/>
      <c r="AP32" s="70"/>
      <c r="AQ32" s="35"/>
      <c r="AR32" s="35"/>
      <c r="AS32" s="38" t="str">
        <f t="shared" si="10"/>
        <v/>
      </c>
      <c r="AT32" s="70"/>
      <c r="AU32" s="70"/>
      <c r="AV32" s="70"/>
      <c r="AW32" s="35"/>
      <c r="AX32" s="35"/>
      <c r="AY32" s="38" t="str">
        <f t="shared" si="11"/>
        <v/>
      </c>
      <c r="AZ32" s="70"/>
      <c r="BA32" s="70"/>
      <c r="BB32" s="70"/>
      <c r="BC32" s="35"/>
      <c r="BD32" s="35"/>
      <c r="BE32" s="38" t="str">
        <f t="shared" si="12"/>
        <v/>
      </c>
      <c r="BF32" s="70"/>
      <c r="BG32" s="70"/>
      <c r="BH32" s="70"/>
      <c r="BI32" s="35"/>
      <c r="BJ32" s="35"/>
      <c r="BK32" s="38" t="str">
        <f t="shared" si="13"/>
        <v/>
      </c>
      <c r="BL32" s="70"/>
      <c r="BM32" s="70"/>
      <c r="BN32" s="70"/>
      <c r="BO32" s="35"/>
      <c r="BP32" s="35"/>
      <c r="BQ32" s="38" t="str">
        <f t="shared" si="14"/>
        <v/>
      </c>
      <c r="BR32" s="35"/>
      <c r="BS32" s="70"/>
      <c r="BT32" s="70"/>
      <c r="BU32" s="70"/>
      <c r="BV32" s="35"/>
      <c r="BW32" s="35"/>
      <c r="BX32" s="38" t="str">
        <f t="shared" si="15"/>
        <v/>
      </c>
      <c r="BY32" s="70"/>
      <c r="BZ32" s="70"/>
      <c r="CA32" s="70"/>
      <c r="CB32" s="35"/>
      <c r="CC32" s="35"/>
      <c r="CD32" s="38" t="str">
        <f t="shared" si="16"/>
        <v/>
      </c>
      <c r="CE32" s="70"/>
      <c r="CF32" s="70"/>
      <c r="CG32" s="70"/>
      <c r="CH32" s="35"/>
      <c r="CI32" s="35"/>
      <c r="CJ32" s="38" t="str">
        <f t="shared" si="17"/>
        <v/>
      </c>
      <c r="CK32" s="70"/>
      <c r="CL32" s="70"/>
      <c r="CM32" s="70"/>
      <c r="CN32" s="35"/>
      <c r="CO32" s="35"/>
      <c r="CP32" s="38" t="str">
        <f t="shared" si="18"/>
        <v/>
      </c>
      <c r="CQ32" s="70"/>
      <c r="CR32" s="70"/>
      <c r="CS32" s="70"/>
      <c r="CT32" s="35"/>
      <c r="CU32" s="35"/>
      <c r="CV32" s="38" t="str">
        <f t="shared" si="19"/>
        <v/>
      </c>
      <c r="CW32" s="44" t="str">
        <f t="shared" si="20"/>
        <v/>
      </c>
      <c r="CX32" s="44" t="str">
        <f t="shared" si="21"/>
        <v/>
      </c>
      <c r="CY32" s="44" t="str">
        <f t="shared" si="22"/>
        <v/>
      </c>
      <c r="CZ32" s="44" t="str">
        <f t="shared" si="23"/>
        <v/>
      </c>
      <c r="DA32" s="44" t="str">
        <f t="shared" si="24"/>
        <v/>
      </c>
      <c r="DB32" s="44" t="str">
        <f t="shared" si="25"/>
        <v/>
      </c>
      <c r="DC32" s="44" t="str">
        <f t="shared" si="26"/>
        <v/>
      </c>
      <c r="DD32" s="44" t="str">
        <f t="shared" si="27"/>
        <v/>
      </c>
      <c r="DE32" s="44" t="str">
        <f t="shared" si="28"/>
        <v/>
      </c>
      <c r="DF32" s="44" t="str">
        <f t="shared" si="29"/>
        <v/>
      </c>
      <c r="DG32" s="9"/>
      <c r="DH32" s="113"/>
      <c r="DI32" s="9"/>
      <c r="DJ32" s="9"/>
      <c r="DK32" s="70"/>
      <c r="DL32" s="70"/>
      <c r="DM32" s="70"/>
      <c r="DN32" s="70"/>
      <c r="DO32" s="35"/>
      <c r="DP32" s="35"/>
      <c r="DQ32" s="48" t="str">
        <f t="shared" si="30"/>
        <v/>
      </c>
      <c r="DR32" s="70"/>
      <c r="DS32" s="70"/>
      <c r="DT32" s="70"/>
      <c r="DU32" s="70"/>
      <c r="DV32" s="35"/>
      <c r="DW32" s="35"/>
      <c r="DX32" s="48" t="str">
        <f t="shared" si="31"/>
        <v/>
      </c>
      <c r="DY32" s="70"/>
      <c r="DZ32" s="70"/>
      <c r="EA32" s="70"/>
      <c r="EB32" s="70"/>
      <c r="EC32" s="35"/>
      <c r="ED32" s="35"/>
      <c r="EE32" s="48" t="str">
        <f t="shared" si="32"/>
        <v/>
      </c>
      <c r="EF32" s="70"/>
      <c r="EG32" s="70"/>
      <c r="EH32" s="70"/>
      <c r="EI32" s="70"/>
      <c r="EJ32" s="35"/>
      <c r="EK32" s="35"/>
      <c r="EL32" s="48" t="str">
        <f t="shared" si="33"/>
        <v/>
      </c>
      <c r="EM32" s="70"/>
      <c r="EN32" s="70"/>
      <c r="EO32" s="70"/>
      <c r="EP32" s="70"/>
      <c r="EQ32" s="35"/>
      <c r="ER32" s="35"/>
      <c r="ES32" s="48" t="str">
        <f t="shared" si="34"/>
        <v/>
      </c>
      <c r="ET32" s="35"/>
      <c r="EU32" s="70"/>
      <c r="EV32" s="70"/>
      <c r="EW32" s="70"/>
      <c r="EX32" s="70"/>
      <c r="EY32" s="35"/>
      <c r="EZ32" s="35"/>
      <c r="FA32" s="48" t="str">
        <f t="shared" si="35"/>
        <v/>
      </c>
      <c r="FB32" s="70"/>
      <c r="FC32" s="70"/>
      <c r="FD32" s="70"/>
      <c r="FE32" s="70"/>
      <c r="FF32" s="35"/>
      <c r="FG32" s="35"/>
      <c r="FH32" s="48" t="str">
        <f t="shared" si="36"/>
        <v/>
      </c>
      <c r="FI32" s="70"/>
      <c r="FJ32" s="70"/>
      <c r="FK32" s="70"/>
      <c r="FL32" s="70"/>
      <c r="FM32" s="35"/>
      <c r="FN32" s="35"/>
      <c r="FO32" s="48" t="str">
        <f t="shared" si="37"/>
        <v/>
      </c>
      <c r="FP32" s="70"/>
      <c r="FQ32" s="70"/>
      <c r="FR32" s="70"/>
      <c r="FS32" s="70"/>
      <c r="FT32" s="35"/>
      <c r="FU32" s="35"/>
      <c r="FV32" s="48" t="str">
        <f t="shared" si="38"/>
        <v/>
      </c>
      <c r="FW32" s="70"/>
      <c r="FX32" s="70"/>
      <c r="FY32" s="70"/>
      <c r="FZ32" s="70"/>
      <c r="GA32" s="35"/>
      <c r="GB32" s="35"/>
      <c r="GC32" s="48" t="str">
        <f t="shared" si="39"/>
        <v/>
      </c>
      <c r="GD32" s="53" t="str">
        <f t="shared" si="40"/>
        <v/>
      </c>
      <c r="GE32" s="53" t="str">
        <f t="shared" si="41"/>
        <v/>
      </c>
      <c r="GF32" s="53" t="str">
        <f t="shared" si="42"/>
        <v/>
      </c>
      <c r="GG32" s="53" t="str">
        <f t="shared" si="43"/>
        <v/>
      </c>
      <c r="GH32" s="53" t="str">
        <f t="shared" si="44"/>
        <v/>
      </c>
      <c r="GI32" s="53" t="str">
        <f t="shared" si="45"/>
        <v/>
      </c>
      <c r="GJ32" s="53" t="str">
        <f t="shared" si="46"/>
        <v/>
      </c>
      <c r="GK32" s="53" t="str">
        <f t="shared" si="47"/>
        <v/>
      </c>
      <c r="GL32" s="53" t="str">
        <f t="shared" si="48"/>
        <v/>
      </c>
      <c r="GM32" s="53" t="str">
        <f t="shared" si="49"/>
        <v/>
      </c>
      <c r="GN32" s="9"/>
      <c r="GO32" s="9"/>
      <c r="GP32" s="21" t="str">
        <f t="shared" si="50"/>
        <v/>
      </c>
      <c r="GQ32" s="21" t="str">
        <f t="shared" si="51"/>
        <v/>
      </c>
      <c r="GR32" s="21" t="str">
        <f t="shared" si="52"/>
        <v/>
      </c>
      <c r="GS32" s="21" t="str">
        <f t="shared" si="53"/>
        <v/>
      </c>
      <c r="GT32" s="23"/>
      <c r="GU32" s="23"/>
      <c r="GV32" s="23"/>
      <c r="GW32" s="21"/>
      <c r="GX32" s="21" t="str">
        <f t="shared" si="54"/>
        <v/>
      </c>
      <c r="GY32" s="21" t="str">
        <f t="shared" si="55"/>
        <v/>
      </c>
      <c r="GZ32" s="21" t="str">
        <f t="shared" si="56"/>
        <v/>
      </c>
      <c r="HA32" s="21" t="str">
        <f t="shared" si="57"/>
        <v/>
      </c>
      <c r="HB32" s="9"/>
      <c r="HC32" s="9"/>
      <c r="HD32" s="28"/>
      <c r="HE32" s="9"/>
      <c r="HF32" s="28"/>
      <c r="HG32" s="60"/>
      <c r="HH32" s="9"/>
      <c r="HI32" s="9"/>
      <c r="HJ32" s="9"/>
      <c r="HK32" s="9"/>
      <c r="HL32" s="28"/>
      <c r="HM32" s="28"/>
    </row>
    <row r="33" spans="1:221" ht="25.5" customHeight="1" x14ac:dyDescent="0.25">
      <c r="A33" s="10">
        <v>23</v>
      </c>
      <c r="B33" s="10">
        <v>7104</v>
      </c>
      <c r="C33" s="10" t="s">
        <v>237</v>
      </c>
      <c r="D33" s="9"/>
      <c r="E33" s="21" t="str">
        <f t="shared" si="0"/>
        <v/>
      </c>
      <c r="F33" s="21" t="str">
        <f t="shared" si="1"/>
        <v/>
      </c>
      <c r="G33" s="21" t="str">
        <f t="shared" si="2"/>
        <v/>
      </c>
      <c r="H33" s="21" t="str">
        <f t="shared" si="3"/>
        <v/>
      </c>
      <c r="I33" s="23"/>
      <c r="J33" s="24" t="str">
        <f t="shared" si="4"/>
        <v/>
      </c>
      <c r="K33" s="21" t="str">
        <f t="shared" si="5"/>
        <v/>
      </c>
      <c r="L33" s="21" t="str">
        <f t="shared" si="6"/>
        <v/>
      </c>
      <c r="M33" s="21" t="str">
        <f t="shared" si="7"/>
        <v/>
      </c>
      <c r="N33" s="21" t="str">
        <f t="shared" si="8"/>
        <v/>
      </c>
      <c r="O33" s="23"/>
      <c r="P33" s="24" t="str">
        <f t="shared" si="9"/>
        <v/>
      </c>
      <c r="Q33" s="28"/>
      <c r="R33" s="28"/>
      <c r="S33" s="28"/>
      <c r="T33" s="28"/>
      <c r="U33" s="28"/>
      <c r="V33" s="2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09"/>
      <c r="AL33" s="9"/>
      <c r="AM33" s="9"/>
      <c r="AN33" s="70"/>
      <c r="AO33" s="70"/>
      <c r="AP33" s="70"/>
      <c r="AQ33" s="35"/>
      <c r="AR33" s="35"/>
      <c r="AS33" s="38" t="str">
        <f t="shared" si="10"/>
        <v/>
      </c>
      <c r="AT33" s="70"/>
      <c r="AU33" s="70"/>
      <c r="AV33" s="70"/>
      <c r="AW33" s="35"/>
      <c r="AX33" s="35"/>
      <c r="AY33" s="38" t="str">
        <f t="shared" si="11"/>
        <v/>
      </c>
      <c r="AZ33" s="70"/>
      <c r="BA33" s="70"/>
      <c r="BB33" s="70"/>
      <c r="BC33" s="35"/>
      <c r="BD33" s="35"/>
      <c r="BE33" s="38" t="str">
        <f t="shared" si="12"/>
        <v/>
      </c>
      <c r="BF33" s="70"/>
      <c r="BG33" s="70"/>
      <c r="BH33" s="70"/>
      <c r="BI33" s="35"/>
      <c r="BJ33" s="35"/>
      <c r="BK33" s="38" t="str">
        <f t="shared" si="13"/>
        <v/>
      </c>
      <c r="BL33" s="70"/>
      <c r="BM33" s="70"/>
      <c r="BN33" s="70"/>
      <c r="BO33" s="35"/>
      <c r="BP33" s="35"/>
      <c r="BQ33" s="38" t="str">
        <f t="shared" si="14"/>
        <v/>
      </c>
      <c r="BR33" s="35"/>
      <c r="BS33" s="70"/>
      <c r="BT33" s="70"/>
      <c r="BU33" s="70"/>
      <c r="BV33" s="35"/>
      <c r="BW33" s="35"/>
      <c r="BX33" s="38" t="str">
        <f t="shared" si="15"/>
        <v/>
      </c>
      <c r="BY33" s="70"/>
      <c r="BZ33" s="70"/>
      <c r="CA33" s="70"/>
      <c r="CB33" s="35"/>
      <c r="CC33" s="35"/>
      <c r="CD33" s="38" t="str">
        <f t="shared" si="16"/>
        <v/>
      </c>
      <c r="CE33" s="70"/>
      <c r="CF33" s="70"/>
      <c r="CG33" s="70"/>
      <c r="CH33" s="35"/>
      <c r="CI33" s="35"/>
      <c r="CJ33" s="38" t="str">
        <f t="shared" si="17"/>
        <v/>
      </c>
      <c r="CK33" s="70"/>
      <c r="CL33" s="70"/>
      <c r="CM33" s="70"/>
      <c r="CN33" s="35"/>
      <c r="CO33" s="35"/>
      <c r="CP33" s="38" t="str">
        <f t="shared" si="18"/>
        <v/>
      </c>
      <c r="CQ33" s="70"/>
      <c r="CR33" s="70"/>
      <c r="CS33" s="70"/>
      <c r="CT33" s="35"/>
      <c r="CU33" s="35"/>
      <c r="CV33" s="38" t="str">
        <f t="shared" si="19"/>
        <v/>
      </c>
      <c r="CW33" s="44" t="str">
        <f t="shared" si="20"/>
        <v/>
      </c>
      <c r="CX33" s="44" t="str">
        <f t="shared" si="21"/>
        <v/>
      </c>
      <c r="CY33" s="44" t="str">
        <f t="shared" si="22"/>
        <v/>
      </c>
      <c r="CZ33" s="44" t="str">
        <f t="shared" si="23"/>
        <v/>
      </c>
      <c r="DA33" s="44" t="str">
        <f t="shared" si="24"/>
        <v/>
      </c>
      <c r="DB33" s="44" t="str">
        <f t="shared" si="25"/>
        <v/>
      </c>
      <c r="DC33" s="44" t="str">
        <f t="shared" si="26"/>
        <v/>
      </c>
      <c r="DD33" s="44" t="str">
        <f t="shared" si="27"/>
        <v/>
      </c>
      <c r="DE33" s="44" t="str">
        <f t="shared" si="28"/>
        <v/>
      </c>
      <c r="DF33" s="44" t="str">
        <f t="shared" si="29"/>
        <v/>
      </c>
      <c r="DG33" s="9"/>
      <c r="DH33" s="113"/>
      <c r="DI33" s="9"/>
      <c r="DJ33" s="9"/>
      <c r="DK33" s="70"/>
      <c r="DL33" s="70"/>
      <c r="DM33" s="70"/>
      <c r="DN33" s="70"/>
      <c r="DO33" s="35"/>
      <c r="DP33" s="35"/>
      <c r="DQ33" s="48" t="str">
        <f t="shared" si="30"/>
        <v/>
      </c>
      <c r="DR33" s="70"/>
      <c r="DS33" s="70"/>
      <c r="DT33" s="70"/>
      <c r="DU33" s="70"/>
      <c r="DV33" s="35"/>
      <c r="DW33" s="35"/>
      <c r="DX33" s="48" t="str">
        <f t="shared" si="31"/>
        <v/>
      </c>
      <c r="DY33" s="70"/>
      <c r="DZ33" s="70"/>
      <c r="EA33" s="70"/>
      <c r="EB33" s="70"/>
      <c r="EC33" s="35"/>
      <c r="ED33" s="35"/>
      <c r="EE33" s="48" t="str">
        <f t="shared" si="32"/>
        <v/>
      </c>
      <c r="EF33" s="70"/>
      <c r="EG33" s="70"/>
      <c r="EH33" s="70"/>
      <c r="EI33" s="70"/>
      <c r="EJ33" s="35"/>
      <c r="EK33" s="35"/>
      <c r="EL33" s="48" t="str">
        <f t="shared" si="33"/>
        <v/>
      </c>
      <c r="EM33" s="70"/>
      <c r="EN33" s="70"/>
      <c r="EO33" s="70"/>
      <c r="EP33" s="70"/>
      <c r="EQ33" s="35"/>
      <c r="ER33" s="35"/>
      <c r="ES33" s="48" t="str">
        <f t="shared" si="34"/>
        <v/>
      </c>
      <c r="ET33" s="35"/>
      <c r="EU33" s="70"/>
      <c r="EV33" s="70"/>
      <c r="EW33" s="70"/>
      <c r="EX33" s="70"/>
      <c r="EY33" s="35"/>
      <c r="EZ33" s="35"/>
      <c r="FA33" s="48" t="str">
        <f t="shared" si="35"/>
        <v/>
      </c>
      <c r="FB33" s="70"/>
      <c r="FC33" s="70"/>
      <c r="FD33" s="70"/>
      <c r="FE33" s="70"/>
      <c r="FF33" s="35"/>
      <c r="FG33" s="35"/>
      <c r="FH33" s="48" t="str">
        <f t="shared" si="36"/>
        <v/>
      </c>
      <c r="FI33" s="70"/>
      <c r="FJ33" s="70"/>
      <c r="FK33" s="70"/>
      <c r="FL33" s="70"/>
      <c r="FM33" s="35"/>
      <c r="FN33" s="35"/>
      <c r="FO33" s="48" t="str">
        <f t="shared" si="37"/>
        <v/>
      </c>
      <c r="FP33" s="70"/>
      <c r="FQ33" s="70"/>
      <c r="FR33" s="70"/>
      <c r="FS33" s="70"/>
      <c r="FT33" s="35"/>
      <c r="FU33" s="35"/>
      <c r="FV33" s="48" t="str">
        <f t="shared" si="38"/>
        <v/>
      </c>
      <c r="FW33" s="70"/>
      <c r="FX33" s="70"/>
      <c r="FY33" s="70"/>
      <c r="FZ33" s="70"/>
      <c r="GA33" s="35"/>
      <c r="GB33" s="35"/>
      <c r="GC33" s="48" t="str">
        <f t="shared" si="39"/>
        <v/>
      </c>
      <c r="GD33" s="53" t="str">
        <f t="shared" si="40"/>
        <v/>
      </c>
      <c r="GE33" s="53" t="str">
        <f t="shared" si="41"/>
        <v/>
      </c>
      <c r="GF33" s="53" t="str">
        <f t="shared" si="42"/>
        <v/>
      </c>
      <c r="GG33" s="53" t="str">
        <f t="shared" si="43"/>
        <v/>
      </c>
      <c r="GH33" s="53" t="str">
        <f t="shared" si="44"/>
        <v/>
      </c>
      <c r="GI33" s="53" t="str">
        <f t="shared" si="45"/>
        <v/>
      </c>
      <c r="GJ33" s="53" t="str">
        <f t="shared" si="46"/>
        <v/>
      </c>
      <c r="GK33" s="53" t="str">
        <f t="shared" si="47"/>
        <v/>
      </c>
      <c r="GL33" s="53" t="str">
        <f t="shared" si="48"/>
        <v/>
      </c>
      <c r="GM33" s="53" t="str">
        <f t="shared" si="49"/>
        <v/>
      </c>
      <c r="GN33" s="9"/>
      <c r="GO33" s="9"/>
      <c r="GP33" s="21" t="str">
        <f t="shared" si="50"/>
        <v/>
      </c>
      <c r="GQ33" s="21" t="str">
        <f t="shared" si="51"/>
        <v/>
      </c>
      <c r="GR33" s="21" t="str">
        <f t="shared" si="52"/>
        <v/>
      </c>
      <c r="GS33" s="21" t="str">
        <f t="shared" si="53"/>
        <v/>
      </c>
      <c r="GT33" s="23"/>
      <c r="GU33" s="23"/>
      <c r="GV33" s="23"/>
      <c r="GW33" s="21"/>
      <c r="GX33" s="21" t="str">
        <f t="shared" si="54"/>
        <v/>
      </c>
      <c r="GY33" s="21" t="str">
        <f t="shared" si="55"/>
        <v/>
      </c>
      <c r="GZ33" s="21" t="str">
        <f t="shared" si="56"/>
        <v/>
      </c>
      <c r="HA33" s="21" t="str">
        <f t="shared" si="57"/>
        <v/>
      </c>
      <c r="HB33" s="9"/>
      <c r="HC33" s="9"/>
      <c r="HD33" s="28"/>
      <c r="HE33" s="9"/>
      <c r="HF33" s="28"/>
      <c r="HG33" s="60"/>
      <c r="HH33" s="9"/>
      <c r="HI33" s="9"/>
      <c r="HJ33" s="9"/>
      <c r="HK33" s="9"/>
      <c r="HL33" s="28"/>
      <c r="HM33" s="28"/>
    </row>
    <row r="34" spans="1:221" ht="25.5" customHeight="1" x14ac:dyDescent="0.25">
      <c r="A34" s="10">
        <v>24</v>
      </c>
      <c r="B34" s="10">
        <v>7125</v>
      </c>
      <c r="C34" s="10" t="s">
        <v>238</v>
      </c>
      <c r="D34" s="9"/>
      <c r="E34" s="21" t="str">
        <f t="shared" si="0"/>
        <v/>
      </c>
      <c r="F34" s="21" t="str">
        <f t="shared" si="1"/>
        <v/>
      </c>
      <c r="G34" s="21" t="str">
        <f t="shared" si="2"/>
        <v/>
      </c>
      <c r="H34" s="21" t="str">
        <f t="shared" si="3"/>
        <v/>
      </c>
      <c r="I34" s="23"/>
      <c r="J34" s="24" t="str">
        <f t="shared" si="4"/>
        <v/>
      </c>
      <c r="K34" s="21" t="str">
        <f t="shared" si="5"/>
        <v/>
      </c>
      <c r="L34" s="21" t="str">
        <f t="shared" si="6"/>
        <v/>
      </c>
      <c r="M34" s="21" t="str">
        <f t="shared" si="7"/>
        <v/>
      </c>
      <c r="N34" s="21" t="str">
        <f t="shared" si="8"/>
        <v/>
      </c>
      <c r="O34" s="23"/>
      <c r="P34" s="24" t="str">
        <f t="shared" si="9"/>
        <v/>
      </c>
      <c r="Q34" s="28"/>
      <c r="R34" s="28"/>
      <c r="S34" s="28"/>
      <c r="T34" s="28"/>
      <c r="U34" s="28"/>
      <c r="V34" s="28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09"/>
      <c r="AL34" s="9"/>
      <c r="AM34" s="9"/>
      <c r="AN34" s="70"/>
      <c r="AO34" s="70"/>
      <c r="AP34" s="70"/>
      <c r="AQ34" s="35"/>
      <c r="AR34" s="35"/>
      <c r="AS34" s="38" t="str">
        <f t="shared" si="10"/>
        <v/>
      </c>
      <c r="AT34" s="70"/>
      <c r="AU34" s="70"/>
      <c r="AV34" s="70"/>
      <c r="AW34" s="35"/>
      <c r="AX34" s="35"/>
      <c r="AY34" s="38" t="str">
        <f t="shared" si="11"/>
        <v/>
      </c>
      <c r="AZ34" s="70"/>
      <c r="BA34" s="70"/>
      <c r="BB34" s="70"/>
      <c r="BC34" s="35"/>
      <c r="BD34" s="35"/>
      <c r="BE34" s="38" t="str">
        <f t="shared" si="12"/>
        <v/>
      </c>
      <c r="BF34" s="70"/>
      <c r="BG34" s="70"/>
      <c r="BH34" s="70"/>
      <c r="BI34" s="35"/>
      <c r="BJ34" s="35"/>
      <c r="BK34" s="38" t="str">
        <f t="shared" si="13"/>
        <v/>
      </c>
      <c r="BL34" s="70"/>
      <c r="BM34" s="70"/>
      <c r="BN34" s="70"/>
      <c r="BO34" s="35"/>
      <c r="BP34" s="35"/>
      <c r="BQ34" s="38" t="str">
        <f t="shared" si="14"/>
        <v/>
      </c>
      <c r="BR34" s="35"/>
      <c r="BS34" s="70"/>
      <c r="BT34" s="70"/>
      <c r="BU34" s="70"/>
      <c r="BV34" s="35"/>
      <c r="BW34" s="35"/>
      <c r="BX34" s="38" t="str">
        <f t="shared" si="15"/>
        <v/>
      </c>
      <c r="BY34" s="70"/>
      <c r="BZ34" s="70"/>
      <c r="CA34" s="70"/>
      <c r="CB34" s="35"/>
      <c r="CC34" s="35"/>
      <c r="CD34" s="38" t="str">
        <f t="shared" si="16"/>
        <v/>
      </c>
      <c r="CE34" s="70"/>
      <c r="CF34" s="70"/>
      <c r="CG34" s="70"/>
      <c r="CH34" s="35"/>
      <c r="CI34" s="35"/>
      <c r="CJ34" s="38" t="str">
        <f t="shared" si="17"/>
        <v/>
      </c>
      <c r="CK34" s="70"/>
      <c r="CL34" s="70"/>
      <c r="CM34" s="70"/>
      <c r="CN34" s="35"/>
      <c r="CO34" s="35"/>
      <c r="CP34" s="38" t="str">
        <f t="shared" si="18"/>
        <v/>
      </c>
      <c r="CQ34" s="70"/>
      <c r="CR34" s="70"/>
      <c r="CS34" s="70"/>
      <c r="CT34" s="35"/>
      <c r="CU34" s="35"/>
      <c r="CV34" s="38" t="str">
        <f t="shared" si="19"/>
        <v/>
      </c>
      <c r="CW34" s="44" t="str">
        <f t="shared" si="20"/>
        <v/>
      </c>
      <c r="CX34" s="44" t="str">
        <f t="shared" si="21"/>
        <v/>
      </c>
      <c r="CY34" s="44" t="str">
        <f t="shared" si="22"/>
        <v/>
      </c>
      <c r="CZ34" s="44" t="str">
        <f t="shared" si="23"/>
        <v/>
      </c>
      <c r="DA34" s="44" t="str">
        <f t="shared" si="24"/>
        <v/>
      </c>
      <c r="DB34" s="44" t="str">
        <f t="shared" si="25"/>
        <v/>
      </c>
      <c r="DC34" s="44" t="str">
        <f t="shared" si="26"/>
        <v/>
      </c>
      <c r="DD34" s="44" t="str">
        <f t="shared" si="27"/>
        <v/>
      </c>
      <c r="DE34" s="44" t="str">
        <f t="shared" si="28"/>
        <v/>
      </c>
      <c r="DF34" s="44" t="str">
        <f t="shared" si="29"/>
        <v/>
      </c>
      <c r="DG34" s="9"/>
      <c r="DH34" s="113"/>
      <c r="DI34" s="9"/>
      <c r="DJ34" s="9"/>
      <c r="DK34" s="70"/>
      <c r="DL34" s="70"/>
      <c r="DM34" s="70"/>
      <c r="DN34" s="70"/>
      <c r="DO34" s="35"/>
      <c r="DP34" s="35"/>
      <c r="DQ34" s="48" t="str">
        <f t="shared" si="30"/>
        <v/>
      </c>
      <c r="DR34" s="70"/>
      <c r="DS34" s="70"/>
      <c r="DT34" s="70"/>
      <c r="DU34" s="70"/>
      <c r="DV34" s="35"/>
      <c r="DW34" s="35"/>
      <c r="DX34" s="48" t="str">
        <f t="shared" si="31"/>
        <v/>
      </c>
      <c r="DY34" s="70"/>
      <c r="DZ34" s="70"/>
      <c r="EA34" s="70"/>
      <c r="EB34" s="70"/>
      <c r="EC34" s="35"/>
      <c r="ED34" s="35"/>
      <c r="EE34" s="48" t="str">
        <f t="shared" si="32"/>
        <v/>
      </c>
      <c r="EF34" s="70"/>
      <c r="EG34" s="70"/>
      <c r="EH34" s="70"/>
      <c r="EI34" s="70"/>
      <c r="EJ34" s="35"/>
      <c r="EK34" s="35"/>
      <c r="EL34" s="48" t="str">
        <f t="shared" si="33"/>
        <v/>
      </c>
      <c r="EM34" s="70"/>
      <c r="EN34" s="70"/>
      <c r="EO34" s="70"/>
      <c r="EP34" s="70"/>
      <c r="EQ34" s="35"/>
      <c r="ER34" s="35"/>
      <c r="ES34" s="48" t="str">
        <f t="shared" si="34"/>
        <v/>
      </c>
      <c r="ET34" s="35"/>
      <c r="EU34" s="70"/>
      <c r="EV34" s="70"/>
      <c r="EW34" s="70"/>
      <c r="EX34" s="70"/>
      <c r="EY34" s="35"/>
      <c r="EZ34" s="35"/>
      <c r="FA34" s="48" t="str">
        <f t="shared" si="35"/>
        <v/>
      </c>
      <c r="FB34" s="70"/>
      <c r="FC34" s="70"/>
      <c r="FD34" s="70"/>
      <c r="FE34" s="70"/>
      <c r="FF34" s="35"/>
      <c r="FG34" s="35"/>
      <c r="FH34" s="48" t="str">
        <f t="shared" si="36"/>
        <v/>
      </c>
      <c r="FI34" s="70"/>
      <c r="FJ34" s="70"/>
      <c r="FK34" s="70"/>
      <c r="FL34" s="70"/>
      <c r="FM34" s="35"/>
      <c r="FN34" s="35"/>
      <c r="FO34" s="48" t="str">
        <f t="shared" si="37"/>
        <v/>
      </c>
      <c r="FP34" s="70"/>
      <c r="FQ34" s="70"/>
      <c r="FR34" s="70"/>
      <c r="FS34" s="70"/>
      <c r="FT34" s="35"/>
      <c r="FU34" s="35"/>
      <c r="FV34" s="48" t="str">
        <f t="shared" si="38"/>
        <v/>
      </c>
      <c r="FW34" s="70"/>
      <c r="FX34" s="70"/>
      <c r="FY34" s="70"/>
      <c r="FZ34" s="70"/>
      <c r="GA34" s="35"/>
      <c r="GB34" s="35"/>
      <c r="GC34" s="48" t="str">
        <f t="shared" si="39"/>
        <v/>
      </c>
      <c r="GD34" s="53" t="str">
        <f t="shared" si="40"/>
        <v/>
      </c>
      <c r="GE34" s="53" t="str">
        <f t="shared" si="41"/>
        <v/>
      </c>
      <c r="GF34" s="53" t="str">
        <f t="shared" si="42"/>
        <v/>
      </c>
      <c r="GG34" s="53" t="str">
        <f t="shared" si="43"/>
        <v/>
      </c>
      <c r="GH34" s="53" t="str">
        <f t="shared" si="44"/>
        <v/>
      </c>
      <c r="GI34" s="53" t="str">
        <f t="shared" si="45"/>
        <v/>
      </c>
      <c r="GJ34" s="53" t="str">
        <f t="shared" si="46"/>
        <v/>
      </c>
      <c r="GK34" s="53" t="str">
        <f t="shared" si="47"/>
        <v/>
      </c>
      <c r="GL34" s="53" t="str">
        <f t="shared" si="48"/>
        <v/>
      </c>
      <c r="GM34" s="53" t="str">
        <f t="shared" si="49"/>
        <v/>
      </c>
      <c r="GN34" s="9"/>
      <c r="GO34" s="9"/>
      <c r="GP34" s="21" t="str">
        <f t="shared" si="50"/>
        <v/>
      </c>
      <c r="GQ34" s="21" t="str">
        <f t="shared" si="51"/>
        <v/>
      </c>
      <c r="GR34" s="21" t="str">
        <f t="shared" si="52"/>
        <v/>
      </c>
      <c r="GS34" s="21" t="str">
        <f t="shared" si="53"/>
        <v/>
      </c>
      <c r="GT34" s="23"/>
      <c r="GU34" s="23"/>
      <c r="GV34" s="23"/>
      <c r="GW34" s="21"/>
      <c r="GX34" s="21" t="str">
        <f t="shared" si="54"/>
        <v/>
      </c>
      <c r="GY34" s="21" t="str">
        <f t="shared" si="55"/>
        <v/>
      </c>
      <c r="GZ34" s="21" t="str">
        <f t="shared" si="56"/>
        <v/>
      </c>
      <c r="HA34" s="21" t="str">
        <f t="shared" si="57"/>
        <v/>
      </c>
      <c r="HB34" s="9"/>
      <c r="HC34" s="9"/>
      <c r="HD34" s="28"/>
      <c r="HE34" s="9"/>
      <c r="HF34" s="28"/>
      <c r="HG34" s="60"/>
      <c r="HH34" s="9"/>
      <c r="HI34" s="9"/>
      <c r="HJ34" s="9"/>
      <c r="HK34" s="9"/>
      <c r="HL34" s="28"/>
      <c r="HM34" s="28"/>
    </row>
    <row r="35" spans="1:221" ht="25.5" customHeight="1" x14ac:dyDescent="0.25">
      <c r="A35" s="10">
        <v>25</v>
      </c>
      <c r="B35" s="10">
        <v>7146</v>
      </c>
      <c r="C35" s="10" t="s">
        <v>239</v>
      </c>
      <c r="D35" s="9"/>
      <c r="E35" s="21" t="str">
        <f t="shared" si="0"/>
        <v/>
      </c>
      <c r="F35" s="21" t="str">
        <f t="shared" si="1"/>
        <v/>
      </c>
      <c r="G35" s="21" t="str">
        <f t="shared" si="2"/>
        <v/>
      </c>
      <c r="H35" s="21" t="str">
        <f t="shared" si="3"/>
        <v/>
      </c>
      <c r="I35" s="23"/>
      <c r="J35" s="24" t="str">
        <f t="shared" si="4"/>
        <v/>
      </c>
      <c r="K35" s="21" t="str">
        <f t="shared" si="5"/>
        <v/>
      </c>
      <c r="L35" s="21" t="str">
        <f t="shared" si="6"/>
        <v/>
      </c>
      <c r="M35" s="21" t="str">
        <f t="shared" si="7"/>
        <v/>
      </c>
      <c r="N35" s="21" t="str">
        <f t="shared" si="8"/>
        <v/>
      </c>
      <c r="O35" s="23"/>
      <c r="P35" s="24" t="str">
        <f t="shared" si="9"/>
        <v/>
      </c>
      <c r="Q35" s="28"/>
      <c r="R35" s="28"/>
      <c r="S35" s="28"/>
      <c r="T35" s="28"/>
      <c r="U35" s="28"/>
      <c r="V35" s="28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09"/>
      <c r="AL35" s="9"/>
      <c r="AM35" s="9"/>
      <c r="AN35" s="70"/>
      <c r="AO35" s="70"/>
      <c r="AP35" s="70"/>
      <c r="AQ35" s="35"/>
      <c r="AR35" s="35"/>
      <c r="AS35" s="38" t="str">
        <f t="shared" si="10"/>
        <v/>
      </c>
      <c r="AT35" s="70"/>
      <c r="AU35" s="70"/>
      <c r="AV35" s="70"/>
      <c r="AW35" s="35"/>
      <c r="AX35" s="35"/>
      <c r="AY35" s="38" t="str">
        <f t="shared" si="11"/>
        <v/>
      </c>
      <c r="AZ35" s="70"/>
      <c r="BA35" s="70"/>
      <c r="BB35" s="70"/>
      <c r="BC35" s="35"/>
      <c r="BD35" s="35"/>
      <c r="BE35" s="38" t="str">
        <f t="shared" si="12"/>
        <v/>
      </c>
      <c r="BF35" s="70"/>
      <c r="BG35" s="70"/>
      <c r="BH35" s="70"/>
      <c r="BI35" s="35"/>
      <c r="BJ35" s="35"/>
      <c r="BK35" s="38" t="str">
        <f t="shared" si="13"/>
        <v/>
      </c>
      <c r="BL35" s="70"/>
      <c r="BM35" s="70"/>
      <c r="BN35" s="70"/>
      <c r="BO35" s="35"/>
      <c r="BP35" s="35"/>
      <c r="BQ35" s="38" t="str">
        <f t="shared" si="14"/>
        <v/>
      </c>
      <c r="BR35" s="35"/>
      <c r="BS35" s="70"/>
      <c r="BT35" s="70"/>
      <c r="BU35" s="70"/>
      <c r="BV35" s="35"/>
      <c r="BW35" s="35"/>
      <c r="BX35" s="38" t="str">
        <f t="shared" si="15"/>
        <v/>
      </c>
      <c r="BY35" s="70"/>
      <c r="BZ35" s="70"/>
      <c r="CA35" s="70"/>
      <c r="CB35" s="35"/>
      <c r="CC35" s="35"/>
      <c r="CD35" s="38" t="str">
        <f t="shared" si="16"/>
        <v/>
      </c>
      <c r="CE35" s="70"/>
      <c r="CF35" s="70"/>
      <c r="CG35" s="70"/>
      <c r="CH35" s="35"/>
      <c r="CI35" s="35"/>
      <c r="CJ35" s="38" t="str">
        <f t="shared" si="17"/>
        <v/>
      </c>
      <c r="CK35" s="70"/>
      <c r="CL35" s="70"/>
      <c r="CM35" s="70"/>
      <c r="CN35" s="35"/>
      <c r="CO35" s="35"/>
      <c r="CP35" s="38" t="str">
        <f t="shared" si="18"/>
        <v/>
      </c>
      <c r="CQ35" s="70"/>
      <c r="CR35" s="70"/>
      <c r="CS35" s="70"/>
      <c r="CT35" s="35"/>
      <c r="CU35" s="35"/>
      <c r="CV35" s="38" t="str">
        <f t="shared" si="19"/>
        <v/>
      </c>
      <c r="CW35" s="44" t="str">
        <f t="shared" si="20"/>
        <v/>
      </c>
      <c r="CX35" s="44" t="str">
        <f t="shared" si="21"/>
        <v/>
      </c>
      <c r="CY35" s="44" t="str">
        <f t="shared" si="22"/>
        <v/>
      </c>
      <c r="CZ35" s="44" t="str">
        <f t="shared" si="23"/>
        <v/>
      </c>
      <c r="DA35" s="44" t="str">
        <f t="shared" si="24"/>
        <v/>
      </c>
      <c r="DB35" s="44" t="str">
        <f t="shared" si="25"/>
        <v/>
      </c>
      <c r="DC35" s="44" t="str">
        <f t="shared" si="26"/>
        <v/>
      </c>
      <c r="DD35" s="44" t="str">
        <f t="shared" si="27"/>
        <v/>
      </c>
      <c r="DE35" s="44" t="str">
        <f t="shared" si="28"/>
        <v/>
      </c>
      <c r="DF35" s="44" t="str">
        <f t="shared" si="29"/>
        <v/>
      </c>
      <c r="DG35" s="9"/>
      <c r="DH35" s="113"/>
      <c r="DI35" s="9"/>
      <c r="DJ35" s="9"/>
      <c r="DK35" s="70"/>
      <c r="DL35" s="70"/>
      <c r="DM35" s="70"/>
      <c r="DN35" s="70"/>
      <c r="DO35" s="35"/>
      <c r="DP35" s="35"/>
      <c r="DQ35" s="48" t="str">
        <f t="shared" si="30"/>
        <v/>
      </c>
      <c r="DR35" s="70"/>
      <c r="DS35" s="70"/>
      <c r="DT35" s="70"/>
      <c r="DU35" s="70"/>
      <c r="DV35" s="35"/>
      <c r="DW35" s="35"/>
      <c r="DX35" s="48" t="str">
        <f t="shared" si="31"/>
        <v/>
      </c>
      <c r="DY35" s="70"/>
      <c r="DZ35" s="70"/>
      <c r="EA35" s="70"/>
      <c r="EB35" s="70"/>
      <c r="EC35" s="35"/>
      <c r="ED35" s="35"/>
      <c r="EE35" s="48" t="str">
        <f t="shared" si="32"/>
        <v/>
      </c>
      <c r="EF35" s="70"/>
      <c r="EG35" s="70"/>
      <c r="EH35" s="70"/>
      <c r="EI35" s="70"/>
      <c r="EJ35" s="35"/>
      <c r="EK35" s="35"/>
      <c r="EL35" s="48" t="str">
        <f t="shared" si="33"/>
        <v/>
      </c>
      <c r="EM35" s="70"/>
      <c r="EN35" s="70"/>
      <c r="EO35" s="70"/>
      <c r="EP35" s="70"/>
      <c r="EQ35" s="35"/>
      <c r="ER35" s="35"/>
      <c r="ES35" s="48" t="str">
        <f t="shared" si="34"/>
        <v/>
      </c>
      <c r="ET35" s="35"/>
      <c r="EU35" s="70"/>
      <c r="EV35" s="70"/>
      <c r="EW35" s="70"/>
      <c r="EX35" s="70"/>
      <c r="EY35" s="35"/>
      <c r="EZ35" s="35"/>
      <c r="FA35" s="48" t="str">
        <f t="shared" si="35"/>
        <v/>
      </c>
      <c r="FB35" s="70"/>
      <c r="FC35" s="70"/>
      <c r="FD35" s="70"/>
      <c r="FE35" s="70"/>
      <c r="FF35" s="35"/>
      <c r="FG35" s="35"/>
      <c r="FH35" s="48" t="str">
        <f t="shared" si="36"/>
        <v/>
      </c>
      <c r="FI35" s="70"/>
      <c r="FJ35" s="70"/>
      <c r="FK35" s="70"/>
      <c r="FL35" s="70"/>
      <c r="FM35" s="35"/>
      <c r="FN35" s="35"/>
      <c r="FO35" s="48" t="str">
        <f t="shared" si="37"/>
        <v/>
      </c>
      <c r="FP35" s="70"/>
      <c r="FQ35" s="70"/>
      <c r="FR35" s="70"/>
      <c r="FS35" s="70"/>
      <c r="FT35" s="35"/>
      <c r="FU35" s="35"/>
      <c r="FV35" s="48" t="str">
        <f t="shared" si="38"/>
        <v/>
      </c>
      <c r="FW35" s="70"/>
      <c r="FX35" s="70"/>
      <c r="FY35" s="70"/>
      <c r="FZ35" s="70"/>
      <c r="GA35" s="35"/>
      <c r="GB35" s="35"/>
      <c r="GC35" s="48" t="str">
        <f t="shared" si="39"/>
        <v/>
      </c>
      <c r="GD35" s="53" t="str">
        <f t="shared" si="40"/>
        <v/>
      </c>
      <c r="GE35" s="53" t="str">
        <f t="shared" si="41"/>
        <v/>
      </c>
      <c r="GF35" s="53" t="str">
        <f t="shared" si="42"/>
        <v/>
      </c>
      <c r="GG35" s="53" t="str">
        <f t="shared" si="43"/>
        <v/>
      </c>
      <c r="GH35" s="53" t="str">
        <f t="shared" si="44"/>
        <v/>
      </c>
      <c r="GI35" s="53" t="str">
        <f t="shared" si="45"/>
        <v/>
      </c>
      <c r="GJ35" s="53" t="str">
        <f t="shared" si="46"/>
        <v/>
      </c>
      <c r="GK35" s="53" t="str">
        <f t="shared" si="47"/>
        <v/>
      </c>
      <c r="GL35" s="53" t="str">
        <f t="shared" si="48"/>
        <v/>
      </c>
      <c r="GM35" s="53" t="str">
        <f t="shared" si="49"/>
        <v/>
      </c>
      <c r="GN35" s="9"/>
      <c r="GO35" s="9"/>
      <c r="GP35" s="21" t="str">
        <f t="shared" si="50"/>
        <v/>
      </c>
      <c r="GQ35" s="21" t="str">
        <f t="shared" si="51"/>
        <v/>
      </c>
      <c r="GR35" s="21" t="str">
        <f t="shared" si="52"/>
        <v/>
      </c>
      <c r="GS35" s="21" t="str">
        <f t="shared" si="53"/>
        <v/>
      </c>
      <c r="GT35" s="23"/>
      <c r="GU35" s="23"/>
      <c r="GV35" s="23"/>
      <c r="GW35" s="21"/>
      <c r="GX35" s="21" t="str">
        <f t="shared" si="54"/>
        <v/>
      </c>
      <c r="GY35" s="21" t="str">
        <f t="shared" si="55"/>
        <v/>
      </c>
      <c r="GZ35" s="21" t="str">
        <f t="shared" si="56"/>
        <v/>
      </c>
      <c r="HA35" s="21" t="str">
        <f t="shared" si="57"/>
        <v/>
      </c>
      <c r="HB35" s="9"/>
      <c r="HC35" s="9"/>
      <c r="HD35" s="28"/>
      <c r="HE35" s="9"/>
      <c r="HF35" s="28"/>
      <c r="HG35" s="60"/>
      <c r="HH35" s="9"/>
      <c r="HI35" s="9"/>
      <c r="HJ35" s="9"/>
      <c r="HK35" s="9"/>
      <c r="HL35" s="28"/>
      <c r="HM35" s="28"/>
    </row>
    <row r="36" spans="1:221" ht="25.5" customHeight="1" x14ac:dyDescent="0.25">
      <c r="A36" s="10">
        <v>26</v>
      </c>
      <c r="B36" s="10">
        <v>7167</v>
      </c>
      <c r="C36" s="10" t="s">
        <v>240</v>
      </c>
      <c r="D36" s="9"/>
      <c r="E36" s="21" t="str">
        <f t="shared" si="0"/>
        <v/>
      </c>
      <c r="F36" s="21" t="str">
        <f t="shared" si="1"/>
        <v/>
      </c>
      <c r="G36" s="21" t="str">
        <f t="shared" si="2"/>
        <v/>
      </c>
      <c r="H36" s="21" t="str">
        <f t="shared" si="3"/>
        <v/>
      </c>
      <c r="I36" s="23"/>
      <c r="J36" s="24" t="str">
        <f t="shared" si="4"/>
        <v/>
      </c>
      <c r="K36" s="21" t="str">
        <f t="shared" si="5"/>
        <v/>
      </c>
      <c r="L36" s="21" t="str">
        <f t="shared" si="6"/>
        <v/>
      </c>
      <c r="M36" s="21" t="str">
        <f t="shared" si="7"/>
        <v/>
      </c>
      <c r="N36" s="21" t="str">
        <f t="shared" si="8"/>
        <v/>
      </c>
      <c r="O36" s="23"/>
      <c r="P36" s="24" t="str">
        <f t="shared" si="9"/>
        <v/>
      </c>
      <c r="Q36" s="28"/>
      <c r="R36" s="28"/>
      <c r="S36" s="28"/>
      <c r="T36" s="28"/>
      <c r="U36" s="28"/>
      <c r="V36" s="28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9"/>
      <c r="AL36" s="9"/>
      <c r="AM36" s="9"/>
      <c r="AN36" s="70"/>
      <c r="AO36" s="70"/>
      <c r="AP36" s="70"/>
      <c r="AQ36" s="35"/>
      <c r="AR36" s="35"/>
      <c r="AS36" s="38" t="str">
        <f t="shared" si="10"/>
        <v/>
      </c>
      <c r="AT36" s="70"/>
      <c r="AU36" s="70"/>
      <c r="AV36" s="70"/>
      <c r="AW36" s="35"/>
      <c r="AX36" s="35"/>
      <c r="AY36" s="38" t="str">
        <f t="shared" si="11"/>
        <v/>
      </c>
      <c r="AZ36" s="70"/>
      <c r="BA36" s="70"/>
      <c r="BB36" s="70"/>
      <c r="BC36" s="35"/>
      <c r="BD36" s="35"/>
      <c r="BE36" s="38" t="str">
        <f t="shared" si="12"/>
        <v/>
      </c>
      <c r="BF36" s="70"/>
      <c r="BG36" s="70"/>
      <c r="BH36" s="70"/>
      <c r="BI36" s="35"/>
      <c r="BJ36" s="35"/>
      <c r="BK36" s="38" t="str">
        <f t="shared" si="13"/>
        <v/>
      </c>
      <c r="BL36" s="70"/>
      <c r="BM36" s="70"/>
      <c r="BN36" s="70"/>
      <c r="BO36" s="35"/>
      <c r="BP36" s="35"/>
      <c r="BQ36" s="38" t="str">
        <f t="shared" si="14"/>
        <v/>
      </c>
      <c r="BR36" s="35"/>
      <c r="BS36" s="70"/>
      <c r="BT36" s="70"/>
      <c r="BU36" s="70"/>
      <c r="BV36" s="35"/>
      <c r="BW36" s="35"/>
      <c r="BX36" s="38" t="str">
        <f t="shared" si="15"/>
        <v/>
      </c>
      <c r="BY36" s="70"/>
      <c r="BZ36" s="70"/>
      <c r="CA36" s="70"/>
      <c r="CB36" s="35"/>
      <c r="CC36" s="35"/>
      <c r="CD36" s="38" t="str">
        <f t="shared" si="16"/>
        <v/>
      </c>
      <c r="CE36" s="70"/>
      <c r="CF36" s="70"/>
      <c r="CG36" s="70"/>
      <c r="CH36" s="35"/>
      <c r="CI36" s="35"/>
      <c r="CJ36" s="38" t="str">
        <f t="shared" si="17"/>
        <v/>
      </c>
      <c r="CK36" s="70"/>
      <c r="CL36" s="70"/>
      <c r="CM36" s="70"/>
      <c r="CN36" s="35"/>
      <c r="CO36" s="35"/>
      <c r="CP36" s="38" t="str">
        <f t="shared" si="18"/>
        <v/>
      </c>
      <c r="CQ36" s="70"/>
      <c r="CR36" s="70"/>
      <c r="CS36" s="70"/>
      <c r="CT36" s="35"/>
      <c r="CU36" s="35"/>
      <c r="CV36" s="38" t="str">
        <f t="shared" si="19"/>
        <v/>
      </c>
      <c r="CW36" s="44" t="str">
        <f t="shared" si="20"/>
        <v/>
      </c>
      <c r="CX36" s="44" t="str">
        <f t="shared" si="21"/>
        <v/>
      </c>
      <c r="CY36" s="44" t="str">
        <f t="shared" si="22"/>
        <v/>
      </c>
      <c r="CZ36" s="44" t="str">
        <f t="shared" si="23"/>
        <v/>
      </c>
      <c r="DA36" s="44" t="str">
        <f t="shared" si="24"/>
        <v/>
      </c>
      <c r="DB36" s="44" t="str">
        <f t="shared" si="25"/>
        <v/>
      </c>
      <c r="DC36" s="44" t="str">
        <f t="shared" si="26"/>
        <v/>
      </c>
      <c r="DD36" s="44" t="str">
        <f t="shared" si="27"/>
        <v/>
      </c>
      <c r="DE36" s="44" t="str">
        <f t="shared" si="28"/>
        <v/>
      </c>
      <c r="DF36" s="44" t="str">
        <f t="shared" si="29"/>
        <v/>
      </c>
      <c r="DG36" s="9"/>
      <c r="DH36" s="113"/>
      <c r="DI36" s="9"/>
      <c r="DJ36" s="9"/>
      <c r="DK36" s="70"/>
      <c r="DL36" s="70"/>
      <c r="DM36" s="70"/>
      <c r="DN36" s="70"/>
      <c r="DO36" s="35"/>
      <c r="DP36" s="35"/>
      <c r="DQ36" s="48" t="str">
        <f t="shared" si="30"/>
        <v/>
      </c>
      <c r="DR36" s="70"/>
      <c r="DS36" s="70"/>
      <c r="DT36" s="70"/>
      <c r="DU36" s="70"/>
      <c r="DV36" s="35"/>
      <c r="DW36" s="35"/>
      <c r="DX36" s="48" t="str">
        <f t="shared" si="31"/>
        <v/>
      </c>
      <c r="DY36" s="70"/>
      <c r="DZ36" s="70"/>
      <c r="EA36" s="70"/>
      <c r="EB36" s="70"/>
      <c r="EC36" s="35"/>
      <c r="ED36" s="35"/>
      <c r="EE36" s="48" t="str">
        <f t="shared" si="32"/>
        <v/>
      </c>
      <c r="EF36" s="70"/>
      <c r="EG36" s="70"/>
      <c r="EH36" s="70"/>
      <c r="EI36" s="70"/>
      <c r="EJ36" s="35"/>
      <c r="EK36" s="35"/>
      <c r="EL36" s="48" t="str">
        <f t="shared" si="33"/>
        <v/>
      </c>
      <c r="EM36" s="70"/>
      <c r="EN36" s="70"/>
      <c r="EO36" s="70"/>
      <c r="EP36" s="70"/>
      <c r="EQ36" s="35"/>
      <c r="ER36" s="35"/>
      <c r="ES36" s="48" t="str">
        <f t="shared" si="34"/>
        <v/>
      </c>
      <c r="ET36" s="35"/>
      <c r="EU36" s="70"/>
      <c r="EV36" s="70"/>
      <c r="EW36" s="70"/>
      <c r="EX36" s="70"/>
      <c r="EY36" s="35"/>
      <c r="EZ36" s="35"/>
      <c r="FA36" s="48" t="str">
        <f t="shared" si="35"/>
        <v/>
      </c>
      <c r="FB36" s="70"/>
      <c r="FC36" s="70"/>
      <c r="FD36" s="70"/>
      <c r="FE36" s="70"/>
      <c r="FF36" s="35"/>
      <c r="FG36" s="35"/>
      <c r="FH36" s="48" t="str">
        <f t="shared" si="36"/>
        <v/>
      </c>
      <c r="FI36" s="70"/>
      <c r="FJ36" s="70"/>
      <c r="FK36" s="70"/>
      <c r="FL36" s="70"/>
      <c r="FM36" s="35"/>
      <c r="FN36" s="35"/>
      <c r="FO36" s="48" t="str">
        <f t="shared" si="37"/>
        <v/>
      </c>
      <c r="FP36" s="70"/>
      <c r="FQ36" s="70"/>
      <c r="FR36" s="70"/>
      <c r="FS36" s="70"/>
      <c r="FT36" s="35"/>
      <c r="FU36" s="35"/>
      <c r="FV36" s="48" t="str">
        <f t="shared" si="38"/>
        <v/>
      </c>
      <c r="FW36" s="70"/>
      <c r="FX36" s="70"/>
      <c r="FY36" s="70"/>
      <c r="FZ36" s="70"/>
      <c r="GA36" s="35"/>
      <c r="GB36" s="35"/>
      <c r="GC36" s="48" t="str">
        <f t="shared" si="39"/>
        <v/>
      </c>
      <c r="GD36" s="53" t="str">
        <f t="shared" si="40"/>
        <v/>
      </c>
      <c r="GE36" s="53" t="str">
        <f t="shared" si="41"/>
        <v/>
      </c>
      <c r="GF36" s="53" t="str">
        <f t="shared" si="42"/>
        <v/>
      </c>
      <c r="GG36" s="53" t="str">
        <f t="shared" si="43"/>
        <v/>
      </c>
      <c r="GH36" s="53" t="str">
        <f t="shared" si="44"/>
        <v/>
      </c>
      <c r="GI36" s="53" t="str">
        <f t="shared" si="45"/>
        <v/>
      </c>
      <c r="GJ36" s="53" t="str">
        <f t="shared" si="46"/>
        <v/>
      </c>
      <c r="GK36" s="53" t="str">
        <f t="shared" si="47"/>
        <v/>
      </c>
      <c r="GL36" s="53" t="str">
        <f t="shared" si="48"/>
        <v/>
      </c>
      <c r="GM36" s="53" t="str">
        <f t="shared" si="49"/>
        <v/>
      </c>
      <c r="GN36" s="9"/>
      <c r="GO36" s="9"/>
      <c r="GP36" s="21" t="str">
        <f t="shared" si="50"/>
        <v/>
      </c>
      <c r="GQ36" s="21" t="str">
        <f t="shared" si="51"/>
        <v/>
      </c>
      <c r="GR36" s="21" t="str">
        <f t="shared" si="52"/>
        <v/>
      </c>
      <c r="GS36" s="21" t="str">
        <f t="shared" si="53"/>
        <v/>
      </c>
      <c r="GT36" s="23"/>
      <c r="GU36" s="23"/>
      <c r="GV36" s="23"/>
      <c r="GW36" s="21"/>
      <c r="GX36" s="21" t="str">
        <f t="shared" si="54"/>
        <v/>
      </c>
      <c r="GY36" s="21" t="str">
        <f t="shared" si="55"/>
        <v/>
      </c>
      <c r="GZ36" s="21" t="str">
        <f t="shared" si="56"/>
        <v/>
      </c>
      <c r="HA36" s="21" t="str">
        <f t="shared" si="57"/>
        <v/>
      </c>
      <c r="HB36" s="9"/>
      <c r="HC36" s="9"/>
      <c r="HD36" s="28"/>
      <c r="HE36" s="9"/>
      <c r="HF36" s="28"/>
      <c r="HG36" s="60"/>
      <c r="HH36" s="9"/>
      <c r="HI36" s="9"/>
      <c r="HJ36" s="9"/>
      <c r="HK36" s="9"/>
      <c r="HL36" s="28"/>
      <c r="HM36" s="28"/>
    </row>
    <row r="37" spans="1:221" ht="25.5" customHeight="1" x14ac:dyDescent="0.25">
      <c r="A37" s="10">
        <v>27</v>
      </c>
      <c r="B37" s="10">
        <v>7188</v>
      </c>
      <c r="C37" s="10" t="s">
        <v>241</v>
      </c>
      <c r="D37" s="9"/>
      <c r="E37" s="21" t="str">
        <f t="shared" si="0"/>
        <v/>
      </c>
      <c r="F37" s="21" t="str">
        <f t="shared" si="1"/>
        <v/>
      </c>
      <c r="G37" s="21" t="str">
        <f t="shared" si="2"/>
        <v/>
      </c>
      <c r="H37" s="21" t="str">
        <f t="shared" si="3"/>
        <v/>
      </c>
      <c r="I37" s="23"/>
      <c r="J37" s="24" t="str">
        <f t="shared" si="4"/>
        <v/>
      </c>
      <c r="K37" s="21" t="str">
        <f t="shared" si="5"/>
        <v/>
      </c>
      <c r="L37" s="21" t="str">
        <f t="shared" si="6"/>
        <v/>
      </c>
      <c r="M37" s="21" t="str">
        <f t="shared" si="7"/>
        <v/>
      </c>
      <c r="N37" s="21" t="str">
        <f t="shared" si="8"/>
        <v/>
      </c>
      <c r="O37" s="23"/>
      <c r="P37" s="24" t="str">
        <f t="shared" si="9"/>
        <v/>
      </c>
      <c r="Q37" s="28"/>
      <c r="R37" s="28"/>
      <c r="S37" s="28"/>
      <c r="T37" s="28"/>
      <c r="U37" s="28"/>
      <c r="V37" s="28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09"/>
      <c r="AL37" s="9"/>
      <c r="AM37" s="9"/>
      <c r="AN37" s="70"/>
      <c r="AO37" s="70"/>
      <c r="AP37" s="70"/>
      <c r="AQ37" s="35"/>
      <c r="AR37" s="35"/>
      <c r="AS37" s="38" t="str">
        <f t="shared" si="10"/>
        <v/>
      </c>
      <c r="AT37" s="70"/>
      <c r="AU37" s="70"/>
      <c r="AV37" s="70"/>
      <c r="AW37" s="35"/>
      <c r="AX37" s="35"/>
      <c r="AY37" s="38" t="str">
        <f t="shared" si="11"/>
        <v/>
      </c>
      <c r="AZ37" s="70"/>
      <c r="BA37" s="70"/>
      <c r="BB37" s="70"/>
      <c r="BC37" s="35"/>
      <c r="BD37" s="35"/>
      <c r="BE37" s="38" t="str">
        <f t="shared" si="12"/>
        <v/>
      </c>
      <c r="BF37" s="70"/>
      <c r="BG37" s="70"/>
      <c r="BH37" s="70"/>
      <c r="BI37" s="35"/>
      <c r="BJ37" s="35"/>
      <c r="BK37" s="38" t="str">
        <f t="shared" si="13"/>
        <v/>
      </c>
      <c r="BL37" s="70"/>
      <c r="BM37" s="70"/>
      <c r="BN37" s="70"/>
      <c r="BO37" s="35"/>
      <c r="BP37" s="35"/>
      <c r="BQ37" s="38" t="str">
        <f t="shared" si="14"/>
        <v/>
      </c>
      <c r="BR37" s="35"/>
      <c r="BS37" s="70"/>
      <c r="BT37" s="70"/>
      <c r="BU37" s="70"/>
      <c r="BV37" s="35"/>
      <c r="BW37" s="35"/>
      <c r="BX37" s="38" t="str">
        <f t="shared" si="15"/>
        <v/>
      </c>
      <c r="BY37" s="70"/>
      <c r="BZ37" s="70"/>
      <c r="CA37" s="70"/>
      <c r="CB37" s="35"/>
      <c r="CC37" s="35"/>
      <c r="CD37" s="38" t="str">
        <f t="shared" si="16"/>
        <v/>
      </c>
      <c r="CE37" s="70"/>
      <c r="CF37" s="70"/>
      <c r="CG37" s="70"/>
      <c r="CH37" s="35"/>
      <c r="CI37" s="35"/>
      <c r="CJ37" s="38" t="str">
        <f t="shared" si="17"/>
        <v/>
      </c>
      <c r="CK37" s="70"/>
      <c r="CL37" s="70"/>
      <c r="CM37" s="70"/>
      <c r="CN37" s="35"/>
      <c r="CO37" s="35"/>
      <c r="CP37" s="38" t="str">
        <f t="shared" si="18"/>
        <v/>
      </c>
      <c r="CQ37" s="70"/>
      <c r="CR37" s="70"/>
      <c r="CS37" s="70"/>
      <c r="CT37" s="35"/>
      <c r="CU37" s="35"/>
      <c r="CV37" s="38" t="str">
        <f t="shared" si="19"/>
        <v/>
      </c>
      <c r="CW37" s="44" t="str">
        <f t="shared" si="20"/>
        <v/>
      </c>
      <c r="CX37" s="44" t="str">
        <f t="shared" si="21"/>
        <v/>
      </c>
      <c r="CY37" s="44" t="str">
        <f t="shared" si="22"/>
        <v/>
      </c>
      <c r="CZ37" s="44" t="str">
        <f t="shared" si="23"/>
        <v/>
      </c>
      <c r="DA37" s="44" t="str">
        <f t="shared" si="24"/>
        <v/>
      </c>
      <c r="DB37" s="44" t="str">
        <f t="shared" si="25"/>
        <v/>
      </c>
      <c r="DC37" s="44" t="str">
        <f t="shared" si="26"/>
        <v/>
      </c>
      <c r="DD37" s="44" t="str">
        <f t="shared" si="27"/>
        <v/>
      </c>
      <c r="DE37" s="44" t="str">
        <f t="shared" si="28"/>
        <v/>
      </c>
      <c r="DF37" s="44" t="str">
        <f t="shared" si="29"/>
        <v/>
      </c>
      <c r="DG37" s="9"/>
      <c r="DH37" s="113"/>
      <c r="DI37" s="9"/>
      <c r="DJ37" s="9"/>
      <c r="DK37" s="70"/>
      <c r="DL37" s="70"/>
      <c r="DM37" s="70"/>
      <c r="DN37" s="70"/>
      <c r="DO37" s="35"/>
      <c r="DP37" s="35"/>
      <c r="DQ37" s="48" t="str">
        <f t="shared" si="30"/>
        <v/>
      </c>
      <c r="DR37" s="70"/>
      <c r="DS37" s="70"/>
      <c r="DT37" s="70"/>
      <c r="DU37" s="70"/>
      <c r="DV37" s="35"/>
      <c r="DW37" s="35"/>
      <c r="DX37" s="48" t="str">
        <f t="shared" si="31"/>
        <v/>
      </c>
      <c r="DY37" s="70"/>
      <c r="DZ37" s="70"/>
      <c r="EA37" s="70"/>
      <c r="EB37" s="70"/>
      <c r="EC37" s="35"/>
      <c r="ED37" s="35"/>
      <c r="EE37" s="48" t="str">
        <f t="shared" si="32"/>
        <v/>
      </c>
      <c r="EF37" s="70"/>
      <c r="EG37" s="70"/>
      <c r="EH37" s="70"/>
      <c r="EI37" s="70"/>
      <c r="EJ37" s="35"/>
      <c r="EK37" s="35"/>
      <c r="EL37" s="48" t="str">
        <f t="shared" si="33"/>
        <v/>
      </c>
      <c r="EM37" s="70"/>
      <c r="EN37" s="70"/>
      <c r="EO37" s="70"/>
      <c r="EP37" s="70"/>
      <c r="EQ37" s="35"/>
      <c r="ER37" s="35"/>
      <c r="ES37" s="48" t="str">
        <f t="shared" si="34"/>
        <v/>
      </c>
      <c r="ET37" s="35"/>
      <c r="EU37" s="70"/>
      <c r="EV37" s="70"/>
      <c r="EW37" s="70"/>
      <c r="EX37" s="70"/>
      <c r="EY37" s="35"/>
      <c r="EZ37" s="35"/>
      <c r="FA37" s="48" t="str">
        <f t="shared" si="35"/>
        <v/>
      </c>
      <c r="FB37" s="70"/>
      <c r="FC37" s="70"/>
      <c r="FD37" s="70"/>
      <c r="FE37" s="70"/>
      <c r="FF37" s="35"/>
      <c r="FG37" s="35"/>
      <c r="FH37" s="48" t="str">
        <f t="shared" si="36"/>
        <v/>
      </c>
      <c r="FI37" s="70"/>
      <c r="FJ37" s="70"/>
      <c r="FK37" s="70"/>
      <c r="FL37" s="70"/>
      <c r="FM37" s="35"/>
      <c r="FN37" s="35"/>
      <c r="FO37" s="48" t="str">
        <f t="shared" si="37"/>
        <v/>
      </c>
      <c r="FP37" s="70"/>
      <c r="FQ37" s="70"/>
      <c r="FR37" s="70"/>
      <c r="FS37" s="70"/>
      <c r="FT37" s="35"/>
      <c r="FU37" s="35"/>
      <c r="FV37" s="48" t="str">
        <f t="shared" si="38"/>
        <v/>
      </c>
      <c r="FW37" s="70"/>
      <c r="FX37" s="70"/>
      <c r="FY37" s="70"/>
      <c r="FZ37" s="70"/>
      <c r="GA37" s="35"/>
      <c r="GB37" s="35"/>
      <c r="GC37" s="48" t="str">
        <f t="shared" si="39"/>
        <v/>
      </c>
      <c r="GD37" s="53" t="str">
        <f t="shared" si="40"/>
        <v/>
      </c>
      <c r="GE37" s="53" t="str">
        <f t="shared" si="41"/>
        <v/>
      </c>
      <c r="GF37" s="53" t="str">
        <f t="shared" si="42"/>
        <v/>
      </c>
      <c r="GG37" s="53" t="str">
        <f t="shared" si="43"/>
        <v/>
      </c>
      <c r="GH37" s="53" t="str">
        <f t="shared" si="44"/>
        <v/>
      </c>
      <c r="GI37" s="53" t="str">
        <f t="shared" si="45"/>
        <v/>
      </c>
      <c r="GJ37" s="53" t="str">
        <f t="shared" si="46"/>
        <v/>
      </c>
      <c r="GK37" s="53" t="str">
        <f t="shared" si="47"/>
        <v/>
      </c>
      <c r="GL37" s="53" t="str">
        <f t="shared" si="48"/>
        <v/>
      </c>
      <c r="GM37" s="53" t="str">
        <f t="shared" si="49"/>
        <v/>
      </c>
      <c r="GN37" s="9"/>
      <c r="GO37" s="9"/>
      <c r="GP37" s="21" t="str">
        <f t="shared" si="50"/>
        <v/>
      </c>
      <c r="GQ37" s="21" t="str">
        <f t="shared" si="51"/>
        <v/>
      </c>
      <c r="GR37" s="21" t="str">
        <f t="shared" si="52"/>
        <v/>
      </c>
      <c r="GS37" s="21" t="str">
        <f t="shared" si="53"/>
        <v/>
      </c>
      <c r="GT37" s="23"/>
      <c r="GU37" s="23"/>
      <c r="GV37" s="23"/>
      <c r="GW37" s="21"/>
      <c r="GX37" s="21" t="str">
        <f t="shared" si="54"/>
        <v/>
      </c>
      <c r="GY37" s="21" t="str">
        <f t="shared" si="55"/>
        <v/>
      </c>
      <c r="GZ37" s="21" t="str">
        <f t="shared" si="56"/>
        <v/>
      </c>
      <c r="HA37" s="21" t="str">
        <f t="shared" si="57"/>
        <v/>
      </c>
      <c r="HB37" s="9"/>
      <c r="HC37" s="9"/>
      <c r="HD37" s="28"/>
      <c r="HE37" s="9"/>
      <c r="HF37" s="28"/>
      <c r="HG37" s="60"/>
      <c r="HH37" s="9"/>
      <c r="HI37" s="9"/>
      <c r="HJ37" s="9"/>
      <c r="HK37" s="9"/>
      <c r="HL37" s="28"/>
      <c r="HM37" s="28"/>
    </row>
    <row r="38" spans="1:221" ht="25.5" customHeight="1" x14ac:dyDescent="0.25">
      <c r="A38" s="10">
        <v>28</v>
      </c>
      <c r="B38" s="10">
        <v>7209</v>
      </c>
      <c r="C38" s="10" t="s">
        <v>242</v>
      </c>
      <c r="D38" s="9"/>
      <c r="E38" s="21" t="str">
        <f t="shared" si="0"/>
        <v/>
      </c>
      <c r="F38" s="21" t="str">
        <f t="shared" si="1"/>
        <v/>
      </c>
      <c r="G38" s="21" t="str">
        <f t="shared" si="2"/>
        <v/>
      </c>
      <c r="H38" s="21" t="str">
        <f t="shared" si="3"/>
        <v/>
      </c>
      <c r="I38" s="23"/>
      <c r="J38" s="24" t="str">
        <f t="shared" si="4"/>
        <v/>
      </c>
      <c r="K38" s="21" t="str">
        <f t="shared" si="5"/>
        <v/>
      </c>
      <c r="L38" s="21" t="str">
        <f t="shared" si="6"/>
        <v/>
      </c>
      <c r="M38" s="21" t="str">
        <f t="shared" si="7"/>
        <v/>
      </c>
      <c r="N38" s="21" t="str">
        <f t="shared" si="8"/>
        <v/>
      </c>
      <c r="O38" s="23"/>
      <c r="P38" s="24" t="str">
        <f t="shared" si="9"/>
        <v/>
      </c>
      <c r="Q38" s="28"/>
      <c r="R38" s="28"/>
      <c r="S38" s="28"/>
      <c r="T38" s="28"/>
      <c r="U38" s="28"/>
      <c r="V38" s="28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09"/>
      <c r="AL38" s="9"/>
      <c r="AM38" s="9"/>
      <c r="AN38" s="70"/>
      <c r="AO38" s="70"/>
      <c r="AP38" s="70"/>
      <c r="AQ38" s="35"/>
      <c r="AR38" s="35"/>
      <c r="AS38" s="38" t="str">
        <f t="shared" si="10"/>
        <v/>
      </c>
      <c r="AT38" s="70"/>
      <c r="AU38" s="70"/>
      <c r="AV38" s="70"/>
      <c r="AW38" s="35"/>
      <c r="AX38" s="35"/>
      <c r="AY38" s="38" t="str">
        <f t="shared" si="11"/>
        <v/>
      </c>
      <c r="AZ38" s="70"/>
      <c r="BA38" s="70"/>
      <c r="BB38" s="70"/>
      <c r="BC38" s="35"/>
      <c r="BD38" s="35"/>
      <c r="BE38" s="38" t="str">
        <f t="shared" si="12"/>
        <v/>
      </c>
      <c r="BF38" s="70"/>
      <c r="BG38" s="70"/>
      <c r="BH38" s="70"/>
      <c r="BI38" s="35"/>
      <c r="BJ38" s="35"/>
      <c r="BK38" s="38" t="str">
        <f t="shared" si="13"/>
        <v/>
      </c>
      <c r="BL38" s="70"/>
      <c r="BM38" s="70"/>
      <c r="BN38" s="70"/>
      <c r="BO38" s="35"/>
      <c r="BP38" s="35"/>
      <c r="BQ38" s="38" t="str">
        <f t="shared" si="14"/>
        <v/>
      </c>
      <c r="BR38" s="35"/>
      <c r="BS38" s="70"/>
      <c r="BT38" s="70"/>
      <c r="BU38" s="70"/>
      <c r="BV38" s="35"/>
      <c r="BW38" s="35"/>
      <c r="BX38" s="38" t="str">
        <f t="shared" si="15"/>
        <v/>
      </c>
      <c r="BY38" s="70"/>
      <c r="BZ38" s="70"/>
      <c r="CA38" s="70"/>
      <c r="CB38" s="35"/>
      <c r="CC38" s="35"/>
      <c r="CD38" s="38" t="str">
        <f t="shared" si="16"/>
        <v/>
      </c>
      <c r="CE38" s="70"/>
      <c r="CF38" s="70"/>
      <c r="CG38" s="70"/>
      <c r="CH38" s="35"/>
      <c r="CI38" s="35"/>
      <c r="CJ38" s="38" t="str">
        <f t="shared" si="17"/>
        <v/>
      </c>
      <c r="CK38" s="70"/>
      <c r="CL38" s="70"/>
      <c r="CM38" s="70"/>
      <c r="CN38" s="35"/>
      <c r="CO38" s="35"/>
      <c r="CP38" s="38" t="str">
        <f t="shared" si="18"/>
        <v/>
      </c>
      <c r="CQ38" s="70"/>
      <c r="CR38" s="70"/>
      <c r="CS38" s="70"/>
      <c r="CT38" s="35"/>
      <c r="CU38" s="35"/>
      <c r="CV38" s="38" t="str">
        <f t="shared" si="19"/>
        <v/>
      </c>
      <c r="CW38" s="44" t="str">
        <f t="shared" si="20"/>
        <v/>
      </c>
      <c r="CX38" s="44" t="str">
        <f t="shared" si="21"/>
        <v/>
      </c>
      <c r="CY38" s="44" t="str">
        <f t="shared" si="22"/>
        <v/>
      </c>
      <c r="CZ38" s="44" t="str">
        <f t="shared" si="23"/>
        <v/>
      </c>
      <c r="DA38" s="44" t="str">
        <f t="shared" si="24"/>
        <v/>
      </c>
      <c r="DB38" s="44" t="str">
        <f t="shared" si="25"/>
        <v/>
      </c>
      <c r="DC38" s="44" t="str">
        <f t="shared" si="26"/>
        <v/>
      </c>
      <c r="DD38" s="44" t="str">
        <f t="shared" si="27"/>
        <v/>
      </c>
      <c r="DE38" s="44" t="str">
        <f t="shared" si="28"/>
        <v/>
      </c>
      <c r="DF38" s="44" t="str">
        <f t="shared" si="29"/>
        <v/>
      </c>
      <c r="DG38" s="9"/>
      <c r="DH38" s="113"/>
      <c r="DI38" s="9"/>
      <c r="DJ38" s="9"/>
      <c r="DK38" s="70"/>
      <c r="DL38" s="70"/>
      <c r="DM38" s="70"/>
      <c r="DN38" s="70"/>
      <c r="DO38" s="35"/>
      <c r="DP38" s="35"/>
      <c r="DQ38" s="48" t="str">
        <f t="shared" si="30"/>
        <v/>
      </c>
      <c r="DR38" s="70"/>
      <c r="DS38" s="70"/>
      <c r="DT38" s="70"/>
      <c r="DU38" s="70"/>
      <c r="DV38" s="35"/>
      <c r="DW38" s="35"/>
      <c r="DX38" s="48" t="str">
        <f t="shared" si="31"/>
        <v/>
      </c>
      <c r="DY38" s="70"/>
      <c r="DZ38" s="70"/>
      <c r="EA38" s="70"/>
      <c r="EB38" s="70"/>
      <c r="EC38" s="35"/>
      <c r="ED38" s="35"/>
      <c r="EE38" s="48" t="str">
        <f t="shared" si="32"/>
        <v/>
      </c>
      <c r="EF38" s="70"/>
      <c r="EG38" s="70"/>
      <c r="EH38" s="70"/>
      <c r="EI38" s="70"/>
      <c r="EJ38" s="35"/>
      <c r="EK38" s="35"/>
      <c r="EL38" s="48" t="str">
        <f t="shared" si="33"/>
        <v/>
      </c>
      <c r="EM38" s="70"/>
      <c r="EN38" s="70"/>
      <c r="EO38" s="70"/>
      <c r="EP38" s="70"/>
      <c r="EQ38" s="35"/>
      <c r="ER38" s="35"/>
      <c r="ES38" s="48" t="str">
        <f t="shared" si="34"/>
        <v/>
      </c>
      <c r="ET38" s="35"/>
      <c r="EU38" s="70"/>
      <c r="EV38" s="70"/>
      <c r="EW38" s="70"/>
      <c r="EX38" s="70"/>
      <c r="EY38" s="35"/>
      <c r="EZ38" s="35"/>
      <c r="FA38" s="48" t="str">
        <f t="shared" si="35"/>
        <v/>
      </c>
      <c r="FB38" s="70"/>
      <c r="FC38" s="70"/>
      <c r="FD38" s="70"/>
      <c r="FE38" s="70"/>
      <c r="FF38" s="35"/>
      <c r="FG38" s="35"/>
      <c r="FH38" s="48" t="str">
        <f t="shared" si="36"/>
        <v/>
      </c>
      <c r="FI38" s="70"/>
      <c r="FJ38" s="70"/>
      <c r="FK38" s="70"/>
      <c r="FL38" s="70"/>
      <c r="FM38" s="35"/>
      <c r="FN38" s="35"/>
      <c r="FO38" s="48" t="str">
        <f t="shared" si="37"/>
        <v/>
      </c>
      <c r="FP38" s="70"/>
      <c r="FQ38" s="70"/>
      <c r="FR38" s="70"/>
      <c r="FS38" s="70"/>
      <c r="FT38" s="35"/>
      <c r="FU38" s="35"/>
      <c r="FV38" s="48" t="str">
        <f t="shared" si="38"/>
        <v/>
      </c>
      <c r="FW38" s="70"/>
      <c r="FX38" s="70"/>
      <c r="FY38" s="70"/>
      <c r="FZ38" s="70"/>
      <c r="GA38" s="35"/>
      <c r="GB38" s="35"/>
      <c r="GC38" s="48" t="str">
        <f t="shared" si="39"/>
        <v/>
      </c>
      <c r="GD38" s="53" t="str">
        <f t="shared" si="40"/>
        <v/>
      </c>
      <c r="GE38" s="53" t="str">
        <f t="shared" si="41"/>
        <v/>
      </c>
      <c r="GF38" s="53" t="str">
        <f t="shared" si="42"/>
        <v/>
      </c>
      <c r="GG38" s="53" t="str">
        <f t="shared" si="43"/>
        <v/>
      </c>
      <c r="GH38" s="53" t="str">
        <f t="shared" si="44"/>
        <v/>
      </c>
      <c r="GI38" s="53" t="str">
        <f t="shared" si="45"/>
        <v/>
      </c>
      <c r="GJ38" s="53" t="str">
        <f t="shared" si="46"/>
        <v/>
      </c>
      <c r="GK38" s="53" t="str">
        <f t="shared" si="47"/>
        <v/>
      </c>
      <c r="GL38" s="53" t="str">
        <f t="shared" si="48"/>
        <v/>
      </c>
      <c r="GM38" s="53" t="str">
        <f t="shared" si="49"/>
        <v/>
      </c>
      <c r="GN38" s="9"/>
      <c r="GO38" s="9"/>
      <c r="GP38" s="21" t="str">
        <f t="shared" si="50"/>
        <v/>
      </c>
      <c r="GQ38" s="21" t="str">
        <f t="shared" si="51"/>
        <v/>
      </c>
      <c r="GR38" s="21" t="str">
        <f t="shared" si="52"/>
        <v/>
      </c>
      <c r="GS38" s="21" t="str">
        <f t="shared" si="53"/>
        <v/>
      </c>
      <c r="GT38" s="23"/>
      <c r="GU38" s="23"/>
      <c r="GV38" s="23"/>
      <c r="GW38" s="21"/>
      <c r="GX38" s="21" t="str">
        <f t="shared" si="54"/>
        <v/>
      </c>
      <c r="GY38" s="21" t="str">
        <f t="shared" si="55"/>
        <v/>
      </c>
      <c r="GZ38" s="21" t="str">
        <f t="shared" si="56"/>
        <v/>
      </c>
      <c r="HA38" s="21" t="str">
        <f t="shared" si="57"/>
        <v/>
      </c>
      <c r="HB38" s="9"/>
      <c r="HC38" s="9"/>
      <c r="HD38" s="28"/>
      <c r="HE38" s="9"/>
      <c r="HF38" s="28"/>
      <c r="HG38" s="60"/>
      <c r="HH38" s="9"/>
      <c r="HI38" s="9"/>
      <c r="HJ38" s="9"/>
      <c r="HK38" s="9"/>
      <c r="HL38" s="28"/>
      <c r="HM38" s="28"/>
    </row>
    <row r="39" spans="1:221" ht="25.5" customHeight="1" x14ac:dyDescent="0.25">
      <c r="A39" s="10">
        <v>29</v>
      </c>
      <c r="B39" s="10">
        <v>7230</v>
      </c>
      <c r="C39" s="10" t="s">
        <v>243</v>
      </c>
      <c r="D39" s="9"/>
      <c r="E39" s="21" t="str">
        <f t="shared" si="0"/>
        <v/>
      </c>
      <c r="F39" s="21" t="str">
        <f t="shared" si="1"/>
        <v/>
      </c>
      <c r="G39" s="21" t="str">
        <f t="shared" si="2"/>
        <v/>
      </c>
      <c r="H39" s="21" t="str">
        <f t="shared" si="3"/>
        <v/>
      </c>
      <c r="I39" s="23"/>
      <c r="J39" s="24" t="str">
        <f t="shared" si="4"/>
        <v/>
      </c>
      <c r="K39" s="21" t="str">
        <f t="shared" si="5"/>
        <v/>
      </c>
      <c r="L39" s="21" t="str">
        <f t="shared" si="6"/>
        <v/>
      </c>
      <c r="M39" s="21" t="str">
        <f t="shared" si="7"/>
        <v/>
      </c>
      <c r="N39" s="21" t="str">
        <f t="shared" si="8"/>
        <v/>
      </c>
      <c r="O39" s="23"/>
      <c r="P39" s="24" t="str">
        <f t="shared" si="9"/>
        <v/>
      </c>
      <c r="Q39" s="28"/>
      <c r="R39" s="28"/>
      <c r="S39" s="28"/>
      <c r="T39" s="28"/>
      <c r="U39" s="28"/>
      <c r="V39" s="28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09"/>
      <c r="AL39" s="9"/>
      <c r="AM39" s="9"/>
      <c r="AN39" s="70"/>
      <c r="AO39" s="70"/>
      <c r="AP39" s="70"/>
      <c r="AQ39" s="35"/>
      <c r="AR39" s="35"/>
      <c r="AS39" s="38" t="str">
        <f t="shared" si="10"/>
        <v/>
      </c>
      <c r="AT39" s="70"/>
      <c r="AU39" s="70"/>
      <c r="AV39" s="70"/>
      <c r="AW39" s="35"/>
      <c r="AX39" s="35"/>
      <c r="AY39" s="38" t="str">
        <f t="shared" si="11"/>
        <v/>
      </c>
      <c r="AZ39" s="70"/>
      <c r="BA39" s="70"/>
      <c r="BB39" s="70"/>
      <c r="BC39" s="35"/>
      <c r="BD39" s="35"/>
      <c r="BE39" s="38" t="str">
        <f t="shared" si="12"/>
        <v/>
      </c>
      <c r="BF39" s="70"/>
      <c r="BG39" s="70"/>
      <c r="BH39" s="70"/>
      <c r="BI39" s="35"/>
      <c r="BJ39" s="35"/>
      <c r="BK39" s="38" t="str">
        <f t="shared" si="13"/>
        <v/>
      </c>
      <c r="BL39" s="70"/>
      <c r="BM39" s="70"/>
      <c r="BN39" s="70"/>
      <c r="BO39" s="35"/>
      <c r="BP39" s="35"/>
      <c r="BQ39" s="38" t="str">
        <f t="shared" si="14"/>
        <v/>
      </c>
      <c r="BR39" s="35"/>
      <c r="BS39" s="70"/>
      <c r="BT39" s="70"/>
      <c r="BU39" s="70"/>
      <c r="BV39" s="35"/>
      <c r="BW39" s="35"/>
      <c r="BX39" s="38" t="str">
        <f t="shared" si="15"/>
        <v/>
      </c>
      <c r="BY39" s="70"/>
      <c r="BZ39" s="70"/>
      <c r="CA39" s="70"/>
      <c r="CB39" s="35"/>
      <c r="CC39" s="35"/>
      <c r="CD39" s="38" t="str">
        <f t="shared" si="16"/>
        <v/>
      </c>
      <c r="CE39" s="70"/>
      <c r="CF39" s="70"/>
      <c r="CG39" s="70"/>
      <c r="CH39" s="35"/>
      <c r="CI39" s="35"/>
      <c r="CJ39" s="38" t="str">
        <f t="shared" si="17"/>
        <v/>
      </c>
      <c r="CK39" s="70"/>
      <c r="CL39" s="70"/>
      <c r="CM39" s="70"/>
      <c r="CN39" s="35"/>
      <c r="CO39" s="35"/>
      <c r="CP39" s="38" t="str">
        <f t="shared" si="18"/>
        <v/>
      </c>
      <c r="CQ39" s="70"/>
      <c r="CR39" s="70"/>
      <c r="CS39" s="70"/>
      <c r="CT39" s="35"/>
      <c r="CU39" s="35"/>
      <c r="CV39" s="38" t="str">
        <f t="shared" si="19"/>
        <v/>
      </c>
      <c r="CW39" s="44" t="str">
        <f t="shared" si="20"/>
        <v/>
      </c>
      <c r="CX39" s="44" t="str">
        <f t="shared" si="21"/>
        <v/>
      </c>
      <c r="CY39" s="44" t="str">
        <f t="shared" si="22"/>
        <v/>
      </c>
      <c r="CZ39" s="44" t="str">
        <f t="shared" si="23"/>
        <v/>
      </c>
      <c r="DA39" s="44" t="str">
        <f t="shared" si="24"/>
        <v/>
      </c>
      <c r="DB39" s="44" t="str">
        <f t="shared" si="25"/>
        <v/>
      </c>
      <c r="DC39" s="44" t="str">
        <f t="shared" si="26"/>
        <v/>
      </c>
      <c r="DD39" s="44" t="str">
        <f t="shared" si="27"/>
        <v/>
      </c>
      <c r="DE39" s="44" t="str">
        <f t="shared" si="28"/>
        <v/>
      </c>
      <c r="DF39" s="44" t="str">
        <f t="shared" si="29"/>
        <v/>
      </c>
      <c r="DG39" s="9"/>
      <c r="DH39" s="113"/>
      <c r="DI39" s="9"/>
      <c r="DJ39" s="9"/>
      <c r="DK39" s="70"/>
      <c r="DL39" s="70"/>
      <c r="DM39" s="70"/>
      <c r="DN39" s="70"/>
      <c r="DO39" s="35"/>
      <c r="DP39" s="35"/>
      <c r="DQ39" s="48" t="str">
        <f t="shared" si="30"/>
        <v/>
      </c>
      <c r="DR39" s="70"/>
      <c r="DS39" s="70"/>
      <c r="DT39" s="70"/>
      <c r="DU39" s="70"/>
      <c r="DV39" s="35"/>
      <c r="DW39" s="35"/>
      <c r="DX39" s="48" t="str">
        <f t="shared" si="31"/>
        <v/>
      </c>
      <c r="DY39" s="70"/>
      <c r="DZ39" s="70"/>
      <c r="EA39" s="70"/>
      <c r="EB39" s="70"/>
      <c r="EC39" s="35"/>
      <c r="ED39" s="35"/>
      <c r="EE39" s="48" t="str">
        <f t="shared" si="32"/>
        <v/>
      </c>
      <c r="EF39" s="70"/>
      <c r="EG39" s="70"/>
      <c r="EH39" s="70"/>
      <c r="EI39" s="70"/>
      <c r="EJ39" s="35"/>
      <c r="EK39" s="35"/>
      <c r="EL39" s="48" t="str">
        <f t="shared" si="33"/>
        <v/>
      </c>
      <c r="EM39" s="70"/>
      <c r="EN39" s="70"/>
      <c r="EO39" s="70"/>
      <c r="EP39" s="70"/>
      <c r="EQ39" s="35"/>
      <c r="ER39" s="35"/>
      <c r="ES39" s="48" t="str">
        <f t="shared" si="34"/>
        <v/>
      </c>
      <c r="ET39" s="35"/>
      <c r="EU39" s="70"/>
      <c r="EV39" s="70"/>
      <c r="EW39" s="70"/>
      <c r="EX39" s="70"/>
      <c r="EY39" s="35"/>
      <c r="EZ39" s="35"/>
      <c r="FA39" s="48" t="str">
        <f t="shared" si="35"/>
        <v/>
      </c>
      <c r="FB39" s="70"/>
      <c r="FC39" s="70"/>
      <c r="FD39" s="70"/>
      <c r="FE39" s="70"/>
      <c r="FF39" s="35"/>
      <c r="FG39" s="35"/>
      <c r="FH39" s="48" t="str">
        <f t="shared" si="36"/>
        <v/>
      </c>
      <c r="FI39" s="70"/>
      <c r="FJ39" s="70"/>
      <c r="FK39" s="70"/>
      <c r="FL39" s="70"/>
      <c r="FM39" s="35"/>
      <c r="FN39" s="35"/>
      <c r="FO39" s="48" t="str">
        <f t="shared" si="37"/>
        <v/>
      </c>
      <c r="FP39" s="70"/>
      <c r="FQ39" s="70"/>
      <c r="FR39" s="70"/>
      <c r="FS39" s="70"/>
      <c r="FT39" s="35"/>
      <c r="FU39" s="35"/>
      <c r="FV39" s="48" t="str">
        <f t="shared" si="38"/>
        <v/>
      </c>
      <c r="FW39" s="70"/>
      <c r="FX39" s="70"/>
      <c r="FY39" s="70"/>
      <c r="FZ39" s="70"/>
      <c r="GA39" s="35"/>
      <c r="GB39" s="35"/>
      <c r="GC39" s="48" t="str">
        <f t="shared" si="39"/>
        <v/>
      </c>
      <c r="GD39" s="53" t="str">
        <f t="shared" si="40"/>
        <v/>
      </c>
      <c r="GE39" s="53" t="str">
        <f t="shared" si="41"/>
        <v/>
      </c>
      <c r="GF39" s="53" t="str">
        <f t="shared" si="42"/>
        <v/>
      </c>
      <c r="GG39" s="53" t="str">
        <f t="shared" si="43"/>
        <v/>
      </c>
      <c r="GH39" s="53" t="str">
        <f t="shared" si="44"/>
        <v/>
      </c>
      <c r="GI39" s="53" t="str">
        <f t="shared" si="45"/>
        <v/>
      </c>
      <c r="GJ39" s="53" t="str">
        <f t="shared" si="46"/>
        <v/>
      </c>
      <c r="GK39" s="53" t="str">
        <f t="shared" si="47"/>
        <v/>
      </c>
      <c r="GL39" s="53" t="str">
        <f t="shared" si="48"/>
        <v/>
      </c>
      <c r="GM39" s="53" t="str">
        <f t="shared" si="49"/>
        <v/>
      </c>
      <c r="GN39" s="9"/>
      <c r="GO39" s="9"/>
      <c r="GP39" s="21" t="str">
        <f t="shared" si="50"/>
        <v/>
      </c>
      <c r="GQ39" s="21" t="str">
        <f t="shared" si="51"/>
        <v/>
      </c>
      <c r="GR39" s="21" t="str">
        <f t="shared" si="52"/>
        <v/>
      </c>
      <c r="GS39" s="21" t="str">
        <f t="shared" si="53"/>
        <v/>
      </c>
      <c r="GT39" s="23"/>
      <c r="GU39" s="23"/>
      <c r="GV39" s="23"/>
      <c r="GW39" s="21"/>
      <c r="GX39" s="21" t="str">
        <f t="shared" si="54"/>
        <v/>
      </c>
      <c r="GY39" s="21" t="str">
        <f t="shared" si="55"/>
        <v/>
      </c>
      <c r="GZ39" s="21" t="str">
        <f t="shared" si="56"/>
        <v/>
      </c>
      <c r="HA39" s="21" t="str">
        <f t="shared" si="57"/>
        <v/>
      </c>
      <c r="HB39" s="9"/>
      <c r="HC39" s="9"/>
      <c r="HD39" s="28"/>
      <c r="HE39" s="9"/>
      <c r="HF39" s="28"/>
      <c r="HG39" s="60"/>
      <c r="HH39" s="9"/>
      <c r="HI39" s="9"/>
      <c r="HJ39" s="9"/>
      <c r="HK39" s="9"/>
      <c r="HL39" s="28"/>
      <c r="HM39" s="28"/>
    </row>
    <row r="40" spans="1:221" ht="25.5" customHeight="1" x14ac:dyDescent="0.25">
      <c r="A40" s="10">
        <v>30</v>
      </c>
      <c r="B40" s="10">
        <v>7251</v>
      </c>
      <c r="C40" s="10" t="s">
        <v>244</v>
      </c>
      <c r="D40" s="9"/>
      <c r="E40" s="21" t="str">
        <f t="shared" si="0"/>
        <v/>
      </c>
      <c r="F40" s="21" t="str">
        <f t="shared" si="1"/>
        <v/>
      </c>
      <c r="G40" s="21" t="str">
        <f t="shared" si="2"/>
        <v/>
      </c>
      <c r="H40" s="21" t="str">
        <f t="shared" si="3"/>
        <v/>
      </c>
      <c r="I40" s="23"/>
      <c r="J40" s="24" t="str">
        <f t="shared" si="4"/>
        <v/>
      </c>
      <c r="K40" s="21" t="str">
        <f t="shared" si="5"/>
        <v/>
      </c>
      <c r="L40" s="21" t="str">
        <f t="shared" si="6"/>
        <v/>
      </c>
      <c r="M40" s="21" t="str">
        <f t="shared" si="7"/>
        <v/>
      </c>
      <c r="N40" s="21" t="str">
        <f t="shared" si="8"/>
        <v/>
      </c>
      <c r="O40" s="23"/>
      <c r="P40" s="24" t="str">
        <f t="shared" si="9"/>
        <v/>
      </c>
      <c r="Q40" s="28"/>
      <c r="R40" s="28"/>
      <c r="S40" s="28"/>
      <c r="T40" s="28"/>
      <c r="U40" s="28"/>
      <c r="V40" s="2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9"/>
      <c r="AL40" s="9"/>
      <c r="AM40" s="9"/>
      <c r="AN40" s="70"/>
      <c r="AO40" s="70"/>
      <c r="AP40" s="70"/>
      <c r="AQ40" s="35"/>
      <c r="AR40" s="35"/>
      <c r="AS40" s="38" t="str">
        <f t="shared" si="10"/>
        <v/>
      </c>
      <c r="AT40" s="70"/>
      <c r="AU40" s="70"/>
      <c r="AV40" s="70"/>
      <c r="AW40" s="35"/>
      <c r="AX40" s="35"/>
      <c r="AY40" s="38" t="str">
        <f t="shared" si="11"/>
        <v/>
      </c>
      <c r="AZ40" s="70"/>
      <c r="BA40" s="70"/>
      <c r="BB40" s="70"/>
      <c r="BC40" s="35"/>
      <c r="BD40" s="35"/>
      <c r="BE40" s="38" t="str">
        <f t="shared" si="12"/>
        <v/>
      </c>
      <c r="BF40" s="70"/>
      <c r="BG40" s="70"/>
      <c r="BH40" s="70"/>
      <c r="BI40" s="35"/>
      <c r="BJ40" s="35"/>
      <c r="BK40" s="38" t="str">
        <f t="shared" si="13"/>
        <v/>
      </c>
      <c r="BL40" s="70"/>
      <c r="BM40" s="70"/>
      <c r="BN40" s="70"/>
      <c r="BO40" s="35"/>
      <c r="BP40" s="35"/>
      <c r="BQ40" s="38" t="str">
        <f t="shared" si="14"/>
        <v/>
      </c>
      <c r="BR40" s="35"/>
      <c r="BS40" s="70"/>
      <c r="BT40" s="70"/>
      <c r="BU40" s="70"/>
      <c r="BV40" s="35"/>
      <c r="BW40" s="35"/>
      <c r="BX40" s="38" t="str">
        <f t="shared" si="15"/>
        <v/>
      </c>
      <c r="BY40" s="70"/>
      <c r="BZ40" s="70"/>
      <c r="CA40" s="70"/>
      <c r="CB40" s="35"/>
      <c r="CC40" s="35"/>
      <c r="CD40" s="38" t="str">
        <f t="shared" si="16"/>
        <v/>
      </c>
      <c r="CE40" s="70"/>
      <c r="CF40" s="70"/>
      <c r="CG40" s="70"/>
      <c r="CH40" s="35"/>
      <c r="CI40" s="35"/>
      <c r="CJ40" s="38" t="str">
        <f t="shared" si="17"/>
        <v/>
      </c>
      <c r="CK40" s="70"/>
      <c r="CL40" s="70"/>
      <c r="CM40" s="70"/>
      <c r="CN40" s="35"/>
      <c r="CO40" s="35"/>
      <c r="CP40" s="38" t="str">
        <f t="shared" si="18"/>
        <v/>
      </c>
      <c r="CQ40" s="70"/>
      <c r="CR40" s="70"/>
      <c r="CS40" s="70"/>
      <c r="CT40" s="35"/>
      <c r="CU40" s="35"/>
      <c r="CV40" s="38" t="str">
        <f t="shared" si="19"/>
        <v/>
      </c>
      <c r="CW40" s="44" t="str">
        <f t="shared" si="20"/>
        <v/>
      </c>
      <c r="CX40" s="44" t="str">
        <f t="shared" si="21"/>
        <v/>
      </c>
      <c r="CY40" s="44" t="str">
        <f t="shared" si="22"/>
        <v/>
      </c>
      <c r="CZ40" s="44" t="str">
        <f t="shared" si="23"/>
        <v/>
      </c>
      <c r="DA40" s="44" t="str">
        <f t="shared" si="24"/>
        <v/>
      </c>
      <c r="DB40" s="44" t="str">
        <f t="shared" si="25"/>
        <v/>
      </c>
      <c r="DC40" s="44" t="str">
        <f t="shared" si="26"/>
        <v/>
      </c>
      <c r="DD40" s="44" t="str">
        <f t="shared" si="27"/>
        <v/>
      </c>
      <c r="DE40" s="44" t="str">
        <f t="shared" si="28"/>
        <v/>
      </c>
      <c r="DF40" s="44" t="str">
        <f t="shared" si="29"/>
        <v/>
      </c>
      <c r="DG40" s="9"/>
      <c r="DH40" s="113"/>
      <c r="DI40" s="9"/>
      <c r="DJ40" s="9"/>
      <c r="DK40" s="70"/>
      <c r="DL40" s="70"/>
      <c r="DM40" s="70"/>
      <c r="DN40" s="70"/>
      <c r="DO40" s="35"/>
      <c r="DP40" s="35"/>
      <c r="DQ40" s="48" t="str">
        <f t="shared" si="30"/>
        <v/>
      </c>
      <c r="DR40" s="70"/>
      <c r="DS40" s="70"/>
      <c r="DT40" s="70"/>
      <c r="DU40" s="70"/>
      <c r="DV40" s="35"/>
      <c r="DW40" s="35"/>
      <c r="DX40" s="48" t="str">
        <f t="shared" si="31"/>
        <v/>
      </c>
      <c r="DY40" s="70"/>
      <c r="DZ40" s="70"/>
      <c r="EA40" s="70"/>
      <c r="EB40" s="70"/>
      <c r="EC40" s="35"/>
      <c r="ED40" s="35"/>
      <c r="EE40" s="48" t="str">
        <f t="shared" si="32"/>
        <v/>
      </c>
      <c r="EF40" s="70"/>
      <c r="EG40" s="70"/>
      <c r="EH40" s="70"/>
      <c r="EI40" s="70"/>
      <c r="EJ40" s="35"/>
      <c r="EK40" s="35"/>
      <c r="EL40" s="48" t="str">
        <f t="shared" si="33"/>
        <v/>
      </c>
      <c r="EM40" s="70"/>
      <c r="EN40" s="70"/>
      <c r="EO40" s="70"/>
      <c r="EP40" s="70"/>
      <c r="EQ40" s="35"/>
      <c r="ER40" s="35"/>
      <c r="ES40" s="48" t="str">
        <f t="shared" si="34"/>
        <v/>
      </c>
      <c r="ET40" s="35"/>
      <c r="EU40" s="70"/>
      <c r="EV40" s="70"/>
      <c r="EW40" s="70"/>
      <c r="EX40" s="70"/>
      <c r="EY40" s="35"/>
      <c r="EZ40" s="35"/>
      <c r="FA40" s="48" t="str">
        <f t="shared" si="35"/>
        <v/>
      </c>
      <c r="FB40" s="70"/>
      <c r="FC40" s="70"/>
      <c r="FD40" s="70"/>
      <c r="FE40" s="70"/>
      <c r="FF40" s="35"/>
      <c r="FG40" s="35"/>
      <c r="FH40" s="48" t="str">
        <f t="shared" si="36"/>
        <v/>
      </c>
      <c r="FI40" s="70"/>
      <c r="FJ40" s="70"/>
      <c r="FK40" s="70"/>
      <c r="FL40" s="70"/>
      <c r="FM40" s="35"/>
      <c r="FN40" s="35"/>
      <c r="FO40" s="48" t="str">
        <f t="shared" si="37"/>
        <v/>
      </c>
      <c r="FP40" s="70"/>
      <c r="FQ40" s="70"/>
      <c r="FR40" s="70"/>
      <c r="FS40" s="70"/>
      <c r="FT40" s="35"/>
      <c r="FU40" s="35"/>
      <c r="FV40" s="48" t="str">
        <f t="shared" si="38"/>
        <v/>
      </c>
      <c r="FW40" s="70"/>
      <c r="FX40" s="70"/>
      <c r="FY40" s="70"/>
      <c r="FZ40" s="70"/>
      <c r="GA40" s="35"/>
      <c r="GB40" s="35"/>
      <c r="GC40" s="48" t="str">
        <f t="shared" si="39"/>
        <v/>
      </c>
      <c r="GD40" s="53" t="str">
        <f t="shared" si="40"/>
        <v/>
      </c>
      <c r="GE40" s="53" t="str">
        <f t="shared" si="41"/>
        <v/>
      </c>
      <c r="GF40" s="53" t="str">
        <f t="shared" si="42"/>
        <v/>
      </c>
      <c r="GG40" s="53" t="str">
        <f t="shared" si="43"/>
        <v/>
      </c>
      <c r="GH40" s="53" t="str">
        <f t="shared" si="44"/>
        <v/>
      </c>
      <c r="GI40" s="53" t="str">
        <f t="shared" si="45"/>
        <v/>
      </c>
      <c r="GJ40" s="53" t="str">
        <f t="shared" si="46"/>
        <v/>
      </c>
      <c r="GK40" s="53" t="str">
        <f t="shared" si="47"/>
        <v/>
      </c>
      <c r="GL40" s="53" t="str">
        <f t="shared" si="48"/>
        <v/>
      </c>
      <c r="GM40" s="53" t="str">
        <f t="shared" si="49"/>
        <v/>
      </c>
      <c r="GN40" s="9"/>
      <c r="GO40" s="9"/>
      <c r="GP40" s="21" t="str">
        <f t="shared" si="50"/>
        <v/>
      </c>
      <c r="GQ40" s="21" t="str">
        <f t="shared" si="51"/>
        <v/>
      </c>
      <c r="GR40" s="21" t="str">
        <f t="shared" si="52"/>
        <v/>
      </c>
      <c r="GS40" s="21" t="str">
        <f t="shared" si="53"/>
        <v/>
      </c>
      <c r="GT40" s="23"/>
      <c r="GU40" s="23"/>
      <c r="GV40" s="23"/>
      <c r="GW40" s="21"/>
      <c r="GX40" s="21" t="str">
        <f t="shared" si="54"/>
        <v/>
      </c>
      <c r="GY40" s="21" t="str">
        <f t="shared" si="55"/>
        <v/>
      </c>
      <c r="GZ40" s="21" t="str">
        <f t="shared" si="56"/>
        <v/>
      </c>
      <c r="HA40" s="21" t="str">
        <f t="shared" si="57"/>
        <v/>
      </c>
      <c r="HB40" s="9"/>
      <c r="HC40" s="9"/>
      <c r="HD40" s="28"/>
      <c r="HE40" s="9"/>
      <c r="HF40" s="28"/>
      <c r="HG40" s="60"/>
      <c r="HH40" s="9"/>
      <c r="HI40" s="9"/>
      <c r="HJ40" s="9"/>
      <c r="HK40" s="9"/>
      <c r="HL40" s="28"/>
      <c r="HM40" s="28"/>
    </row>
    <row r="41" spans="1:221" ht="25.5" customHeight="1" x14ac:dyDescent="0.25">
      <c r="A41" s="10">
        <v>31</v>
      </c>
      <c r="B41" s="10">
        <v>7272</v>
      </c>
      <c r="C41" s="10" t="s">
        <v>245</v>
      </c>
      <c r="D41" s="9"/>
      <c r="E41" s="21" t="str">
        <f t="shared" si="0"/>
        <v/>
      </c>
      <c r="F41" s="21" t="str">
        <f t="shared" si="1"/>
        <v/>
      </c>
      <c r="G41" s="21" t="str">
        <f t="shared" si="2"/>
        <v/>
      </c>
      <c r="H41" s="21" t="str">
        <f t="shared" si="3"/>
        <v/>
      </c>
      <c r="I41" s="23"/>
      <c r="J41" s="24" t="str">
        <f t="shared" si="4"/>
        <v/>
      </c>
      <c r="K41" s="21" t="str">
        <f t="shared" si="5"/>
        <v/>
      </c>
      <c r="L41" s="21" t="str">
        <f t="shared" si="6"/>
        <v/>
      </c>
      <c r="M41" s="21" t="str">
        <f t="shared" si="7"/>
        <v/>
      </c>
      <c r="N41" s="21" t="str">
        <f t="shared" si="8"/>
        <v/>
      </c>
      <c r="O41" s="23"/>
      <c r="P41" s="24" t="str">
        <f t="shared" si="9"/>
        <v/>
      </c>
      <c r="Q41" s="28"/>
      <c r="R41" s="28"/>
      <c r="S41" s="28"/>
      <c r="T41" s="28"/>
      <c r="U41" s="28"/>
      <c r="V41" s="2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9"/>
      <c r="AL41" s="9"/>
      <c r="AM41" s="9"/>
      <c r="AN41" s="70"/>
      <c r="AO41" s="70"/>
      <c r="AP41" s="70"/>
      <c r="AQ41" s="35"/>
      <c r="AR41" s="35"/>
      <c r="AS41" s="38" t="str">
        <f t="shared" si="10"/>
        <v/>
      </c>
      <c r="AT41" s="70"/>
      <c r="AU41" s="70"/>
      <c r="AV41" s="70"/>
      <c r="AW41" s="35"/>
      <c r="AX41" s="35"/>
      <c r="AY41" s="38" t="str">
        <f t="shared" si="11"/>
        <v/>
      </c>
      <c r="AZ41" s="70"/>
      <c r="BA41" s="70"/>
      <c r="BB41" s="70"/>
      <c r="BC41" s="35"/>
      <c r="BD41" s="35"/>
      <c r="BE41" s="38" t="str">
        <f t="shared" si="12"/>
        <v/>
      </c>
      <c r="BF41" s="70"/>
      <c r="BG41" s="70"/>
      <c r="BH41" s="70"/>
      <c r="BI41" s="35"/>
      <c r="BJ41" s="35"/>
      <c r="BK41" s="38" t="str">
        <f t="shared" si="13"/>
        <v/>
      </c>
      <c r="BL41" s="70"/>
      <c r="BM41" s="70"/>
      <c r="BN41" s="70"/>
      <c r="BO41" s="35"/>
      <c r="BP41" s="35"/>
      <c r="BQ41" s="38" t="str">
        <f t="shared" si="14"/>
        <v/>
      </c>
      <c r="BR41" s="35"/>
      <c r="BS41" s="70"/>
      <c r="BT41" s="70"/>
      <c r="BU41" s="70"/>
      <c r="BV41" s="35"/>
      <c r="BW41" s="35"/>
      <c r="BX41" s="38" t="str">
        <f t="shared" si="15"/>
        <v/>
      </c>
      <c r="BY41" s="70"/>
      <c r="BZ41" s="70"/>
      <c r="CA41" s="70"/>
      <c r="CB41" s="35"/>
      <c r="CC41" s="35"/>
      <c r="CD41" s="38" t="str">
        <f t="shared" si="16"/>
        <v/>
      </c>
      <c r="CE41" s="70"/>
      <c r="CF41" s="70"/>
      <c r="CG41" s="70"/>
      <c r="CH41" s="35"/>
      <c r="CI41" s="35"/>
      <c r="CJ41" s="38" t="str">
        <f t="shared" si="17"/>
        <v/>
      </c>
      <c r="CK41" s="70"/>
      <c r="CL41" s="70"/>
      <c r="CM41" s="70"/>
      <c r="CN41" s="35"/>
      <c r="CO41" s="35"/>
      <c r="CP41" s="38" t="str">
        <f t="shared" si="18"/>
        <v/>
      </c>
      <c r="CQ41" s="70"/>
      <c r="CR41" s="70"/>
      <c r="CS41" s="70"/>
      <c r="CT41" s="35"/>
      <c r="CU41" s="35"/>
      <c r="CV41" s="38" t="str">
        <f t="shared" si="19"/>
        <v/>
      </c>
      <c r="CW41" s="44" t="str">
        <f t="shared" si="20"/>
        <v/>
      </c>
      <c r="CX41" s="44" t="str">
        <f t="shared" si="21"/>
        <v/>
      </c>
      <c r="CY41" s="44" t="str">
        <f t="shared" si="22"/>
        <v/>
      </c>
      <c r="CZ41" s="44" t="str">
        <f t="shared" si="23"/>
        <v/>
      </c>
      <c r="DA41" s="44" t="str">
        <f t="shared" si="24"/>
        <v/>
      </c>
      <c r="DB41" s="44" t="str">
        <f t="shared" si="25"/>
        <v/>
      </c>
      <c r="DC41" s="44" t="str">
        <f t="shared" si="26"/>
        <v/>
      </c>
      <c r="DD41" s="44" t="str">
        <f t="shared" si="27"/>
        <v/>
      </c>
      <c r="DE41" s="44" t="str">
        <f t="shared" si="28"/>
        <v/>
      </c>
      <c r="DF41" s="44" t="str">
        <f t="shared" si="29"/>
        <v/>
      </c>
      <c r="DG41" s="9"/>
      <c r="DH41" s="113"/>
      <c r="DI41" s="9"/>
      <c r="DJ41" s="9"/>
      <c r="DK41" s="70"/>
      <c r="DL41" s="70"/>
      <c r="DM41" s="70"/>
      <c r="DN41" s="70"/>
      <c r="DO41" s="35"/>
      <c r="DP41" s="35"/>
      <c r="DQ41" s="48" t="str">
        <f t="shared" si="30"/>
        <v/>
      </c>
      <c r="DR41" s="70"/>
      <c r="DS41" s="70"/>
      <c r="DT41" s="70"/>
      <c r="DU41" s="70"/>
      <c r="DV41" s="35"/>
      <c r="DW41" s="35"/>
      <c r="DX41" s="48" t="str">
        <f t="shared" si="31"/>
        <v/>
      </c>
      <c r="DY41" s="70"/>
      <c r="DZ41" s="70"/>
      <c r="EA41" s="70"/>
      <c r="EB41" s="70"/>
      <c r="EC41" s="35"/>
      <c r="ED41" s="35"/>
      <c r="EE41" s="48" t="str">
        <f t="shared" si="32"/>
        <v/>
      </c>
      <c r="EF41" s="70"/>
      <c r="EG41" s="70"/>
      <c r="EH41" s="70"/>
      <c r="EI41" s="70"/>
      <c r="EJ41" s="35"/>
      <c r="EK41" s="35"/>
      <c r="EL41" s="48" t="str">
        <f t="shared" si="33"/>
        <v/>
      </c>
      <c r="EM41" s="70"/>
      <c r="EN41" s="70"/>
      <c r="EO41" s="70"/>
      <c r="EP41" s="70"/>
      <c r="EQ41" s="35"/>
      <c r="ER41" s="35"/>
      <c r="ES41" s="48" t="str">
        <f t="shared" si="34"/>
        <v/>
      </c>
      <c r="ET41" s="35"/>
      <c r="EU41" s="70"/>
      <c r="EV41" s="70"/>
      <c r="EW41" s="70"/>
      <c r="EX41" s="70"/>
      <c r="EY41" s="35"/>
      <c r="EZ41" s="35"/>
      <c r="FA41" s="48" t="str">
        <f t="shared" si="35"/>
        <v/>
      </c>
      <c r="FB41" s="70"/>
      <c r="FC41" s="70"/>
      <c r="FD41" s="70"/>
      <c r="FE41" s="70"/>
      <c r="FF41" s="35"/>
      <c r="FG41" s="35"/>
      <c r="FH41" s="48" t="str">
        <f t="shared" si="36"/>
        <v/>
      </c>
      <c r="FI41" s="70"/>
      <c r="FJ41" s="70"/>
      <c r="FK41" s="70"/>
      <c r="FL41" s="70"/>
      <c r="FM41" s="35"/>
      <c r="FN41" s="35"/>
      <c r="FO41" s="48" t="str">
        <f t="shared" si="37"/>
        <v/>
      </c>
      <c r="FP41" s="70"/>
      <c r="FQ41" s="70"/>
      <c r="FR41" s="70"/>
      <c r="FS41" s="70"/>
      <c r="FT41" s="35"/>
      <c r="FU41" s="35"/>
      <c r="FV41" s="48" t="str">
        <f t="shared" si="38"/>
        <v/>
      </c>
      <c r="FW41" s="70"/>
      <c r="FX41" s="70"/>
      <c r="FY41" s="70"/>
      <c r="FZ41" s="70"/>
      <c r="GA41" s="35"/>
      <c r="GB41" s="35"/>
      <c r="GC41" s="48" t="str">
        <f t="shared" si="39"/>
        <v/>
      </c>
      <c r="GD41" s="53" t="str">
        <f t="shared" si="40"/>
        <v/>
      </c>
      <c r="GE41" s="53" t="str">
        <f t="shared" si="41"/>
        <v/>
      </c>
      <c r="GF41" s="53" t="str">
        <f t="shared" si="42"/>
        <v/>
      </c>
      <c r="GG41" s="53" t="str">
        <f t="shared" si="43"/>
        <v/>
      </c>
      <c r="GH41" s="53" t="str">
        <f t="shared" si="44"/>
        <v/>
      </c>
      <c r="GI41" s="53" t="str">
        <f t="shared" si="45"/>
        <v/>
      </c>
      <c r="GJ41" s="53" t="str">
        <f t="shared" si="46"/>
        <v/>
      </c>
      <c r="GK41" s="53" t="str">
        <f t="shared" si="47"/>
        <v/>
      </c>
      <c r="GL41" s="53" t="str">
        <f t="shared" si="48"/>
        <v/>
      </c>
      <c r="GM41" s="53" t="str">
        <f t="shared" si="49"/>
        <v/>
      </c>
      <c r="GN41" s="9"/>
      <c r="GO41" s="9"/>
      <c r="GP41" s="21" t="str">
        <f t="shared" si="50"/>
        <v/>
      </c>
      <c r="GQ41" s="21" t="str">
        <f t="shared" si="51"/>
        <v/>
      </c>
      <c r="GR41" s="21" t="str">
        <f t="shared" si="52"/>
        <v/>
      </c>
      <c r="GS41" s="21" t="str">
        <f t="shared" si="53"/>
        <v/>
      </c>
      <c r="GT41" s="23"/>
      <c r="GU41" s="23"/>
      <c r="GV41" s="23"/>
      <c r="GW41" s="21"/>
      <c r="GX41" s="21" t="str">
        <f t="shared" si="54"/>
        <v/>
      </c>
      <c r="GY41" s="21" t="str">
        <f t="shared" si="55"/>
        <v/>
      </c>
      <c r="GZ41" s="21" t="str">
        <f t="shared" si="56"/>
        <v/>
      </c>
      <c r="HA41" s="21" t="str">
        <f t="shared" si="57"/>
        <v/>
      </c>
      <c r="HB41" s="9"/>
      <c r="HC41" s="9"/>
      <c r="HD41" s="28"/>
      <c r="HE41" s="9"/>
      <c r="HF41" s="28"/>
      <c r="HG41" s="60"/>
      <c r="HH41" s="9"/>
      <c r="HI41" s="9"/>
      <c r="HJ41" s="9"/>
      <c r="HK41" s="9"/>
      <c r="HL41" s="28"/>
      <c r="HM41" s="28"/>
    </row>
    <row r="42" spans="1:221" ht="25.5" customHeight="1" x14ac:dyDescent="0.25">
      <c r="A42" s="10">
        <v>32</v>
      </c>
      <c r="B42" s="10">
        <v>7293</v>
      </c>
      <c r="C42" s="10" t="s">
        <v>246</v>
      </c>
      <c r="D42" s="9"/>
      <c r="E42" s="21" t="str">
        <f t="shared" si="0"/>
        <v/>
      </c>
      <c r="F42" s="21" t="str">
        <f t="shared" si="1"/>
        <v/>
      </c>
      <c r="G42" s="21" t="str">
        <f t="shared" si="2"/>
        <v/>
      </c>
      <c r="H42" s="21" t="str">
        <f t="shared" si="3"/>
        <v/>
      </c>
      <c r="I42" s="23"/>
      <c r="J42" s="24" t="str">
        <f t="shared" si="4"/>
        <v/>
      </c>
      <c r="K42" s="21" t="str">
        <f t="shared" si="5"/>
        <v/>
      </c>
      <c r="L42" s="21" t="str">
        <f t="shared" si="6"/>
        <v/>
      </c>
      <c r="M42" s="21" t="str">
        <f t="shared" si="7"/>
        <v/>
      </c>
      <c r="N42" s="21" t="str">
        <f t="shared" si="8"/>
        <v/>
      </c>
      <c r="O42" s="23"/>
      <c r="P42" s="24" t="str">
        <f t="shared" si="9"/>
        <v/>
      </c>
      <c r="Q42" s="28"/>
      <c r="R42" s="28"/>
      <c r="S42" s="28"/>
      <c r="T42" s="28"/>
      <c r="U42" s="28"/>
      <c r="V42" s="28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09"/>
      <c r="AL42" s="9"/>
      <c r="AM42" s="9"/>
      <c r="AN42" s="70"/>
      <c r="AO42" s="70"/>
      <c r="AP42" s="70"/>
      <c r="AQ42" s="35"/>
      <c r="AR42" s="35"/>
      <c r="AS42" s="38" t="str">
        <f t="shared" si="10"/>
        <v/>
      </c>
      <c r="AT42" s="70"/>
      <c r="AU42" s="70"/>
      <c r="AV42" s="70"/>
      <c r="AW42" s="35"/>
      <c r="AX42" s="35"/>
      <c r="AY42" s="38" t="str">
        <f t="shared" si="11"/>
        <v/>
      </c>
      <c r="AZ42" s="70"/>
      <c r="BA42" s="70"/>
      <c r="BB42" s="70"/>
      <c r="BC42" s="35"/>
      <c r="BD42" s="35"/>
      <c r="BE42" s="38" t="str">
        <f t="shared" si="12"/>
        <v/>
      </c>
      <c r="BF42" s="70"/>
      <c r="BG42" s="70"/>
      <c r="BH42" s="70"/>
      <c r="BI42" s="35"/>
      <c r="BJ42" s="35"/>
      <c r="BK42" s="38" t="str">
        <f t="shared" si="13"/>
        <v/>
      </c>
      <c r="BL42" s="70"/>
      <c r="BM42" s="70"/>
      <c r="BN42" s="70"/>
      <c r="BO42" s="35"/>
      <c r="BP42" s="35"/>
      <c r="BQ42" s="38" t="str">
        <f t="shared" si="14"/>
        <v/>
      </c>
      <c r="BR42" s="35"/>
      <c r="BS42" s="70"/>
      <c r="BT42" s="70"/>
      <c r="BU42" s="70"/>
      <c r="BV42" s="35"/>
      <c r="BW42" s="35"/>
      <c r="BX42" s="38" t="str">
        <f t="shared" si="15"/>
        <v/>
      </c>
      <c r="BY42" s="70"/>
      <c r="BZ42" s="70"/>
      <c r="CA42" s="70"/>
      <c r="CB42" s="35"/>
      <c r="CC42" s="35"/>
      <c r="CD42" s="38" t="str">
        <f t="shared" si="16"/>
        <v/>
      </c>
      <c r="CE42" s="70"/>
      <c r="CF42" s="70"/>
      <c r="CG42" s="70"/>
      <c r="CH42" s="35"/>
      <c r="CI42" s="35"/>
      <c r="CJ42" s="38" t="str">
        <f t="shared" si="17"/>
        <v/>
      </c>
      <c r="CK42" s="70"/>
      <c r="CL42" s="70"/>
      <c r="CM42" s="70"/>
      <c r="CN42" s="35"/>
      <c r="CO42" s="35"/>
      <c r="CP42" s="38" t="str">
        <f t="shared" si="18"/>
        <v/>
      </c>
      <c r="CQ42" s="70"/>
      <c r="CR42" s="70"/>
      <c r="CS42" s="70"/>
      <c r="CT42" s="35"/>
      <c r="CU42" s="35"/>
      <c r="CV42" s="38" t="str">
        <f t="shared" si="19"/>
        <v/>
      </c>
      <c r="CW42" s="44" t="str">
        <f t="shared" si="20"/>
        <v/>
      </c>
      <c r="CX42" s="44" t="str">
        <f t="shared" si="21"/>
        <v/>
      </c>
      <c r="CY42" s="44" t="str">
        <f t="shared" si="22"/>
        <v/>
      </c>
      <c r="CZ42" s="44" t="str">
        <f t="shared" si="23"/>
        <v/>
      </c>
      <c r="DA42" s="44" t="str">
        <f t="shared" si="24"/>
        <v/>
      </c>
      <c r="DB42" s="44" t="str">
        <f t="shared" si="25"/>
        <v/>
      </c>
      <c r="DC42" s="44" t="str">
        <f t="shared" si="26"/>
        <v/>
      </c>
      <c r="DD42" s="44" t="str">
        <f t="shared" si="27"/>
        <v/>
      </c>
      <c r="DE42" s="44" t="str">
        <f t="shared" si="28"/>
        <v/>
      </c>
      <c r="DF42" s="44" t="str">
        <f t="shared" si="29"/>
        <v/>
      </c>
      <c r="DG42" s="9"/>
      <c r="DH42" s="113"/>
      <c r="DI42" s="9"/>
      <c r="DJ42" s="9"/>
      <c r="DK42" s="70"/>
      <c r="DL42" s="70"/>
      <c r="DM42" s="70"/>
      <c r="DN42" s="70"/>
      <c r="DO42" s="35"/>
      <c r="DP42" s="35"/>
      <c r="DQ42" s="48" t="str">
        <f t="shared" si="30"/>
        <v/>
      </c>
      <c r="DR42" s="70"/>
      <c r="DS42" s="70"/>
      <c r="DT42" s="70"/>
      <c r="DU42" s="70"/>
      <c r="DV42" s="35"/>
      <c r="DW42" s="35"/>
      <c r="DX42" s="48" t="str">
        <f t="shared" si="31"/>
        <v/>
      </c>
      <c r="DY42" s="70"/>
      <c r="DZ42" s="70"/>
      <c r="EA42" s="70"/>
      <c r="EB42" s="70"/>
      <c r="EC42" s="35"/>
      <c r="ED42" s="35"/>
      <c r="EE42" s="48" t="str">
        <f t="shared" si="32"/>
        <v/>
      </c>
      <c r="EF42" s="70"/>
      <c r="EG42" s="70"/>
      <c r="EH42" s="70"/>
      <c r="EI42" s="70"/>
      <c r="EJ42" s="35"/>
      <c r="EK42" s="35"/>
      <c r="EL42" s="48" t="str">
        <f t="shared" si="33"/>
        <v/>
      </c>
      <c r="EM42" s="70"/>
      <c r="EN42" s="70"/>
      <c r="EO42" s="70"/>
      <c r="EP42" s="70"/>
      <c r="EQ42" s="35"/>
      <c r="ER42" s="35"/>
      <c r="ES42" s="48" t="str">
        <f t="shared" si="34"/>
        <v/>
      </c>
      <c r="ET42" s="35"/>
      <c r="EU42" s="70"/>
      <c r="EV42" s="70"/>
      <c r="EW42" s="70"/>
      <c r="EX42" s="70"/>
      <c r="EY42" s="35"/>
      <c r="EZ42" s="35"/>
      <c r="FA42" s="48" t="str">
        <f t="shared" si="35"/>
        <v/>
      </c>
      <c r="FB42" s="70"/>
      <c r="FC42" s="70"/>
      <c r="FD42" s="70"/>
      <c r="FE42" s="70"/>
      <c r="FF42" s="35"/>
      <c r="FG42" s="35"/>
      <c r="FH42" s="48" t="str">
        <f t="shared" si="36"/>
        <v/>
      </c>
      <c r="FI42" s="70"/>
      <c r="FJ42" s="70"/>
      <c r="FK42" s="70"/>
      <c r="FL42" s="70"/>
      <c r="FM42" s="35"/>
      <c r="FN42" s="35"/>
      <c r="FO42" s="48" t="str">
        <f t="shared" si="37"/>
        <v/>
      </c>
      <c r="FP42" s="70"/>
      <c r="FQ42" s="70"/>
      <c r="FR42" s="70"/>
      <c r="FS42" s="70"/>
      <c r="FT42" s="35"/>
      <c r="FU42" s="35"/>
      <c r="FV42" s="48" t="str">
        <f t="shared" si="38"/>
        <v/>
      </c>
      <c r="FW42" s="70"/>
      <c r="FX42" s="70"/>
      <c r="FY42" s="70"/>
      <c r="FZ42" s="70"/>
      <c r="GA42" s="35"/>
      <c r="GB42" s="35"/>
      <c r="GC42" s="48" t="str">
        <f t="shared" si="39"/>
        <v/>
      </c>
      <c r="GD42" s="53" t="str">
        <f t="shared" si="40"/>
        <v/>
      </c>
      <c r="GE42" s="53" t="str">
        <f t="shared" si="41"/>
        <v/>
      </c>
      <c r="GF42" s="53" t="str">
        <f t="shared" si="42"/>
        <v/>
      </c>
      <c r="GG42" s="53" t="str">
        <f t="shared" si="43"/>
        <v/>
      </c>
      <c r="GH42" s="53" t="str">
        <f t="shared" si="44"/>
        <v/>
      </c>
      <c r="GI42" s="53" t="str">
        <f t="shared" si="45"/>
        <v/>
      </c>
      <c r="GJ42" s="53" t="str">
        <f t="shared" si="46"/>
        <v/>
      </c>
      <c r="GK42" s="53" t="str">
        <f t="shared" si="47"/>
        <v/>
      </c>
      <c r="GL42" s="53" t="str">
        <f t="shared" si="48"/>
        <v/>
      </c>
      <c r="GM42" s="53" t="str">
        <f t="shared" si="49"/>
        <v/>
      </c>
      <c r="GN42" s="9"/>
      <c r="GO42" s="9"/>
      <c r="GP42" s="21" t="str">
        <f t="shared" si="50"/>
        <v/>
      </c>
      <c r="GQ42" s="21" t="str">
        <f t="shared" si="51"/>
        <v/>
      </c>
      <c r="GR42" s="21" t="str">
        <f t="shared" si="52"/>
        <v/>
      </c>
      <c r="GS42" s="21" t="str">
        <f t="shared" si="53"/>
        <v/>
      </c>
      <c r="GT42" s="23"/>
      <c r="GU42" s="23"/>
      <c r="GV42" s="23"/>
      <c r="GW42" s="21"/>
      <c r="GX42" s="21" t="str">
        <f t="shared" si="54"/>
        <v/>
      </c>
      <c r="GY42" s="21" t="str">
        <f t="shared" si="55"/>
        <v/>
      </c>
      <c r="GZ42" s="21" t="str">
        <f t="shared" si="56"/>
        <v/>
      </c>
      <c r="HA42" s="21" t="str">
        <f t="shared" si="57"/>
        <v/>
      </c>
      <c r="HB42" s="9"/>
      <c r="HC42" s="9"/>
      <c r="HD42" s="28"/>
      <c r="HE42" s="9"/>
      <c r="HF42" s="28"/>
      <c r="HG42" s="60"/>
      <c r="HH42" s="9"/>
      <c r="HI42" s="9"/>
      <c r="HJ42" s="9"/>
      <c r="HK42" s="9"/>
      <c r="HL42" s="28"/>
      <c r="HM42" s="28"/>
    </row>
    <row r="43" spans="1:221" ht="25.5" customHeight="1" x14ac:dyDescent="0.25">
      <c r="A43" s="10"/>
      <c r="B43" s="10"/>
      <c r="C43" s="10"/>
      <c r="D43" s="9"/>
      <c r="E43" s="21" t="str">
        <f t="shared" si="0"/>
        <v/>
      </c>
      <c r="F43" s="21" t="str">
        <f t="shared" si="1"/>
        <v/>
      </c>
      <c r="G43" s="21" t="str">
        <f t="shared" si="2"/>
        <v/>
      </c>
      <c r="H43" s="21" t="str">
        <f t="shared" si="3"/>
        <v/>
      </c>
      <c r="I43" s="23"/>
      <c r="J43" s="24" t="str">
        <f t="shared" si="4"/>
        <v/>
      </c>
      <c r="K43" s="21" t="str">
        <f t="shared" si="5"/>
        <v/>
      </c>
      <c r="L43" s="21" t="str">
        <f t="shared" si="6"/>
        <v/>
      </c>
      <c r="M43" s="21" t="str">
        <f t="shared" si="7"/>
        <v/>
      </c>
      <c r="N43" s="21" t="str">
        <f t="shared" si="8"/>
        <v/>
      </c>
      <c r="O43" s="23"/>
      <c r="P43" s="24" t="str">
        <f t="shared" si="9"/>
        <v/>
      </c>
      <c r="Q43" s="28"/>
      <c r="R43" s="28"/>
      <c r="S43" s="28"/>
      <c r="T43" s="28"/>
      <c r="U43" s="28"/>
      <c r="V43" s="28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09"/>
      <c r="AL43" s="9"/>
      <c r="AM43" s="9"/>
      <c r="AN43" s="70"/>
      <c r="AO43" s="70"/>
      <c r="AP43" s="70"/>
      <c r="AQ43" s="35"/>
      <c r="AR43" s="35"/>
      <c r="AS43" s="38" t="str">
        <f t="shared" si="10"/>
        <v/>
      </c>
      <c r="AT43" s="70"/>
      <c r="AU43" s="70"/>
      <c r="AV43" s="70"/>
      <c r="AW43" s="35"/>
      <c r="AX43" s="35"/>
      <c r="AY43" s="38" t="str">
        <f t="shared" si="11"/>
        <v/>
      </c>
      <c r="AZ43" s="70"/>
      <c r="BA43" s="70"/>
      <c r="BB43" s="70"/>
      <c r="BC43" s="35"/>
      <c r="BD43" s="35"/>
      <c r="BE43" s="38" t="str">
        <f t="shared" si="12"/>
        <v/>
      </c>
      <c r="BF43" s="70"/>
      <c r="BG43" s="70"/>
      <c r="BH43" s="70"/>
      <c r="BI43" s="35"/>
      <c r="BJ43" s="35"/>
      <c r="BK43" s="38" t="str">
        <f t="shared" si="13"/>
        <v/>
      </c>
      <c r="BL43" s="70"/>
      <c r="BM43" s="70"/>
      <c r="BN43" s="70"/>
      <c r="BO43" s="35"/>
      <c r="BP43" s="35"/>
      <c r="BQ43" s="38" t="str">
        <f t="shared" si="14"/>
        <v/>
      </c>
      <c r="BR43" s="35"/>
      <c r="BS43" s="70"/>
      <c r="BT43" s="70"/>
      <c r="BU43" s="70"/>
      <c r="BV43" s="35"/>
      <c r="BW43" s="35"/>
      <c r="BX43" s="38" t="str">
        <f t="shared" si="15"/>
        <v/>
      </c>
      <c r="BY43" s="70"/>
      <c r="BZ43" s="70"/>
      <c r="CA43" s="70"/>
      <c r="CB43" s="35"/>
      <c r="CC43" s="35"/>
      <c r="CD43" s="38" t="str">
        <f t="shared" si="16"/>
        <v/>
      </c>
      <c r="CE43" s="70"/>
      <c r="CF43" s="70"/>
      <c r="CG43" s="70"/>
      <c r="CH43" s="35"/>
      <c r="CI43" s="35"/>
      <c r="CJ43" s="38" t="str">
        <f t="shared" si="17"/>
        <v/>
      </c>
      <c r="CK43" s="70"/>
      <c r="CL43" s="70"/>
      <c r="CM43" s="70"/>
      <c r="CN43" s="35"/>
      <c r="CO43" s="35"/>
      <c r="CP43" s="38" t="str">
        <f t="shared" si="18"/>
        <v/>
      </c>
      <c r="CQ43" s="70"/>
      <c r="CR43" s="70"/>
      <c r="CS43" s="70"/>
      <c r="CT43" s="35"/>
      <c r="CU43" s="35"/>
      <c r="CV43" s="38" t="str">
        <f t="shared" si="19"/>
        <v/>
      </c>
      <c r="CW43" s="44" t="str">
        <f t="shared" si="20"/>
        <v/>
      </c>
      <c r="CX43" s="44" t="str">
        <f t="shared" si="21"/>
        <v/>
      </c>
      <c r="CY43" s="44" t="str">
        <f t="shared" si="22"/>
        <v/>
      </c>
      <c r="CZ43" s="44" t="str">
        <f t="shared" si="23"/>
        <v/>
      </c>
      <c r="DA43" s="44" t="str">
        <f t="shared" si="24"/>
        <v/>
      </c>
      <c r="DB43" s="44" t="str">
        <f t="shared" si="25"/>
        <v/>
      </c>
      <c r="DC43" s="44" t="str">
        <f t="shared" si="26"/>
        <v/>
      </c>
      <c r="DD43" s="44" t="str">
        <f t="shared" si="27"/>
        <v/>
      </c>
      <c r="DE43" s="44" t="str">
        <f t="shared" si="28"/>
        <v/>
      </c>
      <c r="DF43" s="44" t="str">
        <f t="shared" si="29"/>
        <v/>
      </c>
      <c r="DG43" s="9"/>
      <c r="DH43" s="113"/>
      <c r="DI43" s="9"/>
      <c r="DJ43" s="9"/>
      <c r="DK43" s="70"/>
      <c r="DL43" s="70"/>
      <c r="DM43" s="70"/>
      <c r="DN43" s="70"/>
      <c r="DO43" s="35"/>
      <c r="DP43" s="35"/>
      <c r="DQ43" s="48" t="str">
        <f t="shared" si="30"/>
        <v/>
      </c>
      <c r="DR43" s="70"/>
      <c r="DS43" s="70"/>
      <c r="DT43" s="70"/>
      <c r="DU43" s="70"/>
      <c r="DV43" s="35"/>
      <c r="DW43" s="35"/>
      <c r="DX43" s="48" t="str">
        <f t="shared" si="31"/>
        <v/>
      </c>
      <c r="DY43" s="70"/>
      <c r="DZ43" s="70"/>
      <c r="EA43" s="70"/>
      <c r="EB43" s="70"/>
      <c r="EC43" s="35"/>
      <c r="ED43" s="35"/>
      <c r="EE43" s="48" t="str">
        <f t="shared" si="32"/>
        <v/>
      </c>
      <c r="EF43" s="70"/>
      <c r="EG43" s="70"/>
      <c r="EH43" s="70"/>
      <c r="EI43" s="70"/>
      <c r="EJ43" s="35"/>
      <c r="EK43" s="35"/>
      <c r="EL43" s="48" t="str">
        <f t="shared" si="33"/>
        <v/>
      </c>
      <c r="EM43" s="70"/>
      <c r="EN43" s="70"/>
      <c r="EO43" s="70"/>
      <c r="EP43" s="70"/>
      <c r="EQ43" s="35"/>
      <c r="ER43" s="35"/>
      <c r="ES43" s="48" t="str">
        <f t="shared" si="34"/>
        <v/>
      </c>
      <c r="ET43" s="35"/>
      <c r="EU43" s="70"/>
      <c r="EV43" s="70"/>
      <c r="EW43" s="70"/>
      <c r="EX43" s="70"/>
      <c r="EY43" s="35"/>
      <c r="EZ43" s="35"/>
      <c r="FA43" s="48" t="str">
        <f t="shared" si="35"/>
        <v/>
      </c>
      <c r="FB43" s="70"/>
      <c r="FC43" s="70"/>
      <c r="FD43" s="70"/>
      <c r="FE43" s="70"/>
      <c r="FF43" s="35"/>
      <c r="FG43" s="35"/>
      <c r="FH43" s="48" t="str">
        <f t="shared" si="36"/>
        <v/>
      </c>
      <c r="FI43" s="70"/>
      <c r="FJ43" s="70"/>
      <c r="FK43" s="70"/>
      <c r="FL43" s="70"/>
      <c r="FM43" s="35"/>
      <c r="FN43" s="35"/>
      <c r="FO43" s="48" t="str">
        <f t="shared" si="37"/>
        <v/>
      </c>
      <c r="FP43" s="70"/>
      <c r="FQ43" s="70"/>
      <c r="FR43" s="70"/>
      <c r="FS43" s="70"/>
      <c r="FT43" s="35"/>
      <c r="FU43" s="35"/>
      <c r="FV43" s="48" t="str">
        <f t="shared" si="38"/>
        <v/>
      </c>
      <c r="FW43" s="70"/>
      <c r="FX43" s="70"/>
      <c r="FY43" s="70"/>
      <c r="FZ43" s="70"/>
      <c r="GA43" s="35"/>
      <c r="GB43" s="35"/>
      <c r="GC43" s="48" t="str">
        <f t="shared" si="39"/>
        <v/>
      </c>
      <c r="GD43" s="53" t="str">
        <f t="shared" si="40"/>
        <v/>
      </c>
      <c r="GE43" s="53" t="str">
        <f t="shared" si="41"/>
        <v/>
      </c>
      <c r="GF43" s="53" t="str">
        <f t="shared" si="42"/>
        <v/>
      </c>
      <c r="GG43" s="53" t="str">
        <f t="shared" si="43"/>
        <v/>
      </c>
      <c r="GH43" s="53" t="str">
        <f t="shared" si="44"/>
        <v/>
      </c>
      <c r="GI43" s="53" t="str">
        <f t="shared" si="45"/>
        <v/>
      </c>
      <c r="GJ43" s="53" t="str">
        <f t="shared" si="46"/>
        <v/>
      </c>
      <c r="GK43" s="53" t="str">
        <f t="shared" si="47"/>
        <v/>
      </c>
      <c r="GL43" s="53" t="str">
        <f t="shared" si="48"/>
        <v/>
      </c>
      <c r="GM43" s="53" t="str">
        <f t="shared" si="49"/>
        <v/>
      </c>
      <c r="GN43" s="9"/>
      <c r="GO43" s="9"/>
      <c r="GP43" s="21" t="str">
        <f t="shared" si="50"/>
        <v/>
      </c>
      <c r="GQ43" s="21" t="str">
        <f t="shared" si="51"/>
        <v/>
      </c>
      <c r="GR43" s="21" t="str">
        <f t="shared" si="52"/>
        <v/>
      </c>
      <c r="GS43" s="21" t="str">
        <f t="shared" si="53"/>
        <v/>
      </c>
      <c r="GT43" s="23"/>
      <c r="GU43" s="23"/>
      <c r="GV43" s="23"/>
      <c r="GW43" s="21"/>
      <c r="GX43" s="21" t="str">
        <f t="shared" si="54"/>
        <v/>
      </c>
      <c r="GY43" s="21" t="str">
        <f t="shared" si="55"/>
        <v/>
      </c>
      <c r="GZ43" s="21" t="str">
        <f t="shared" si="56"/>
        <v/>
      </c>
      <c r="HA43" s="21" t="str">
        <f t="shared" si="57"/>
        <v/>
      </c>
      <c r="HB43" s="9"/>
      <c r="HC43" s="9"/>
      <c r="HD43" s="28"/>
      <c r="HE43" s="9"/>
      <c r="HF43" s="28"/>
      <c r="HG43" s="60"/>
      <c r="HH43" s="9"/>
      <c r="HI43" s="9"/>
      <c r="HJ43" s="9"/>
      <c r="HK43" s="9"/>
      <c r="HL43" s="28"/>
      <c r="HM43" s="28"/>
    </row>
    <row r="44" spans="1:221" ht="25.5" customHeight="1" x14ac:dyDescent="0.25">
      <c r="A44" s="10"/>
      <c r="B44" s="10"/>
      <c r="C44" s="10"/>
      <c r="D44" s="9"/>
      <c r="E44" s="21" t="str">
        <f t="shared" si="0"/>
        <v/>
      </c>
      <c r="F44" s="21" t="str">
        <f t="shared" si="1"/>
        <v/>
      </c>
      <c r="G44" s="21" t="str">
        <f t="shared" si="2"/>
        <v/>
      </c>
      <c r="H44" s="21" t="str">
        <f t="shared" si="3"/>
        <v/>
      </c>
      <c r="I44" s="23"/>
      <c r="J44" s="24" t="str">
        <f t="shared" si="4"/>
        <v/>
      </c>
      <c r="K44" s="21" t="str">
        <f t="shared" si="5"/>
        <v/>
      </c>
      <c r="L44" s="21" t="str">
        <f t="shared" si="6"/>
        <v/>
      </c>
      <c r="M44" s="21" t="str">
        <f t="shared" si="7"/>
        <v/>
      </c>
      <c r="N44" s="21" t="str">
        <f t="shared" si="8"/>
        <v/>
      </c>
      <c r="O44" s="23"/>
      <c r="P44" s="24" t="str">
        <f t="shared" si="9"/>
        <v/>
      </c>
      <c r="Q44" s="28"/>
      <c r="R44" s="28"/>
      <c r="S44" s="28"/>
      <c r="T44" s="28"/>
      <c r="U44" s="28"/>
      <c r="V44" s="28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09"/>
      <c r="AL44" s="9"/>
      <c r="AM44" s="9"/>
      <c r="AN44" s="70"/>
      <c r="AO44" s="70"/>
      <c r="AP44" s="70"/>
      <c r="AQ44" s="35"/>
      <c r="AR44" s="35"/>
      <c r="AS44" s="38" t="str">
        <f t="shared" si="10"/>
        <v/>
      </c>
      <c r="AT44" s="70"/>
      <c r="AU44" s="70"/>
      <c r="AV44" s="70"/>
      <c r="AW44" s="35"/>
      <c r="AX44" s="35"/>
      <c r="AY44" s="38" t="str">
        <f t="shared" si="11"/>
        <v/>
      </c>
      <c r="AZ44" s="70"/>
      <c r="BA44" s="70"/>
      <c r="BB44" s="70"/>
      <c r="BC44" s="35"/>
      <c r="BD44" s="35"/>
      <c r="BE44" s="38" t="str">
        <f t="shared" si="12"/>
        <v/>
      </c>
      <c r="BF44" s="70"/>
      <c r="BG44" s="70"/>
      <c r="BH44" s="70"/>
      <c r="BI44" s="35"/>
      <c r="BJ44" s="35"/>
      <c r="BK44" s="38" t="str">
        <f t="shared" si="13"/>
        <v/>
      </c>
      <c r="BL44" s="70"/>
      <c r="BM44" s="70"/>
      <c r="BN44" s="70"/>
      <c r="BO44" s="35"/>
      <c r="BP44" s="35"/>
      <c r="BQ44" s="38" t="str">
        <f t="shared" si="14"/>
        <v/>
      </c>
      <c r="BR44" s="35"/>
      <c r="BS44" s="70"/>
      <c r="BT44" s="70"/>
      <c r="BU44" s="70"/>
      <c r="BV44" s="35"/>
      <c r="BW44" s="35"/>
      <c r="BX44" s="38" t="str">
        <f t="shared" si="15"/>
        <v/>
      </c>
      <c r="BY44" s="70"/>
      <c r="BZ44" s="70"/>
      <c r="CA44" s="70"/>
      <c r="CB44" s="35"/>
      <c r="CC44" s="35"/>
      <c r="CD44" s="38" t="str">
        <f t="shared" si="16"/>
        <v/>
      </c>
      <c r="CE44" s="70"/>
      <c r="CF44" s="70"/>
      <c r="CG44" s="70"/>
      <c r="CH44" s="35"/>
      <c r="CI44" s="35"/>
      <c r="CJ44" s="38" t="str">
        <f t="shared" si="17"/>
        <v/>
      </c>
      <c r="CK44" s="70"/>
      <c r="CL44" s="70"/>
      <c r="CM44" s="70"/>
      <c r="CN44" s="35"/>
      <c r="CO44" s="35"/>
      <c r="CP44" s="38" t="str">
        <f t="shared" si="18"/>
        <v/>
      </c>
      <c r="CQ44" s="70"/>
      <c r="CR44" s="70"/>
      <c r="CS44" s="70"/>
      <c r="CT44" s="35"/>
      <c r="CU44" s="35"/>
      <c r="CV44" s="38" t="str">
        <f t="shared" si="19"/>
        <v/>
      </c>
      <c r="CW44" s="44" t="str">
        <f t="shared" si="20"/>
        <v/>
      </c>
      <c r="CX44" s="44" t="str">
        <f t="shared" si="21"/>
        <v/>
      </c>
      <c r="CY44" s="44" t="str">
        <f t="shared" si="22"/>
        <v/>
      </c>
      <c r="CZ44" s="44" t="str">
        <f t="shared" si="23"/>
        <v/>
      </c>
      <c r="DA44" s="44" t="str">
        <f t="shared" si="24"/>
        <v/>
      </c>
      <c r="DB44" s="44" t="str">
        <f t="shared" si="25"/>
        <v/>
      </c>
      <c r="DC44" s="44" t="str">
        <f t="shared" si="26"/>
        <v/>
      </c>
      <c r="DD44" s="44" t="str">
        <f t="shared" si="27"/>
        <v/>
      </c>
      <c r="DE44" s="44" t="str">
        <f t="shared" si="28"/>
        <v/>
      </c>
      <c r="DF44" s="44" t="str">
        <f t="shared" si="29"/>
        <v/>
      </c>
      <c r="DG44" s="9"/>
      <c r="DH44" s="113"/>
      <c r="DI44" s="9"/>
      <c r="DJ44" s="9"/>
      <c r="DK44" s="70"/>
      <c r="DL44" s="70"/>
      <c r="DM44" s="70"/>
      <c r="DN44" s="70"/>
      <c r="DO44" s="35"/>
      <c r="DP44" s="35"/>
      <c r="DQ44" s="48" t="str">
        <f t="shared" si="30"/>
        <v/>
      </c>
      <c r="DR44" s="70"/>
      <c r="DS44" s="70"/>
      <c r="DT44" s="70"/>
      <c r="DU44" s="70"/>
      <c r="DV44" s="35"/>
      <c r="DW44" s="35"/>
      <c r="DX44" s="48" t="str">
        <f t="shared" si="31"/>
        <v/>
      </c>
      <c r="DY44" s="70"/>
      <c r="DZ44" s="70"/>
      <c r="EA44" s="70"/>
      <c r="EB44" s="70"/>
      <c r="EC44" s="35"/>
      <c r="ED44" s="35"/>
      <c r="EE44" s="48" t="str">
        <f t="shared" si="32"/>
        <v/>
      </c>
      <c r="EF44" s="70"/>
      <c r="EG44" s="70"/>
      <c r="EH44" s="70"/>
      <c r="EI44" s="70"/>
      <c r="EJ44" s="35"/>
      <c r="EK44" s="35"/>
      <c r="EL44" s="48" t="str">
        <f t="shared" si="33"/>
        <v/>
      </c>
      <c r="EM44" s="70"/>
      <c r="EN44" s="70"/>
      <c r="EO44" s="70"/>
      <c r="EP44" s="70"/>
      <c r="EQ44" s="35"/>
      <c r="ER44" s="35"/>
      <c r="ES44" s="48" t="str">
        <f t="shared" si="34"/>
        <v/>
      </c>
      <c r="ET44" s="35"/>
      <c r="EU44" s="70"/>
      <c r="EV44" s="70"/>
      <c r="EW44" s="70"/>
      <c r="EX44" s="70"/>
      <c r="EY44" s="35"/>
      <c r="EZ44" s="35"/>
      <c r="FA44" s="48" t="str">
        <f t="shared" si="35"/>
        <v/>
      </c>
      <c r="FB44" s="70"/>
      <c r="FC44" s="70"/>
      <c r="FD44" s="70"/>
      <c r="FE44" s="70"/>
      <c r="FF44" s="35"/>
      <c r="FG44" s="35"/>
      <c r="FH44" s="48" t="str">
        <f t="shared" si="36"/>
        <v/>
      </c>
      <c r="FI44" s="70"/>
      <c r="FJ44" s="70"/>
      <c r="FK44" s="70"/>
      <c r="FL44" s="70"/>
      <c r="FM44" s="35"/>
      <c r="FN44" s="35"/>
      <c r="FO44" s="48" t="str">
        <f t="shared" si="37"/>
        <v/>
      </c>
      <c r="FP44" s="70"/>
      <c r="FQ44" s="70"/>
      <c r="FR44" s="70"/>
      <c r="FS44" s="70"/>
      <c r="FT44" s="35"/>
      <c r="FU44" s="35"/>
      <c r="FV44" s="48" t="str">
        <f t="shared" si="38"/>
        <v/>
      </c>
      <c r="FW44" s="70"/>
      <c r="FX44" s="70"/>
      <c r="FY44" s="70"/>
      <c r="FZ44" s="70"/>
      <c r="GA44" s="35"/>
      <c r="GB44" s="35"/>
      <c r="GC44" s="48" t="str">
        <f t="shared" si="39"/>
        <v/>
      </c>
      <c r="GD44" s="53" t="str">
        <f t="shared" si="40"/>
        <v/>
      </c>
      <c r="GE44" s="53" t="str">
        <f t="shared" si="41"/>
        <v/>
      </c>
      <c r="GF44" s="53" t="str">
        <f t="shared" si="42"/>
        <v/>
      </c>
      <c r="GG44" s="53" t="str">
        <f t="shared" si="43"/>
        <v/>
      </c>
      <c r="GH44" s="53" t="str">
        <f t="shared" si="44"/>
        <v/>
      </c>
      <c r="GI44" s="53" t="str">
        <f t="shared" si="45"/>
        <v/>
      </c>
      <c r="GJ44" s="53" t="str">
        <f t="shared" si="46"/>
        <v/>
      </c>
      <c r="GK44" s="53" t="str">
        <f t="shared" si="47"/>
        <v/>
      </c>
      <c r="GL44" s="53" t="str">
        <f t="shared" si="48"/>
        <v/>
      </c>
      <c r="GM44" s="53" t="str">
        <f t="shared" si="49"/>
        <v/>
      </c>
      <c r="GN44" s="9"/>
      <c r="GO44" s="9"/>
      <c r="GP44" s="21" t="str">
        <f t="shared" si="50"/>
        <v/>
      </c>
      <c r="GQ44" s="21" t="str">
        <f t="shared" si="51"/>
        <v/>
      </c>
      <c r="GR44" s="21" t="str">
        <f t="shared" si="52"/>
        <v/>
      </c>
      <c r="GS44" s="21" t="str">
        <f t="shared" si="53"/>
        <v/>
      </c>
      <c r="GT44" s="23"/>
      <c r="GU44" s="23"/>
      <c r="GV44" s="23"/>
      <c r="GW44" s="21"/>
      <c r="GX44" s="21" t="str">
        <f t="shared" si="54"/>
        <v/>
      </c>
      <c r="GY44" s="21" t="str">
        <f t="shared" si="55"/>
        <v/>
      </c>
      <c r="GZ44" s="21" t="str">
        <f t="shared" si="56"/>
        <v/>
      </c>
      <c r="HA44" s="21" t="str">
        <f t="shared" si="57"/>
        <v/>
      </c>
      <c r="HB44" s="9"/>
      <c r="HC44" s="9"/>
      <c r="HD44" s="28"/>
      <c r="HE44" s="9"/>
      <c r="HF44" s="28"/>
      <c r="HG44" s="60"/>
      <c r="HH44" s="9"/>
      <c r="HI44" s="9"/>
      <c r="HJ44" s="9"/>
      <c r="HK44" s="9"/>
      <c r="HL44" s="28"/>
      <c r="HM44" s="28"/>
    </row>
    <row r="45" spans="1:221" ht="25.5" customHeight="1" x14ac:dyDescent="0.25">
      <c r="A45" s="10"/>
      <c r="B45" s="10"/>
      <c r="C45" s="10"/>
      <c r="D45" s="9"/>
      <c r="E45" s="21" t="str">
        <f t="shared" si="0"/>
        <v/>
      </c>
      <c r="F45" s="21" t="str">
        <f t="shared" si="1"/>
        <v/>
      </c>
      <c r="G45" s="21" t="str">
        <f t="shared" si="2"/>
        <v/>
      </c>
      <c r="H45" s="21" t="str">
        <f t="shared" si="3"/>
        <v/>
      </c>
      <c r="I45" s="23"/>
      <c r="J45" s="24" t="str">
        <f t="shared" si="4"/>
        <v/>
      </c>
      <c r="K45" s="21" t="str">
        <f t="shared" si="5"/>
        <v/>
      </c>
      <c r="L45" s="21" t="str">
        <f t="shared" si="6"/>
        <v/>
      </c>
      <c r="M45" s="21" t="str">
        <f t="shared" si="7"/>
        <v/>
      </c>
      <c r="N45" s="21" t="str">
        <f t="shared" si="8"/>
        <v/>
      </c>
      <c r="O45" s="23"/>
      <c r="P45" s="24" t="str">
        <f t="shared" si="9"/>
        <v/>
      </c>
      <c r="Q45" s="28"/>
      <c r="R45" s="28"/>
      <c r="S45" s="28"/>
      <c r="T45" s="28"/>
      <c r="U45" s="28"/>
      <c r="V45" s="28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9"/>
      <c r="AL45" s="9"/>
      <c r="AM45" s="9"/>
      <c r="AN45" s="70"/>
      <c r="AO45" s="70"/>
      <c r="AP45" s="70"/>
      <c r="AQ45" s="35"/>
      <c r="AR45" s="35"/>
      <c r="AS45" s="38" t="str">
        <f t="shared" si="10"/>
        <v/>
      </c>
      <c r="AT45" s="70"/>
      <c r="AU45" s="70"/>
      <c r="AV45" s="70"/>
      <c r="AW45" s="35"/>
      <c r="AX45" s="35"/>
      <c r="AY45" s="38" t="str">
        <f t="shared" si="11"/>
        <v/>
      </c>
      <c r="AZ45" s="70"/>
      <c r="BA45" s="70"/>
      <c r="BB45" s="70"/>
      <c r="BC45" s="35"/>
      <c r="BD45" s="35"/>
      <c r="BE45" s="38" t="str">
        <f t="shared" si="12"/>
        <v/>
      </c>
      <c r="BF45" s="70"/>
      <c r="BG45" s="70"/>
      <c r="BH45" s="70"/>
      <c r="BI45" s="35"/>
      <c r="BJ45" s="35"/>
      <c r="BK45" s="38" t="str">
        <f t="shared" si="13"/>
        <v/>
      </c>
      <c r="BL45" s="70"/>
      <c r="BM45" s="70"/>
      <c r="BN45" s="70"/>
      <c r="BO45" s="35"/>
      <c r="BP45" s="35"/>
      <c r="BQ45" s="38" t="str">
        <f t="shared" si="14"/>
        <v/>
      </c>
      <c r="BR45" s="35"/>
      <c r="BS45" s="70"/>
      <c r="BT45" s="70"/>
      <c r="BU45" s="70"/>
      <c r="BV45" s="35"/>
      <c r="BW45" s="35"/>
      <c r="BX45" s="38" t="str">
        <f t="shared" si="15"/>
        <v/>
      </c>
      <c r="BY45" s="70"/>
      <c r="BZ45" s="70"/>
      <c r="CA45" s="70"/>
      <c r="CB45" s="35"/>
      <c r="CC45" s="35"/>
      <c r="CD45" s="38" t="str">
        <f t="shared" si="16"/>
        <v/>
      </c>
      <c r="CE45" s="70"/>
      <c r="CF45" s="70"/>
      <c r="CG45" s="70"/>
      <c r="CH45" s="35"/>
      <c r="CI45" s="35"/>
      <c r="CJ45" s="38" t="str">
        <f t="shared" si="17"/>
        <v/>
      </c>
      <c r="CK45" s="70"/>
      <c r="CL45" s="70"/>
      <c r="CM45" s="70"/>
      <c r="CN45" s="35"/>
      <c r="CO45" s="35"/>
      <c r="CP45" s="38" t="str">
        <f t="shared" si="18"/>
        <v/>
      </c>
      <c r="CQ45" s="70"/>
      <c r="CR45" s="70"/>
      <c r="CS45" s="70"/>
      <c r="CT45" s="35"/>
      <c r="CU45" s="35"/>
      <c r="CV45" s="38" t="str">
        <f t="shared" si="19"/>
        <v/>
      </c>
      <c r="CW45" s="44" t="str">
        <f t="shared" si="20"/>
        <v/>
      </c>
      <c r="CX45" s="44" t="str">
        <f t="shared" si="21"/>
        <v/>
      </c>
      <c r="CY45" s="44" t="str">
        <f t="shared" si="22"/>
        <v/>
      </c>
      <c r="CZ45" s="44" t="str">
        <f t="shared" si="23"/>
        <v/>
      </c>
      <c r="DA45" s="44" t="str">
        <f t="shared" si="24"/>
        <v/>
      </c>
      <c r="DB45" s="44" t="str">
        <f t="shared" si="25"/>
        <v/>
      </c>
      <c r="DC45" s="44" t="str">
        <f t="shared" si="26"/>
        <v/>
      </c>
      <c r="DD45" s="44" t="str">
        <f t="shared" si="27"/>
        <v/>
      </c>
      <c r="DE45" s="44" t="str">
        <f t="shared" si="28"/>
        <v/>
      </c>
      <c r="DF45" s="44" t="str">
        <f t="shared" si="29"/>
        <v/>
      </c>
      <c r="DG45" s="9"/>
      <c r="DH45" s="113"/>
      <c r="DI45" s="9"/>
      <c r="DJ45" s="9"/>
      <c r="DK45" s="70"/>
      <c r="DL45" s="70"/>
      <c r="DM45" s="70"/>
      <c r="DN45" s="70"/>
      <c r="DO45" s="35"/>
      <c r="DP45" s="35"/>
      <c r="DQ45" s="48" t="str">
        <f t="shared" si="30"/>
        <v/>
      </c>
      <c r="DR45" s="70"/>
      <c r="DS45" s="70"/>
      <c r="DT45" s="70"/>
      <c r="DU45" s="70"/>
      <c r="DV45" s="35"/>
      <c r="DW45" s="35"/>
      <c r="DX45" s="48" t="str">
        <f t="shared" si="31"/>
        <v/>
      </c>
      <c r="DY45" s="70"/>
      <c r="DZ45" s="70"/>
      <c r="EA45" s="70"/>
      <c r="EB45" s="70"/>
      <c r="EC45" s="35"/>
      <c r="ED45" s="35"/>
      <c r="EE45" s="48" t="str">
        <f t="shared" si="32"/>
        <v/>
      </c>
      <c r="EF45" s="70"/>
      <c r="EG45" s="70"/>
      <c r="EH45" s="70"/>
      <c r="EI45" s="70"/>
      <c r="EJ45" s="35"/>
      <c r="EK45" s="35"/>
      <c r="EL45" s="48" t="str">
        <f t="shared" si="33"/>
        <v/>
      </c>
      <c r="EM45" s="70"/>
      <c r="EN45" s="70"/>
      <c r="EO45" s="70"/>
      <c r="EP45" s="70"/>
      <c r="EQ45" s="35"/>
      <c r="ER45" s="35"/>
      <c r="ES45" s="48" t="str">
        <f t="shared" si="34"/>
        <v/>
      </c>
      <c r="ET45" s="35"/>
      <c r="EU45" s="70"/>
      <c r="EV45" s="70"/>
      <c r="EW45" s="70"/>
      <c r="EX45" s="70"/>
      <c r="EY45" s="35"/>
      <c r="EZ45" s="35"/>
      <c r="FA45" s="48" t="str">
        <f t="shared" si="35"/>
        <v/>
      </c>
      <c r="FB45" s="70"/>
      <c r="FC45" s="70"/>
      <c r="FD45" s="70"/>
      <c r="FE45" s="70"/>
      <c r="FF45" s="35"/>
      <c r="FG45" s="35"/>
      <c r="FH45" s="48" t="str">
        <f t="shared" si="36"/>
        <v/>
      </c>
      <c r="FI45" s="70"/>
      <c r="FJ45" s="70"/>
      <c r="FK45" s="70"/>
      <c r="FL45" s="70"/>
      <c r="FM45" s="35"/>
      <c r="FN45" s="35"/>
      <c r="FO45" s="48" t="str">
        <f t="shared" si="37"/>
        <v/>
      </c>
      <c r="FP45" s="70"/>
      <c r="FQ45" s="70"/>
      <c r="FR45" s="70"/>
      <c r="FS45" s="70"/>
      <c r="FT45" s="35"/>
      <c r="FU45" s="35"/>
      <c r="FV45" s="48" t="str">
        <f t="shared" si="38"/>
        <v/>
      </c>
      <c r="FW45" s="70"/>
      <c r="FX45" s="70"/>
      <c r="FY45" s="70"/>
      <c r="FZ45" s="70"/>
      <c r="GA45" s="35"/>
      <c r="GB45" s="35"/>
      <c r="GC45" s="48" t="str">
        <f t="shared" si="39"/>
        <v/>
      </c>
      <c r="GD45" s="53" t="str">
        <f t="shared" si="40"/>
        <v/>
      </c>
      <c r="GE45" s="53" t="str">
        <f t="shared" si="41"/>
        <v/>
      </c>
      <c r="GF45" s="53" t="str">
        <f t="shared" si="42"/>
        <v/>
      </c>
      <c r="GG45" s="53" t="str">
        <f t="shared" si="43"/>
        <v/>
      </c>
      <c r="GH45" s="53" t="str">
        <f t="shared" si="44"/>
        <v/>
      </c>
      <c r="GI45" s="53" t="str">
        <f t="shared" si="45"/>
        <v/>
      </c>
      <c r="GJ45" s="53" t="str">
        <f t="shared" si="46"/>
        <v/>
      </c>
      <c r="GK45" s="53" t="str">
        <f t="shared" si="47"/>
        <v/>
      </c>
      <c r="GL45" s="53" t="str">
        <f t="shared" si="48"/>
        <v/>
      </c>
      <c r="GM45" s="53" t="str">
        <f t="shared" si="49"/>
        <v/>
      </c>
      <c r="GN45" s="9"/>
      <c r="GO45" s="9"/>
      <c r="GP45" s="21" t="str">
        <f t="shared" si="50"/>
        <v/>
      </c>
      <c r="GQ45" s="21" t="str">
        <f t="shared" si="51"/>
        <v/>
      </c>
      <c r="GR45" s="21" t="str">
        <f t="shared" si="52"/>
        <v/>
      </c>
      <c r="GS45" s="21" t="str">
        <f t="shared" si="53"/>
        <v/>
      </c>
      <c r="GT45" s="23"/>
      <c r="GU45" s="23"/>
      <c r="GV45" s="23"/>
      <c r="GW45" s="21"/>
      <c r="GX45" s="21" t="str">
        <f t="shared" si="54"/>
        <v/>
      </c>
      <c r="GY45" s="21" t="str">
        <f t="shared" si="55"/>
        <v/>
      </c>
      <c r="GZ45" s="21" t="str">
        <f t="shared" si="56"/>
        <v/>
      </c>
      <c r="HA45" s="21" t="str">
        <f t="shared" si="57"/>
        <v/>
      </c>
      <c r="HB45" s="9"/>
      <c r="HC45" s="9"/>
      <c r="HD45" s="28"/>
      <c r="HE45" s="9"/>
      <c r="HF45" s="28"/>
      <c r="HG45" s="60"/>
      <c r="HH45" s="9"/>
      <c r="HI45" s="9"/>
      <c r="HJ45" s="9"/>
      <c r="HK45" s="9"/>
      <c r="HL45" s="28"/>
      <c r="HM45" s="28"/>
    </row>
    <row r="46" spans="1:221" ht="25.5" customHeight="1" x14ac:dyDescent="0.25">
      <c r="A46" s="10"/>
      <c r="B46" s="10"/>
      <c r="C46" s="10"/>
      <c r="D46" s="9"/>
      <c r="E46" s="21" t="str">
        <f t="shared" si="0"/>
        <v/>
      </c>
      <c r="F46" s="21" t="str">
        <f t="shared" si="1"/>
        <v/>
      </c>
      <c r="G46" s="21" t="str">
        <f t="shared" si="2"/>
        <v/>
      </c>
      <c r="H46" s="21" t="str">
        <f t="shared" si="3"/>
        <v/>
      </c>
      <c r="I46" s="23"/>
      <c r="J46" s="24" t="str">
        <f t="shared" si="4"/>
        <v/>
      </c>
      <c r="K46" s="21" t="str">
        <f t="shared" si="5"/>
        <v/>
      </c>
      <c r="L46" s="21" t="str">
        <f t="shared" si="6"/>
        <v/>
      </c>
      <c r="M46" s="21" t="str">
        <f t="shared" si="7"/>
        <v/>
      </c>
      <c r="N46" s="21" t="str">
        <f t="shared" si="8"/>
        <v/>
      </c>
      <c r="O46" s="23"/>
      <c r="P46" s="24" t="str">
        <f t="shared" si="9"/>
        <v/>
      </c>
      <c r="Q46" s="28"/>
      <c r="R46" s="28"/>
      <c r="S46" s="28"/>
      <c r="T46" s="28"/>
      <c r="U46" s="28"/>
      <c r="V46" s="28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09"/>
      <c r="AL46" s="9"/>
      <c r="AM46" s="9"/>
      <c r="AN46" s="70"/>
      <c r="AO46" s="70"/>
      <c r="AP46" s="70"/>
      <c r="AQ46" s="35"/>
      <c r="AR46" s="35"/>
      <c r="AS46" s="38" t="str">
        <f t="shared" si="10"/>
        <v/>
      </c>
      <c r="AT46" s="70"/>
      <c r="AU46" s="70"/>
      <c r="AV46" s="70"/>
      <c r="AW46" s="35"/>
      <c r="AX46" s="35"/>
      <c r="AY46" s="38" t="str">
        <f t="shared" si="11"/>
        <v/>
      </c>
      <c r="AZ46" s="70"/>
      <c r="BA46" s="70"/>
      <c r="BB46" s="70"/>
      <c r="BC46" s="35"/>
      <c r="BD46" s="35"/>
      <c r="BE46" s="38" t="str">
        <f t="shared" si="12"/>
        <v/>
      </c>
      <c r="BF46" s="70"/>
      <c r="BG46" s="70"/>
      <c r="BH46" s="70"/>
      <c r="BI46" s="35"/>
      <c r="BJ46" s="35"/>
      <c r="BK46" s="38" t="str">
        <f t="shared" si="13"/>
        <v/>
      </c>
      <c r="BL46" s="70"/>
      <c r="BM46" s="70"/>
      <c r="BN46" s="70"/>
      <c r="BO46" s="35"/>
      <c r="BP46" s="35"/>
      <c r="BQ46" s="38" t="str">
        <f t="shared" si="14"/>
        <v/>
      </c>
      <c r="BR46" s="35"/>
      <c r="BS46" s="70"/>
      <c r="BT46" s="70"/>
      <c r="BU46" s="70"/>
      <c r="BV46" s="35"/>
      <c r="BW46" s="35"/>
      <c r="BX46" s="38" t="str">
        <f t="shared" si="15"/>
        <v/>
      </c>
      <c r="BY46" s="70"/>
      <c r="BZ46" s="70"/>
      <c r="CA46" s="70"/>
      <c r="CB46" s="35"/>
      <c r="CC46" s="35"/>
      <c r="CD46" s="38" t="str">
        <f t="shared" si="16"/>
        <v/>
      </c>
      <c r="CE46" s="70"/>
      <c r="CF46" s="70"/>
      <c r="CG46" s="70"/>
      <c r="CH46" s="35"/>
      <c r="CI46" s="35"/>
      <c r="CJ46" s="38" t="str">
        <f t="shared" si="17"/>
        <v/>
      </c>
      <c r="CK46" s="70"/>
      <c r="CL46" s="70"/>
      <c r="CM46" s="70"/>
      <c r="CN46" s="35"/>
      <c r="CO46" s="35"/>
      <c r="CP46" s="38" t="str">
        <f t="shared" si="18"/>
        <v/>
      </c>
      <c r="CQ46" s="70"/>
      <c r="CR46" s="70"/>
      <c r="CS46" s="70"/>
      <c r="CT46" s="35"/>
      <c r="CU46" s="35"/>
      <c r="CV46" s="38" t="str">
        <f t="shared" si="19"/>
        <v/>
      </c>
      <c r="CW46" s="44" t="str">
        <f t="shared" si="20"/>
        <v/>
      </c>
      <c r="CX46" s="44" t="str">
        <f t="shared" si="21"/>
        <v/>
      </c>
      <c r="CY46" s="44" t="str">
        <f t="shared" si="22"/>
        <v/>
      </c>
      <c r="CZ46" s="44" t="str">
        <f t="shared" si="23"/>
        <v/>
      </c>
      <c r="DA46" s="44" t="str">
        <f t="shared" si="24"/>
        <v/>
      </c>
      <c r="DB46" s="44" t="str">
        <f t="shared" si="25"/>
        <v/>
      </c>
      <c r="DC46" s="44" t="str">
        <f t="shared" si="26"/>
        <v/>
      </c>
      <c r="DD46" s="44" t="str">
        <f t="shared" si="27"/>
        <v/>
      </c>
      <c r="DE46" s="44" t="str">
        <f t="shared" si="28"/>
        <v/>
      </c>
      <c r="DF46" s="44" t="str">
        <f t="shared" si="29"/>
        <v/>
      </c>
      <c r="DG46" s="9"/>
      <c r="DH46" s="113"/>
      <c r="DI46" s="9"/>
      <c r="DJ46" s="9"/>
      <c r="DK46" s="70"/>
      <c r="DL46" s="70"/>
      <c r="DM46" s="70"/>
      <c r="DN46" s="70"/>
      <c r="DO46" s="35"/>
      <c r="DP46" s="35"/>
      <c r="DQ46" s="48" t="str">
        <f t="shared" si="30"/>
        <v/>
      </c>
      <c r="DR46" s="70"/>
      <c r="DS46" s="70"/>
      <c r="DT46" s="70"/>
      <c r="DU46" s="70"/>
      <c r="DV46" s="35"/>
      <c r="DW46" s="35"/>
      <c r="DX46" s="48" t="str">
        <f t="shared" si="31"/>
        <v/>
      </c>
      <c r="DY46" s="70"/>
      <c r="DZ46" s="70"/>
      <c r="EA46" s="70"/>
      <c r="EB46" s="70"/>
      <c r="EC46" s="35"/>
      <c r="ED46" s="35"/>
      <c r="EE46" s="48" t="str">
        <f t="shared" si="32"/>
        <v/>
      </c>
      <c r="EF46" s="70"/>
      <c r="EG46" s="70"/>
      <c r="EH46" s="70"/>
      <c r="EI46" s="70"/>
      <c r="EJ46" s="35"/>
      <c r="EK46" s="35"/>
      <c r="EL46" s="48" t="str">
        <f t="shared" si="33"/>
        <v/>
      </c>
      <c r="EM46" s="70"/>
      <c r="EN46" s="70"/>
      <c r="EO46" s="70"/>
      <c r="EP46" s="70"/>
      <c r="EQ46" s="35"/>
      <c r="ER46" s="35"/>
      <c r="ES46" s="48" t="str">
        <f t="shared" si="34"/>
        <v/>
      </c>
      <c r="ET46" s="35"/>
      <c r="EU46" s="70"/>
      <c r="EV46" s="70"/>
      <c r="EW46" s="70"/>
      <c r="EX46" s="70"/>
      <c r="EY46" s="35"/>
      <c r="EZ46" s="35"/>
      <c r="FA46" s="48" t="str">
        <f t="shared" si="35"/>
        <v/>
      </c>
      <c r="FB46" s="70"/>
      <c r="FC46" s="70"/>
      <c r="FD46" s="70"/>
      <c r="FE46" s="70"/>
      <c r="FF46" s="35"/>
      <c r="FG46" s="35"/>
      <c r="FH46" s="48" t="str">
        <f t="shared" si="36"/>
        <v/>
      </c>
      <c r="FI46" s="70"/>
      <c r="FJ46" s="70"/>
      <c r="FK46" s="70"/>
      <c r="FL46" s="70"/>
      <c r="FM46" s="35"/>
      <c r="FN46" s="35"/>
      <c r="FO46" s="48" t="str">
        <f t="shared" si="37"/>
        <v/>
      </c>
      <c r="FP46" s="70"/>
      <c r="FQ46" s="70"/>
      <c r="FR46" s="70"/>
      <c r="FS46" s="70"/>
      <c r="FT46" s="35"/>
      <c r="FU46" s="35"/>
      <c r="FV46" s="48" t="str">
        <f t="shared" si="38"/>
        <v/>
      </c>
      <c r="FW46" s="70"/>
      <c r="FX46" s="70"/>
      <c r="FY46" s="70"/>
      <c r="FZ46" s="70"/>
      <c r="GA46" s="35"/>
      <c r="GB46" s="35"/>
      <c r="GC46" s="48" t="str">
        <f t="shared" si="39"/>
        <v/>
      </c>
      <c r="GD46" s="53" t="str">
        <f t="shared" si="40"/>
        <v/>
      </c>
      <c r="GE46" s="53" t="str">
        <f t="shared" si="41"/>
        <v/>
      </c>
      <c r="GF46" s="53" t="str">
        <f t="shared" si="42"/>
        <v/>
      </c>
      <c r="GG46" s="53" t="str">
        <f t="shared" si="43"/>
        <v/>
      </c>
      <c r="GH46" s="53" t="str">
        <f t="shared" si="44"/>
        <v/>
      </c>
      <c r="GI46" s="53" t="str">
        <f t="shared" si="45"/>
        <v/>
      </c>
      <c r="GJ46" s="53" t="str">
        <f t="shared" si="46"/>
        <v/>
      </c>
      <c r="GK46" s="53" t="str">
        <f t="shared" si="47"/>
        <v/>
      </c>
      <c r="GL46" s="53" t="str">
        <f t="shared" si="48"/>
        <v/>
      </c>
      <c r="GM46" s="53" t="str">
        <f t="shared" si="49"/>
        <v/>
      </c>
      <c r="GN46" s="9"/>
      <c r="GO46" s="9"/>
      <c r="GP46" s="21" t="str">
        <f t="shared" si="50"/>
        <v/>
      </c>
      <c r="GQ46" s="21" t="str">
        <f t="shared" si="51"/>
        <v/>
      </c>
      <c r="GR46" s="21" t="str">
        <f t="shared" si="52"/>
        <v/>
      </c>
      <c r="GS46" s="21" t="str">
        <f t="shared" si="53"/>
        <v/>
      </c>
      <c r="GT46" s="23"/>
      <c r="GU46" s="23"/>
      <c r="GV46" s="23"/>
      <c r="GW46" s="21"/>
      <c r="GX46" s="21" t="str">
        <f t="shared" si="54"/>
        <v/>
      </c>
      <c r="GY46" s="21" t="str">
        <f t="shared" si="55"/>
        <v/>
      </c>
      <c r="GZ46" s="21" t="str">
        <f t="shared" si="56"/>
        <v/>
      </c>
      <c r="HA46" s="21" t="str">
        <f t="shared" si="57"/>
        <v/>
      </c>
      <c r="HB46" s="9"/>
      <c r="HC46" s="9"/>
      <c r="HD46" s="28"/>
      <c r="HE46" s="9"/>
      <c r="HF46" s="28"/>
      <c r="HG46" s="60"/>
      <c r="HH46" s="9"/>
      <c r="HI46" s="9"/>
      <c r="HJ46" s="9"/>
      <c r="HK46" s="9"/>
      <c r="HL46" s="28"/>
      <c r="HM46" s="28"/>
    </row>
    <row r="47" spans="1:221" ht="25.5" customHeight="1" x14ac:dyDescent="0.25">
      <c r="A47" s="10"/>
      <c r="B47" s="10"/>
      <c r="C47" s="10"/>
      <c r="D47" s="9"/>
      <c r="E47" s="21" t="str">
        <f t="shared" si="0"/>
        <v/>
      </c>
      <c r="F47" s="21" t="str">
        <f t="shared" si="1"/>
        <v/>
      </c>
      <c r="G47" s="21" t="str">
        <f t="shared" si="2"/>
        <v/>
      </c>
      <c r="H47" s="21" t="str">
        <f t="shared" si="3"/>
        <v/>
      </c>
      <c r="I47" s="23"/>
      <c r="J47" s="24" t="str">
        <f t="shared" si="4"/>
        <v/>
      </c>
      <c r="K47" s="21" t="str">
        <f t="shared" si="5"/>
        <v/>
      </c>
      <c r="L47" s="21" t="str">
        <f t="shared" si="6"/>
        <v/>
      </c>
      <c r="M47" s="21" t="str">
        <f t="shared" si="7"/>
        <v/>
      </c>
      <c r="N47" s="21" t="str">
        <f t="shared" si="8"/>
        <v/>
      </c>
      <c r="O47" s="23"/>
      <c r="P47" s="24" t="str">
        <f t="shared" si="9"/>
        <v/>
      </c>
      <c r="Q47" s="28"/>
      <c r="R47" s="28"/>
      <c r="S47" s="28"/>
      <c r="T47" s="28"/>
      <c r="U47" s="28"/>
      <c r="V47" s="28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09"/>
      <c r="AL47" s="9"/>
      <c r="AM47" s="9"/>
      <c r="AN47" s="70"/>
      <c r="AO47" s="70"/>
      <c r="AP47" s="70"/>
      <c r="AQ47" s="35"/>
      <c r="AR47" s="35"/>
      <c r="AS47" s="38" t="str">
        <f t="shared" si="10"/>
        <v/>
      </c>
      <c r="AT47" s="70"/>
      <c r="AU47" s="70"/>
      <c r="AV47" s="70"/>
      <c r="AW47" s="35"/>
      <c r="AX47" s="35"/>
      <c r="AY47" s="38" t="str">
        <f t="shared" si="11"/>
        <v/>
      </c>
      <c r="AZ47" s="70"/>
      <c r="BA47" s="70"/>
      <c r="BB47" s="70"/>
      <c r="BC47" s="35"/>
      <c r="BD47" s="35"/>
      <c r="BE47" s="38" t="str">
        <f t="shared" si="12"/>
        <v/>
      </c>
      <c r="BF47" s="70"/>
      <c r="BG47" s="70"/>
      <c r="BH47" s="70"/>
      <c r="BI47" s="35"/>
      <c r="BJ47" s="35"/>
      <c r="BK47" s="38" t="str">
        <f t="shared" si="13"/>
        <v/>
      </c>
      <c r="BL47" s="70"/>
      <c r="BM47" s="70"/>
      <c r="BN47" s="70"/>
      <c r="BO47" s="35"/>
      <c r="BP47" s="35"/>
      <c r="BQ47" s="38" t="str">
        <f t="shared" si="14"/>
        <v/>
      </c>
      <c r="BR47" s="35"/>
      <c r="BS47" s="70"/>
      <c r="BT47" s="70"/>
      <c r="BU47" s="70"/>
      <c r="BV47" s="35"/>
      <c r="BW47" s="35"/>
      <c r="BX47" s="38" t="str">
        <f t="shared" si="15"/>
        <v/>
      </c>
      <c r="BY47" s="70"/>
      <c r="BZ47" s="70"/>
      <c r="CA47" s="70"/>
      <c r="CB47" s="35"/>
      <c r="CC47" s="35"/>
      <c r="CD47" s="38" t="str">
        <f t="shared" si="16"/>
        <v/>
      </c>
      <c r="CE47" s="70"/>
      <c r="CF47" s="70"/>
      <c r="CG47" s="70"/>
      <c r="CH47" s="35"/>
      <c r="CI47" s="35"/>
      <c r="CJ47" s="38" t="str">
        <f t="shared" si="17"/>
        <v/>
      </c>
      <c r="CK47" s="70"/>
      <c r="CL47" s="70"/>
      <c r="CM47" s="70"/>
      <c r="CN47" s="35"/>
      <c r="CO47" s="35"/>
      <c r="CP47" s="38" t="str">
        <f t="shared" si="18"/>
        <v/>
      </c>
      <c r="CQ47" s="70"/>
      <c r="CR47" s="70"/>
      <c r="CS47" s="70"/>
      <c r="CT47" s="35"/>
      <c r="CU47" s="35"/>
      <c r="CV47" s="38" t="str">
        <f t="shared" si="19"/>
        <v/>
      </c>
      <c r="CW47" s="44" t="str">
        <f t="shared" si="20"/>
        <v/>
      </c>
      <c r="CX47" s="44" t="str">
        <f t="shared" si="21"/>
        <v/>
      </c>
      <c r="CY47" s="44" t="str">
        <f t="shared" si="22"/>
        <v/>
      </c>
      <c r="CZ47" s="44" t="str">
        <f t="shared" si="23"/>
        <v/>
      </c>
      <c r="DA47" s="44" t="str">
        <f t="shared" si="24"/>
        <v/>
      </c>
      <c r="DB47" s="44" t="str">
        <f t="shared" si="25"/>
        <v/>
      </c>
      <c r="DC47" s="44" t="str">
        <f t="shared" si="26"/>
        <v/>
      </c>
      <c r="DD47" s="44" t="str">
        <f t="shared" si="27"/>
        <v/>
      </c>
      <c r="DE47" s="44" t="str">
        <f t="shared" si="28"/>
        <v/>
      </c>
      <c r="DF47" s="44" t="str">
        <f t="shared" si="29"/>
        <v/>
      </c>
      <c r="DG47" s="9"/>
      <c r="DH47" s="113"/>
      <c r="DI47" s="9"/>
      <c r="DJ47" s="9"/>
      <c r="DK47" s="70"/>
      <c r="DL47" s="70"/>
      <c r="DM47" s="70"/>
      <c r="DN47" s="70"/>
      <c r="DO47" s="35"/>
      <c r="DP47" s="35"/>
      <c r="DQ47" s="48" t="str">
        <f t="shared" si="30"/>
        <v/>
      </c>
      <c r="DR47" s="70"/>
      <c r="DS47" s="70"/>
      <c r="DT47" s="70"/>
      <c r="DU47" s="70"/>
      <c r="DV47" s="35"/>
      <c r="DW47" s="35"/>
      <c r="DX47" s="48" t="str">
        <f t="shared" si="31"/>
        <v/>
      </c>
      <c r="DY47" s="70"/>
      <c r="DZ47" s="70"/>
      <c r="EA47" s="70"/>
      <c r="EB47" s="70"/>
      <c r="EC47" s="35"/>
      <c r="ED47" s="35"/>
      <c r="EE47" s="48" t="str">
        <f t="shared" si="32"/>
        <v/>
      </c>
      <c r="EF47" s="70"/>
      <c r="EG47" s="70"/>
      <c r="EH47" s="70"/>
      <c r="EI47" s="70"/>
      <c r="EJ47" s="35"/>
      <c r="EK47" s="35"/>
      <c r="EL47" s="48" t="str">
        <f t="shared" si="33"/>
        <v/>
      </c>
      <c r="EM47" s="70"/>
      <c r="EN47" s="70"/>
      <c r="EO47" s="70"/>
      <c r="EP47" s="70"/>
      <c r="EQ47" s="35"/>
      <c r="ER47" s="35"/>
      <c r="ES47" s="48" t="str">
        <f t="shared" si="34"/>
        <v/>
      </c>
      <c r="ET47" s="35"/>
      <c r="EU47" s="70"/>
      <c r="EV47" s="70"/>
      <c r="EW47" s="70"/>
      <c r="EX47" s="70"/>
      <c r="EY47" s="35"/>
      <c r="EZ47" s="35"/>
      <c r="FA47" s="48" t="str">
        <f t="shared" si="35"/>
        <v/>
      </c>
      <c r="FB47" s="70"/>
      <c r="FC47" s="70"/>
      <c r="FD47" s="70"/>
      <c r="FE47" s="70"/>
      <c r="FF47" s="35"/>
      <c r="FG47" s="35"/>
      <c r="FH47" s="48" t="str">
        <f t="shared" si="36"/>
        <v/>
      </c>
      <c r="FI47" s="70"/>
      <c r="FJ47" s="70"/>
      <c r="FK47" s="70"/>
      <c r="FL47" s="70"/>
      <c r="FM47" s="35"/>
      <c r="FN47" s="35"/>
      <c r="FO47" s="48" t="str">
        <f t="shared" si="37"/>
        <v/>
      </c>
      <c r="FP47" s="70"/>
      <c r="FQ47" s="70"/>
      <c r="FR47" s="70"/>
      <c r="FS47" s="70"/>
      <c r="FT47" s="35"/>
      <c r="FU47" s="35"/>
      <c r="FV47" s="48" t="str">
        <f t="shared" si="38"/>
        <v/>
      </c>
      <c r="FW47" s="70"/>
      <c r="FX47" s="70"/>
      <c r="FY47" s="70"/>
      <c r="FZ47" s="70"/>
      <c r="GA47" s="35"/>
      <c r="GB47" s="35"/>
      <c r="GC47" s="48" t="str">
        <f t="shared" si="39"/>
        <v/>
      </c>
      <c r="GD47" s="53" t="str">
        <f t="shared" si="40"/>
        <v/>
      </c>
      <c r="GE47" s="53" t="str">
        <f t="shared" si="41"/>
        <v/>
      </c>
      <c r="GF47" s="53" t="str">
        <f t="shared" si="42"/>
        <v/>
      </c>
      <c r="GG47" s="53" t="str">
        <f t="shared" si="43"/>
        <v/>
      </c>
      <c r="GH47" s="53" t="str">
        <f t="shared" si="44"/>
        <v/>
      </c>
      <c r="GI47" s="53" t="str">
        <f t="shared" si="45"/>
        <v/>
      </c>
      <c r="GJ47" s="53" t="str">
        <f t="shared" si="46"/>
        <v/>
      </c>
      <c r="GK47" s="53" t="str">
        <f t="shared" si="47"/>
        <v/>
      </c>
      <c r="GL47" s="53" t="str">
        <f t="shared" si="48"/>
        <v/>
      </c>
      <c r="GM47" s="53" t="str">
        <f t="shared" si="49"/>
        <v/>
      </c>
      <c r="GN47" s="9"/>
      <c r="GO47" s="9"/>
      <c r="GP47" s="21" t="str">
        <f t="shared" si="50"/>
        <v/>
      </c>
      <c r="GQ47" s="21" t="str">
        <f t="shared" si="51"/>
        <v/>
      </c>
      <c r="GR47" s="21" t="str">
        <f t="shared" si="52"/>
        <v/>
      </c>
      <c r="GS47" s="21" t="str">
        <f t="shared" si="53"/>
        <v/>
      </c>
      <c r="GT47" s="23"/>
      <c r="GU47" s="23"/>
      <c r="GV47" s="23"/>
      <c r="GW47" s="21"/>
      <c r="GX47" s="21" t="str">
        <f t="shared" si="54"/>
        <v/>
      </c>
      <c r="GY47" s="21" t="str">
        <f t="shared" si="55"/>
        <v/>
      </c>
      <c r="GZ47" s="21" t="str">
        <f t="shared" si="56"/>
        <v/>
      </c>
      <c r="HA47" s="21" t="str">
        <f t="shared" si="57"/>
        <v/>
      </c>
      <c r="HB47" s="9"/>
      <c r="HC47" s="9"/>
      <c r="HD47" s="28"/>
      <c r="HE47" s="9"/>
      <c r="HF47" s="28"/>
      <c r="HG47" s="60"/>
      <c r="HH47" s="9"/>
      <c r="HI47" s="9"/>
      <c r="HJ47" s="9"/>
      <c r="HK47" s="9"/>
      <c r="HL47" s="28"/>
      <c r="HM47" s="28"/>
    </row>
    <row r="48" spans="1:221" ht="25.5" customHeight="1" x14ac:dyDescent="0.25">
      <c r="A48" s="10"/>
      <c r="B48" s="10"/>
      <c r="C48" s="10"/>
      <c r="D48" s="9"/>
      <c r="E48" s="21" t="str">
        <f t="shared" si="0"/>
        <v/>
      </c>
      <c r="F48" s="21" t="str">
        <f t="shared" si="1"/>
        <v/>
      </c>
      <c r="G48" s="21" t="str">
        <f t="shared" si="2"/>
        <v/>
      </c>
      <c r="H48" s="21" t="str">
        <f t="shared" si="3"/>
        <v/>
      </c>
      <c r="I48" s="23"/>
      <c r="J48" s="24" t="str">
        <f t="shared" si="4"/>
        <v/>
      </c>
      <c r="K48" s="21" t="str">
        <f t="shared" si="5"/>
        <v/>
      </c>
      <c r="L48" s="21" t="str">
        <f t="shared" si="6"/>
        <v/>
      </c>
      <c r="M48" s="21" t="str">
        <f t="shared" si="7"/>
        <v/>
      </c>
      <c r="N48" s="21" t="str">
        <f t="shared" si="8"/>
        <v/>
      </c>
      <c r="O48" s="23"/>
      <c r="P48" s="24" t="str">
        <f t="shared" si="9"/>
        <v/>
      </c>
      <c r="Q48" s="28"/>
      <c r="R48" s="28"/>
      <c r="S48" s="28"/>
      <c r="T48" s="28"/>
      <c r="U48" s="28"/>
      <c r="V48" s="28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9"/>
      <c r="AL48" s="9"/>
      <c r="AM48" s="9"/>
      <c r="AN48" s="70"/>
      <c r="AO48" s="70"/>
      <c r="AP48" s="70"/>
      <c r="AQ48" s="35"/>
      <c r="AR48" s="35"/>
      <c r="AS48" s="38" t="str">
        <f t="shared" si="10"/>
        <v/>
      </c>
      <c r="AT48" s="70"/>
      <c r="AU48" s="70"/>
      <c r="AV48" s="70"/>
      <c r="AW48" s="35"/>
      <c r="AX48" s="35"/>
      <c r="AY48" s="38" t="str">
        <f t="shared" si="11"/>
        <v/>
      </c>
      <c r="AZ48" s="70"/>
      <c r="BA48" s="70"/>
      <c r="BB48" s="70"/>
      <c r="BC48" s="35"/>
      <c r="BD48" s="35"/>
      <c r="BE48" s="38" t="str">
        <f t="shared" si="12"/>
        <v/>
      </c>
      <c r="BF48" s="70"/>
      <c r="BG48" s="70"/>
      <c r="BH48" s="70"/>
      <c r="BI48" s="35"/>
      <c r="BJ48" s="35"/>
      <c r="BK48" s="38" t="str">
        <f t="shared" si="13"/>
        <v/>
      </c>
      <c r="BL48" s="70"/>
      <c r="BM48" s="70"/>
      <c r="BN48" s="70"/>
      <c r="BO48" s="35"/>
      <c r="BP48" s="35"/>
      <c r="BQ48" s="38" t="str">
        <f t="shared" si="14"/>
        <v/>
      </c>
      <c r="BR48" s="35"/>
      <c r="BS48" s="70"/>
      <c r="BT48" s="70"/>
      <c r="BU48" s="70"/>
      <c r="BV48" s="35"/>
      <c r="BW48" s="35"/>
      <c r="BX48" s="38" t="str">
        <f t="shared" si="15"/>
        <v/>
      </c>
      <c r="BY48" s="70"/>
      <c r="BZ48" s="70"/>
      <c r="CA48" s="70"/>
      <c r="CB48" s="35"/>
      <c r="CC48" s="35"/>
      <c r="CD48" s="38" t="str">
        <f t="shared" si="16"/>
        <v/>
      </c>
      <c r="CE48" s="70"/>
      <c r="CF48" s="70"/>
      <c r="CG48" s="70"/>
      <c r="CH48" s="35"/>
      <c r="CI48" s="35"/>
      <c r="CJ48" s="38" t="str">
        <f t="shared" si="17"/>
        <v/>
      </c>
      <c r="CK48" s="70"/>
      <c r="CL48" s="70"/>
      <c r="CM48" s="70"/>
      <c r="CN48" s="35"/>
      <c r="CO48" s="35"/>
      <c r="CP48" s="38" t="str">
        <f t="shared" si="18"/>
        <v/>
      </c>
      <c r="CQ48" s="70"/>
      <c r="CR48" s="70"/>
      <c r="CS48" s="70"/>
      <c r="CT48" s="35"/>
      <c r="CU48" s="35"/>
      <c r="CV48" s="38" t="str">
        <f t="shared" si="19"/>
        <v/>
      </c>
      <c r="CW48" s="44" t="str">
        <f t="shared" si="20"/>
        <v/>
      </c>
      <c r="CX48" s="44" t="str">
        <f t="shared" si="21"/>
        <v/>
      </c>
      <c r="CY48" s="44" t="str">
        <f t="shared" si="22"/>
        <v/>
      </c>
      <c r="CZ48" s="44" t="str">
        <f t="shared" si="23"/>
        <v/>
      </c>
      <c r="DA48" s="44" t="str">
        <f t="shared" si="24"/>
        <v/>
      </c>
      <c r="DB48" s="44" t="str">
        <f t="shared" si="25"/>
        <v/>
      </c>
      <c r="DC48" s="44" t="str">
        <f t="shared" si="26"/>
        <v/>
      </c>
      <c r="DD48" s="44" t="str">
        <f t="shared" si="27"/>
        <v/>
      </c>
      <c r="DE48" s="44" t="str">
        <f t="shared" si="28"/>
        <v/>
      </c>
      <c r="DF48" s="44" t="str">
        <f t="shared" si="29"/>
        <v/>
      </c>
      <c r="DG48" s="9"/>
      <c r="DH48" s="113"/>
      <c r="DI48" s="9"/>
      <c r="DJ48" s="9"/>
      <c r="DK48" s="70"/>
      <c r="DL48" s="70"/>
      <c r="DM48" s="70"/>
      <c r="DN48" s="70"/>
      <c r="DO48" s="35"/>
      <c r="DP48" s="35"/>
      <c r="DQ48" s="48" t="str">
        <f t="shared" si="30"/>
        <v/>
      </c>
      <c r="DR48" s="70"/>
      <c r="DS48" s="70"/>
      <c r="DT48" s="70"/>
      <c r="DU48" s="70"/>
      <c r="DV48" s="35"/>
      <c r="DW48" s="35"/>
      <c r="DX48" s="48" t="str">
        <f t="shared" si="31"/>
        <v/>
      </c>
      <c r="DY48" s="70"/>
      <c r="DZ48" s="70"/>
      <c r="EA48" s="70"/>
      <c r="EB48" s="70"/>
      <c r="EC48" s="35"/>
      <c r="ED48" s="35"/>
      <c r="EE48" s="48" t="str">
        <f t="shared" si="32"/>
        <v/>
      </c>
      <c r="EF48" s="70"/>
      <c r="EG48" s="70"/>
      <c r="EH48" s="70"/>
      <c r="EI48" s="70"/>
      <c r="EJ48" s="35"/>
      <c r="EK48" s="35"/>
      <c r="EL48" s="48" t="str">
        <f t="shared" si="33"/>
        <v/>
      </c>
      <c r="EM48" s="70"/>
      <c r="EN48" s="70"/>
      <c r="EO48" s="70"/>
      <c r="EP48" s="70"/>
      <c r="EQ48" s="35"/>
      <c r="ER48" s="35"/>
      <c r="ES48" s="48" t="str">
        <f t="shared" si="34"/>
        <v/>
      </c>
      <c r="ET48" s="35"/>
      <c r="EU48" s="70"/>
      <c r="EV48" s="70"/>
      <c r="EW48" s="70"/>
      <c r="EX48" s="70"/>
      <c r="EY48" s="35"/>
      <c r="EZ48" s="35"/>
      <c r="FA48" s="48" t="str">
        <f t="shared" si="35"/>
        <v/>
      </c>
      <c r="FB48" s="70"/>
      <c r="FC48" s="70"/>
      <c r="FD48" s="70"/>
      <c r="FE48" s="70"/>
      <c r="FF48" s="35"/>
      <c r="FG48" s="35"/>
      <c r="FH48" s="48" t="str">
        <f t="shared" si="36"/>
        <v/>
      </c>
      <c r="FI48" s="70"/>
      <c r="FJ48" s="70"/>
      <c r="FK48" s="70"/>
      <c r="FL48" s="70"/>
      <c r="FM48" s="35"/>
      <c r="FN48" s="35"/>
      <c r="FO48" s="48" t="str">
        <f t="shared" si="37"/>
        <v/>
      </c>
      <c r="FP48" s="70"/>
      <c r="FQ48" s="70"/>
      <c r="FR48" s="70"/>
      <c r="FS48" s="70"/>
      <c r="FT48" s="35"/>
      <c r="FU48" s="35"/>
      <c r="FV48" s="48" t="str">
        <f t="shared" si="38"/>
        <v/>
      </c>
      <c r="FW48" s="70"/>
      <c r="FX48" s="70"/>
      <c r="FY48" s="70"/>
      <c r="FZ48" s="70"/>
      <c r="GA48" s="35"/>
      <c r="GB48" s="35"/>
      <c r="GC48" s="48" t="str">
        <f t="shared" si="39"/>
        <v/>
      </c>
      <c r="GD48" s="53" t="str">
        <f t="shared" si="40"/>
        <v/>
      </c>
      <c r="GE48" s="53" t="str">
        <f t="shared" si="41"/>
        <v/>
      </c>
      <c r="GF48" s="53" t="str">
        <f t="shared" si="42"/>
        <v/>
      </c>
      <c r="GG48" s="53" t="str">
        <f t="shared" si="43"/>
        <v/>
      </c>
      <c r="GH48" s="53" t="str">
        <f t="shared" si="44"/>
        <v/>
      </c>
      <c r="GI48" s="53" t="str">
        <f t="shared" si="45"/>
        <v/>
      </c>
      <c r="GJ48" s="53" t="str">
        <f t="shared" si="46"/>
        <v/>
      </c>
      <c r="GK48" s="53" t="str">
        <f t="shared" si="47"/>
        <v/>
      </c>
      <c r="GL48" s="53" t="str">
        <f t="shared" si="48"/>
        <v/>
      </c>
      <c r="GM48" s="53" t="str">
        <f t="shared" si="49"/>
        <v/>
      </c>
      <c r="GN48" s="9"/>
      <c r="GO48" s="9"/>
      <c r="GP48" s="21" t="str">
        <f t="shared" si="50"/>
        <v/>
      </c>
      <c r="GQ48" s="21" t="str">
        <f t="shared" si="51"/>
        <v/>
      </c>
      <c r="GR48" s="21" t="str">
        <f t="shared" si="52"/>
        <v/>
      </c>
      <c r="GS48" s="21" t="str">
        <f t="shared" si="53"/>
        <v/>
      </c>
      <c r="GT48" s="23"/>
      <c r="GU48" s="23"/>
      <c r="GV48" s="23"/>
      <c r="GW48" s="21"/>
      <c r="GX48" s="21" t="str">
        <f t="shared" si="54"/>
        <v/>
      </c>
      <c r="GY48" s="21" t="str">
        <f t="shared" si="55"/>
        <v/>
      </c>
      <c r="GZ48" s="21" t="str">
        <f t="shared" si="56"/>
        <v/>
      </c>
      <c r="HA48" s="21" t="str">
        <f t="shared" si="57"/>
        <v/>
      </c>
      <c r="HB48" s="9"/>
      <c r="HC48" s="9"/>
      <c r="HD48" s="28"/>
      <c r="HE48" s="9"/>
      <c r="HF48" s="28"/>
      <c r="HG48" s="60"/>
      <c r="HH48" s="9"/>
      <c r="HI48" s="9"/>
      <c r="HJ48" s="9"/>
      <c r="HK48" s="9"/>
      <c r="HL48" s="28"/>
      <c r="HM48" s="28"/>
    </row>
    <row r="49" spans="1:221" ht="25.5" customHeight="1" x14ac:dyDescent="0.25">
      <c r="A49" s="10"/>
      <c r="B49" s="10"/>
      <c r="C49" s="10"/>
      <c r="D49" s="9"/>
      <c r="E49" s="21" t="str">
        <f t="shared" si="0"/>
        <v/>
      </c>
      <c r="F49" s="21" t="str">
        <f t="shared" si="1"/>
        <v/>
      </c>
      <c r="G49" s="21" t="str">
        <f t="shared" si="2"/>
        <v/>
      </c>
      <c r="H49" s="21" t="str">
        <f t="shared" si="3"/>
        <v/>
      </c>
      <c r="I49" s="23"/>
      <c r="J49" s="24" t="str">
        <f t="shared" si="4"/>
        <v/>
      </c>
      <c r="K49" s="21" t="str">
        <f t="shared" si="5"/>
        <v/>
      </c>
      <c r="L49" s="21" t="str">
        <f t="shared" si="6"/>
        <v/>
      </c>
      <c r="M49" s="21" t="str">
        <f t="shared" si="7"/>
        <v/>
      </c>
      <c r="N49" s="21" t="str">
        <f t="shared" si="8"/>
        <v/>
      </c>
      <c r="O49" s="23"/>
      <c r="P49" s="24" t="str">
        <f t="shared" si="9"/>
        <v/>
      </c>
      <c r="Q49" s="28"/>
      <c r="R49" s="28"/>
      <c r="S49" s="28"/>
      <c r="T49" s="28"/>
      <c r="U49" s="28"/>
      <c r="V49" s="28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09"/>
      <c r="AL49" s="9"/>
      <c r="AM49" s="9"/>
      <c r="AN49" s="70"/>
      <c r="AO49" s="70"/>
      <c r="AP49" s="70"/>
      <c r="AQ49" s="35"/>
      <c r="AR49" s="35"/>
      <c r="AS49" s="38" t="str">
        <f t="shared" si="10"/>
        <v/>
      </c>
      <c r="AT49" s="70"/>
      <c r="AU49" s="70"/>
      <c r="AV49" s="70"/>
      <c r="AW49" s="35"/>
      <c r="AX49" s="35"/>
      <c r="AY49" s="38" t="str">
        <f t="shared" si="11"/>
        <v/>
      </c>
      <c r="AZ49" s="70"/>
      <c r="BA49" s="70"/>
      <c r="BB49" s="70"/>
      <c r="BC49" s="35"/>
      <c r="BD49" s="35"/>
      <c r="BE49" s="38" t="str">
        <f t="shared" si="12"/>
        <v/>
      </c>
      <c r="BF49" s="70"/>
      <c r="BG49" s="70"/>
      <c r="BH49" s="70"/>
      <c r="BI49" s="35"/>
      <c r="BJ49" s="35"/>
      <c r="BK49" s="38" t="str">
        <f t="shared" si="13"/>
        <v/>
      </c>
      <c r="BL49" s="70"/>
      <c r="BM49" s="70"/>
      <c r="BN49" s="70"/>
      <c r="BO49" s="35"/>
      <c r="BP49" s="35"/>
      <c r="BQ49" s="38" t="str">
        <f t="shared" si="14"/>
        <v/>
      </c>
      <c r="BR49" s="35"/>
      <c r="BS49" s="70"/>
      <c r="BT49" s="70"/>
      <c r="BU49" s="70"/>
      <c r="BV49" s="35"/>
      <c r="BW49" s="35"/>
      <c r="BX49" s="38" t="str">
        <f t="shared" si="15"/>
        <v/>
      </c>
      <c r="BY49" s="70"/>
      <c r="BZ49" s="70"/>
      <c r="CA49" s="70"/>
      <c r="CB49" s="35"/>
      <c r="CC49" s="35"/>
      <c r="CD49" s="38" t="str">
        <f t="shared" si="16"/>
        <v/>
      </c>
      <c r="CE49" s="70"/>
      <c r="CF49" s="70"/>
      <c r="CG49" s="70"/>
      <c r="CH49" s="35"/>
      <c r="CI49" s="35"/>
      <c r="CJ49" s="38" t="str">
        <f t="shared" si="17"/>
        <v/>
      </c>
      <c r="CK49" s="70"/>
      <c r="CL49" s="70"/>
      <c r="CM49" s="70"/>
      <c r="CN49" s="35"/>
      <c r="CO49" s="35"/>
      <c r="CP49" s="38" t="str">
        <f t="shared" si="18"/>
        <v/>
      </c>
      <c r="CQ49" s="70"/>
      <c r="CR49" s="70"/>
      <c r="CS49" s="70"/>
      <c r="CT49" s="35"/>
      <c r="CU49" s="35"/>
      <c r="CV49" s="38" t="str">
        <f t="shared" si="19"/>
        <v/>
      </c>
      <c r="CW49" s="44" t="str">
        <f t="shared" si="20"/>
        <v/>
      </c>
      <c r="CX49" s="44" t="str">
        <f t="shared" si="21"/>
        <v/>
      </c>
      <c r="CY49" s="44" t="str">
        <f t="shared" si="22"/>
        <v/>
      </c>
      <c r="CZ49" s="44" t="str">
        <f t="shared" si="23"/>
        <v/>
      </c>
      <c r="DA49" s="44" t="str">
        <f t="shared" si="24"/>
        <v/>
      </c>
      <c r="DB49" s="44" t="str">
        <f t="shared" si="25"/>
        <v/>
      </c>
      <c r="DC49" s="44" t="str">
        <f t="shared" si="26"/>
        <v/>
      </c>
      <c r="DD49" s="44" t="str">
        <f t="shared" si="27"/>
        <v/>
      </c>
      <c r="DE49" s="44" t="str">
        <f t="shared" si="28"/>
        <v/>
      </c>
      <c r="DF49" s="44" t="str">
        <f t="shared" si="29"/>
        <v/>
      </c>
      <c r="DG49" s="9"/>
      <c r="DH49" s="113"/>
      <c r="DI49" s="9"/>
      <c r="DJ49" s="9"/>
      <c r="DK49" s="70"/>
      <c r="DL49" s="70"/>
      <c r="DM49" s="70"/>
      <c r="DN49" s="70"/>
      <c r="DO49" s="35"/>
      <c r="DP49" s="35"/>
      <c r="DQ49" s="48" t="str">
        <f t="shared" si="30"/>
        <v/>
      </c>
      <c r="DR49" s="70"/>
      <c r="DS49" s="70"/>
      <c r="DT49" s="70"/>
      <c r="DU49" s="70"/>
      <c r="DV49" s="35"/>
      <c r="DW49" s="35"/>
      <c r="DX49" s="48" t="str">
        <f t="shared" si="31"/>
        <v/>
      </c>
      <c r="DY49" s="70"/>
      <c r="DZ49" s="70"/>
      <c r="EA49" s="70"/>
      <c r="EB49" s="70"/>
      <c r="EC49" s="35"/>
      <c r="ED49" s="35"/>
      <c r="EE49" s="48" t="str">
        <f t="shared" si="32"/>
        <v/>
      </c>
      <c r="EF49" s="70"/>
      <c r="EG49" s="70"/>
      <c r="EH49" s="70"/>
      <c r="EI49" s="70"/>
      <c r="EJ49" s="35"/>
      <c r="EK49" s="35"/>
      <c r="EL49" s="48" t="str">
        <f t="shared" si="33"/>
        <v/>
      </c>
      <c r="EM49" s="70"/>
      <c r="EN49" s="70"/>
      <c r="EO49" s="70"/>
      <c r="EP49" s="70"/>
      <c r="EQ49" s="35"/>
      <c r="ER49" s="35"/>
      <c r="ES49" s="48" t="str">
        <f t="shared" si="34"/>
        <v/>
      </c>
      <c r="ET49" s="35"/>
      <c r="EU49" s="70"/>
      <c r="EV49" s="70"/>
      <c r="EW49" s="70"/>
      <c r="EX49" s="70"/>
      <c r="EY49" s="35"/>
      <c r="EZ49" s="35"/>
      <c r="FA49" s="48" t="str">
        <f t="shared" si="35"/>
        <v/>
      </c>
      <c r="FB49" s="70"/>
      <c r="FC49" s="70"/>
      <c r="FD49" s="70"/>
      <c r="FE49" s="70"/>
      <c r="FF49" s="35"/>
      <c r="FG49" s="35"/>
      <c r="FH49" s="48" t="str">
        <f t="shared" si="36"/>
        <v/>
      </c>
      <c r="FI49" s="70"/>
      <c r="FJ49" s="70"/>
      <c r="FK49" s="70"/>
      <c r="FL49" s="70"/>
      <c r="FM49" s="35"/>
      <c r="FN49" s="35"/>
      <c r="FO49" s="48" t="str">
        <f t="shared" si="37"/>
        <v/>
      </c>
      <c r="FP49" s="70"/>
      <c r="FQ49" s="70"/>
      <c r="FR49" s="70"/>
      <c r="FS49" s="70"/>
      <c r="FT49" s="35"/>
      <c r="FU49" s="35"/>
      <c r="FV49" s="48" t="str">
        <f t="shared" si="38"/>
        <v/>
      </c>
      <c r="FW49" s="70"/>
      <c r="FX49" s="70"/>
      <c r="FY49" s="70"/>
      <c r="FZ49" s="70"/>
      <c r="GA49" s="35"/>
      <c r="GB49" s="35"/>
      <c r="GC49" s="48" t="str">
        <f t="shared" si="39"/>
        <v/>
      </c>
      <c r="GD49" s="53" t="str">
        <f t="shared" si="40"/>
        <v/>
      </c>
      <c r="GE49" s="53" t="str">
        <f t="shared" si="41"/>
        <v/>
      </c>
      <c r="GF49" s="53" t="str">
        <f t="shared" si="42"/>
        <v/>
      </c>
      <c r="GG49" s="53" t="str">
        <f t="shared" si="43"/>
        <v/>
      </c>
      <c r="GH49" s="53" t="str">
        <f t="shared" si="44"/>
        <v/>
      </c>
      <c r="GI49" s="53" t="str">
        <f t="shared" si="45"/>
        <v/>
      </c>
      <c r="GJ49" s="53" t="str">
        <f t="shared" si="46"/>
        <v/>
      </c>
      <c r="GK49" s="53" t="str">
        <f t="shared" si="47"/>
        <v/>
      </c>
      <c r="GL49" s="53" t="str">
        <f t="shared" si="48"/>
        <v/>
      </c>
      <c r="GM49" s="53" t="str">
        <f t="shared" si="49"/>
        <v/>
      </c>
      <c r="GN49" s="9"/>
      <c r="GO49" s="9"/>
      <c r="GP49" s="21" t="str">
        <f t="shared" si="50"/>
        <v/>
      </c>
      <c r="GQ49" s="21" t="str">
        <f t="shared" si="51"/>
        <v/>
      </c>
      <c r="GR49" s="21" t="str">
        <f t="shared" si="52"/>
        <v/>
      </c>
      <c r="GS49" s="21" t="str">
        <f t="shared" si="53"/>
        <v/>
      </c>
      <c r="GT49" s="23"/>
      <c r="GU49" s="23"/>
      <c r="GV49" s="23"/>
      <c r="GW49" s="21"/>
      <c r="GX49" s="21" t="str">
        <f t="shared" si="54"/>
        <v/>
      </c>
      <c r="GY49" s="21" t="str">
        <f t="shared" si="55"/>
        <v/>
      </c>
      <c r="GZ49" s="21" t="str">
        <f t="shared" si="56"/>
        <v/>
      </c>
      <c r="HA49" s="21" t="str">
        <f t="shared" si="57"/>
        <v/>
      </c>
      <c r="HB49" s="9"/>
      <c r="HC49" s="9"/>
      <c r="HD49" s="28"/>
      <c r="HE49" s="9"/>
      <c r="HF49" s="28"/>
      <c r="HG49" s="60"/>
      <c r="HH49" s="9"/>
      <c r="HI49" s="9"/>
      <c r="HJ49" s="9"/>
      <c r="HK49" s="9"/>
      <c r="HL49" s="28"/>
      <c r="HM49" s="28"/>
    </row>
    <row r="50" spans="1:221" ht="25.5" customHeight="1" x14ac:dyDescent="0.25">
      <c r="A50" s="10"/>
      <c r="B50" s="10"/>
      <c r="C50" s="10"/>
      <c r="D50" s="9"/>
      <c r="E50" s="21" t="str">
        <f t="shared" si="0"/>
        <v/>
      </c>
      <c r="F50" s="21" t="str">
        <f t="shared" si="1"/>
        <v/>
      </c>
      <c r="G50" s="21" t="str">
        <f t="shared" si="2"/>
        <v/>
      </c>
      <c r="H50" s="21" t="str">
        <f t="shared" si="3"/>
        <v/>
      </c>
      <c r="I50" s="23"/>
      <c r="J50" s="24" t="str">
        <f t="shared" si="4"/>
        <v/>
      </c>
      <c r="K50" s="21" t="str">
        <f t="shared" si="5"/>
        <v/>
      </c>
      <c r="L50" s="21" t="str">
        <f t="shared" si="6"/>
        <v/>
      </c>
      <c r="M50" s="21" t="str">
        <f t="shared" si="7"/>
        <v/>
      </c>
      <c r="N50" s="21" t="str">
        <f t="shared" si="8"/>
        <v/>
      </c>
      <c r="O50" s="23"/>
      <c r="P50" s="24" t="str">
        <f t="shared" si="9"/>
        <v/>
      </c>
      <c r="Q50" s="28"/>
      <c r="R50" s="28"/>
      <c r="S50" s="28"/>
      <c r="T50" s="28"/>
      <c r="U50" s="28"/>
      <c r="V50" s="28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10"/>
      <c r="AL50" s="9"/>
      <c r="AM50" s="9"/>
      <c r="AN50" s="70"/>
      <c r="AO50" s="70"/>
      <c r="AP50" s="70"/>
      <c r="AQ50" s="35"/>
      <c r="AR50" s="35"/>
      <c r="AS50" s="38" t="str">
        <f t="shared" si="10"/>
        <v/>
      </c>
      <c r="AT50" s="70"/>
      <c r="AU50" s="70"/>
      <c r="AV50" s="70"/>
      <c r="AW50" s="35"/>
      <c r="AX50" s="35"/>
      <c r="AY50" s="38" t="str">
        <f t="shared" si="11"/>
        <v/>
      </c>
      <c r="AZ50" s="70"/>
      <c r="BA50" s="70"/>
      <c r="BB50" s="70"/>
      <c r="BC50" s="35"/>
      <c r="BD50" s="35"/>
      <c r="BE50" s="38" t="str">
        <f t="shared" si="12"/>
        <v/>
      </c>
      <c r="BF50" s="70"/>
      <c r="BG50" s="70"/>
      <c r="BH50" s="70"/>
      <c r="BI50" s="35"/>
      <c r="BJ50" s="35"/>
      <c r="BK50" s="38" t="str">
        <f t="shared" si="13"/>
        <v/>
      </c>
      <c r="BL50" s="70"/>
      <c r="BM50" s="70"/>
      <c r="BN50" s="70"/>
      <c r="BO50" s="35"/>
      <c r="BP50" s="35"/>
      <c r="BQ50" s="38" t="str">
        <f t="shared" si="14"/>
        <v/>
      </c>
      <c r="BR50" s="35"/>
      <c r="BS50" s="70"/>
      <c r="BT50" s="70"/>
      <c r="BU50" s="70"/>
      <c r="BV50" s="35"/>
      <c r="BW50" s="35"/>
      <c r="BX50" s="38" t="str">
        <f t="shared" si="15"/>
        <v/>
      </c>
      <c r="BY50" s="70"/>
      <c r="BZ50" s="70"/>
      <c r="CA50" s="70"/>
      <c r="CB50" s="35"/>
      <c r="CC50" s="35"/>
      <c r="CD50" s="38" t="str">
        <f t="shared" si="16"/>
        <v/>
      </c>
      <c r="CE50" s="70"/>
      <c r="CF50" s="70"/>
      <c r="CG50" s="70"/>
      <c r="CH50" s="35"/>
      <c r="CI50" s="35"/>
      <c r="CJ50" s="38" t="str">
        <f t="shared" si="17"/>
        <v/>
      </c>
      <c r="CK50" s="70"/>
      <c r="CL50" s="70"/>
      <c r="CM50" s="70"/>
      <c r="CN50" s="35"/>
      <c r="CO50" s="35"/>
      <c r="CP50" s="38" t="str">
        <f t="shared" si="18"/>
        <v/>
      </c>
      <c r="CQ50" s="70"/>
      <c r="CR50" s="70"/>
      <c r="CS50" s="70"/>
      <c r="CT50" s="35"/>
      <c r="CU50" s="35"/>
      <c r="CV50" s="38" t="str">
        <f t="shared" si="19"/>
        <v/>
      </c>
      <c r="CW50" s="44" t="str">
        <f t="shared" si="20"/>
        <v/>
      </c>
      <c r="CX50" s="44" t="str">
        <f t="shared" si="21"/>
        <v/>
      </c>
      <c r="CY50" s="44" t="str">
        <f t="shared" si="22"/>
        <v/>
      </c>
      <c r="CZ50" s="44" t="str">
        <f t="shared" si="23"/>
        <v/>
      </c>
      <c r="DA50" s="44" t="str">
        <f t="shared" si="24"/>
        <v/>
      </c>
      <c r="DB50" s="44" t="str">
        <f t="shared" si="25"/>
        <v/>
      </c>
      <c r="DC50" s="44" t="str">
        <f t="shared" si="26"/>
        <v/>
      </c>
      <c r="DD50" s="44" t="str">
        <f t="shared" si="27"/>
        <v/>
      </c>
      <c r="DE50" s="44" t="str">
        <f t="shared" si="28"/>
        <v/>
      </c>
      <c r="DF50" s="44" t="str">
        <f t="shared" si="29"/>
        <v/>
      </c>
      <c r="DG50" s="9"/>
      <c r="DH50" s="114"/>
      <c r="DI50" s="9"/>
      <c r="DJ50" s="9"/>
      <c r="DK50" s="70"/>
      <c r="DL50" s="70"/>
      <c r="DM50" s="70"/>
      <c r="DN50" s="70"/>
      <c r="DO50" s="35"/>
      <c r="DP50" s="35"/>
      <c r="DQ50" s="48" t="str">
        <f t="shared" si="30"/>
        <v/>
      </c>
      <c r="DR50" s="70"/>
      <c r="DS50" s="70"/>
      <c r="DT50" s="70"/>
      <c r="DU50" s="70"/>
      <c r="DV50" s="35"/>
      <c r="DW50" s="35"/>
      <c r="DX50" s="48" t="str">
        <f t="shared" si="31"/>
        <v/>
      </c>
      <c r="DY50" s="70"/>
      <c r="DZ50" s="70"/>
      <c r="EA50" s="70"/>
      <c r="EB50" s="70"/>
      <c r="EC50" s="35"/>
      <c r="ED50" s="35"/>
      <c r="EE50" s="48" t="str">
        <f t="shared" si="32"/>
        <v/>
      </c>
      <c r="EF50" s="70"/>
      <c r="EG50" s="70"/>
      <c r="EH50" s="70"/>
      <c r="EI50" s="70"/>
      <c r="EJ50" s="35"/>
      <c r="EK50" s="35"/>
      <c r="EL50" s="48" t="str">
        <f t="shared" si="33"/>
        <v/>
      </c>
      <c r="EM50" s="70"/>
      <c r="EN50" s="70"/>
      <c r="EO50" s="70"/>
      <c r="EP50" s="70"/>
      <c r="EQ50" s="35"/>
      <c r="ER50" s="35"/>
      <c r="ES50" s="48" t="str">
        <f t="shared" si="34"/>
        <v/>
      </c>
      <c r="ET50" s="35"/>
      <c r="EU50" s="70"/>
      <c r="EV50" s="70"/>
      <c r="EW50" s="70"/>
      <c r="EX50" s="70"/>
      <c r="EY50" s="35"/>
      <c r="EZ50" s="35"/>
      <c r="FA50" s="48" t="str">
        <f t="shared" si="35"/>
        <v/>
      </c>
      <c r="FB50" s="70"/>
      <c r="FC50" s="70"/>
      <c r="FD50" s="70"/>
      <c r="FE50" s="70"/>
      <c r="FF50" s="35"/>
      <c r="FG50" s="35"/>
      <c r="FH50" s="48" t="str">
        <f t="shared" si="36"/>
        <v/>
      </c>
      <c r="FI50" s="70"/>
      <c r="FJ50" s="70"/>
      <c r="FK50" s="70"/>
      <c r="FL50" s="70"/>
      <c r="FM50" s="35"/>
      <c r="FN50" s="35"/>
      <c r="FO50" s="48" t="str">
        <f t="shared" si="37"/>
        <v/>
      </c>
      <c r="FP50" s="70"/>
      <c r="FQ50" s="70"/>
      <c r="FR50" s="70"/>
      <c r="FS50" s="70"/>
      <c r="FT50" s="35"/>
      <c r="FU50" s="35"/>
      <c r="FV50" s="48" t="str">
        <f t="shared" si="38"/>
        <v/>
      </c>
      <c r="FW50" s="70"/>
      <c r="FX50" s="70"/>
      <c r="FY50" s="70"/>
      <c r="FZ50" s="70"/>
      <c r="GA50" s="35"/>
      <c r="GB50" s="35"/>
      <c r="GC50" s="48" t="str">
        <f t="shared" si="39"/>
        <v/>
      </c>
      <c r="GD50" s="53" t="str">
        <f t="shared" si="40"/>
        <v/>
      </c>
      <c r="GE50" s="53" t="str">
        <f t="shared" si="41"/>
        <v/>
      </c>
      <c r="GF50" s="53" t="str">
        <f t="shared" si="42"/>
        <v/>
      </c>
      <c r="GG50" s="53" t="str">
        <f t="shared" si="43"/>
        <v/>
      </c>
      <c r="GH50" s="53" t="str">
        <f t="shared" si="44"/>
        <v/>
      </c>
      <c r="GI50" s="53" t="str">
        <f t="shared" si="45"/>
        <v/>
      </c>
      <c r="GJ50" s="53" t="str">
        <f t="shared" si="46"/>
        <v/>
      </c>
      <c r="GK50" s="53" t="str">
        <f t="shared" si="47"/>
        <v/>
      </c>
      <c r="GL50" s="53" t="str">
        <f t="shared" si="48"/>
        <v/>
      </c>
      <c r="GM50" s="53" t="str">
        <f t="shared" si="49"/>
        <v/>
      </c>
      <c r="GN50" s="9"/>
      <c r="GO50" s="9"/>
      <c r="GP50" s="21" t="str">
        <f t="shared" si="50"/>
        <v/>
      </c>
      <c r="GQ50" s="21" t="str">
        <f t="shared" si="51"/>
        <v/>
      </c>
      <c r="GR50" s="21" t="str">
        <f t="shared" si="52"/>
        <v/>
      </c>
      <c r="GS50" s="21" t="str">
        <f t="shared" si="53"/>
        <v/>
      </c>
      <c r="GT50" s="23"/>
      <c r="GU50" s="23"/>
      <c r="GV50" s="23"/>
      <c r="GW50" s="21"/>
      <c r="GX50" s="21" t="str">
        <f t="shared" si="54"/>
        <v/>
      </c>
      <c r="GY50" s="21" t="str">
        <f t="shared" si="55"/>
        <v/>
      </c>
      <c r="GZ50" s="21" t="str">
        <f t="shared" si="56"/>
        <v/>
      </c>
      <c r="HA50" s="21" t="str">
        <f t="shared" si="57"/>
        <v/>
      </c>
      <c r="HB50" s="9"/>
      <c r="HC50" s="9"/>
      <c r="HD50" s="28"/>
      <c r="HE50" s="9"/>
      <c r="HF50" s="28"/>
      <c r="HG50" s="60"/>
      <c r="HH50" s="9"/>
      <c r="HI50" s="9"/>
      <c r="HJ50" s="9"/>
      <c r="HK50" s="9"/>
      <c r="HL50" s="28"/>
      <c r="HM50" s="28"/>
    </row>
    <row r="51" spans="1:22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30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51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28"/>
      <c r="HE51" s="28"/>
      <c r="HF51" s="28"/>
      <c r="HG51" s="9"/>
      <c r="HH51" s="9"/>
      <c r="HI51" s="9"/>
      <c r="HJ51" s="9"/>
      <c r="HK51" s="9"/>
      <c r="HL51" s="28"/>
      <c r="HM51" s="28"/>
    </row>
    <row r="52" spans="1:221" ht="18.75" customHeight="1" x14ac:dyDescent="0.3">
      <c r="A52" s="9"/>
      <c r="B52" s="9"/>
      <c r="C52" s="16" t="s">
        <v>97</v>
      </c>
      <c r="D52" s="16"/>
      <c r="E52" s="16"/>
      <c r="F52" s="16"/>
      <c r="G52" s="79" t="s">
        <v>98</v>
      </c>
      <c r="H52" s="79"/>
      <c r="I52" s="79"/>
      <c r="J52" s="79"/>
      <c r="K52" s="22" t="str">
        <f>IF(COUNTBLANK($G$11:$G$50)=40,"",MAX($G$11:$G$50))</f>
        <v/>
      </c>
      <c r="L52" s="16"/>
      <c r="M52" s="16"/>
      <c r="N52" s="16"/>
      <c r="O52" s="16"/>
      <c r="P52" s="26" t="s">
        <v>99</v>
      </c>
      <c r="Q52" s="9"/>
      <c r="R52" s="9"/>
      <c r="S52" s="9"/>
      <c r="T52" s="9"/>
      <c r="U52" s="9" t="s">
        <v>99</v>
      </c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28"/>
      <c r="HE52" s="28"/>
      <c r="HF52" s="28"/>
      <c r="HG52" s="9"/>
      <c r="HH52" s="9"/>
      <c r="HI52" s="9"/>
      <c r="HJ52" s="9"/>
      <c r="HK52" s="9"/>
      <c r="HL52" s="28"/>
      <c r="HM52" s="28"/>
    </row>
    <row r="53" spans="1:221" ht="18.75" customHeight="1" x14ac:dyDescent="0.3">
      <c r="A53" s="9"/>
      <c r="B53" s="9"/>
      <c r="C53" s="16" t="s">
        <v>100</v>
      </c>
      <c r="D53" s="16"/>
      <c r="E53" s="16"/>
      <c r="F53" s="16"/>
      <c r="G53" s="79" t="s">
        <v>101</v>
      </c>
      <c r="H53" s="79"/>
      <c r="I53" s="79"/>
      <c r="J53" s="79"/>
      <c r="K53" s="22" t="str">
        <f>IF(COUNTBLANK($G$11:$G$50)=40,"",MIN($G$11:$G$50))</f>
        <v/>
      </c>
      <c r="L53" s="16"/>
      <c r="M53" s="16"/>
      <c r="N53" s="16"/>
      <c r="O53" s="16"/>
      <c r="P53" s="26" t="s">
        <v>102</v>
      </c>
      <c r="Q53" s="9"/>
      <c r="R53" s="9"/>
      <c r="S53" s="9"/>
      <c r="T53" s="9"/>
      <c r="U53" s="9" t="s">
        <v>103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28"/>
      <c r="HE53" s="28"/>
      <c r="HF53" s="28"/>
      <c r="HG53" s="9"/>
      <c r="HH53" s="9"/>
      <c r="HI53" s="9"/>
      <c r="HJ53" s="9"/>
      <c r="HK53" s="9"/>
      <c r="HL53" s="28"/>
      <c r="HM53" s="28"/>
    </row>
    <row r="54" spans="1:221" ht="18.75" customHeight="1" x14ac:dyDescent="0.3">
      <c r="A54" s="9"/>
      <c r="B54" s="9"/>
      <c r="C54" s="16"/>
      <c r="D54" s="16"/>
      <c r="E54" s="16"/>
      <c r="F54" s="16"/>
      <c r="G54" s="79" t="s">
        <v>104</v>
      </c>
      <c r="H54" s="79"/>
      <c r="I54" s="79"/>
      <c r="J54" s="79"/>
      <c r="K54" s="22" t="str">
        <f>IF(COUNTBLANK($G$11:$G$50)=40,"",AVERAGE($G$11:$G$50))</f>
        <v/>
      </c>
      <c r="L54" s="16"/>
      <c r="M54" s="16"/>
      <c r="N54" s="16"/>
      <c r="O54" s="16"/>
      <c r="P54" s="1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28"/>
      <c r="HE54" s="28"/>
      <c r="HF54" s="28"/>
      <c r="HG54" s="9"/>
      <c r="HH54" s="9"/>
      <c r="HI54" s="9"/>
      <c r="HJ54" s="9"/>
      <c r="HK54" s="9"/>
      <c r="HL54" s="28"/>
      <c r="HM54" s="28"/>
    </row>
    <row r="55" spans="1:221" ht="18.75" customHeight="1" x14ac:dyDescent="0.3">
      <c r="A55" s="9"/>
      <c r="B55" s="9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28"/>
      <c r="HE55" s="28"/>
      <c r="HF55" s="28"/>
      <c r="HG55" s="9"/>
      <c r="HH55" s="9"/>
      <c r="HI55" s="9"/>
      <c r="HJ55" s="9"/>
      <c r="HK55" s="9"/>
      <c r="HL55" s="28"/>
      <c r="HM55" s="28"/>
    </row>
    <row r="56" spans="1:221" ht="18.75" customHeight="1" x14ac:dyDescent="0.3">
      <c r="A56" s="9"/>
      <c r="B56" s="9"/>
      <c r="C56" s="16" t="s">
        <v>105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7" t="str">
        <f>C2</f>
        <v>Heru Abi Martono S.Pd</v>
      </c>
      <c r="Q56" s="9"/>
      <c r="R56" s="9"/>
      <c r="S56" s="9"/>
      <c r="T56" s="9"/>
      <c r="U56" s="9" t="s">
        <v>106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28"/>
      <c r="HE56" s="28"/>
      <c r="HF56" s="28"/>
      <c r="HG56" s="9"/>
      <c r="HH56" s="9"/>
      <c r="HI56" s="9"/>
      <c r="HJ56" s="9"/>
      <c r="HK56" s="9"/>
      <c r="HL56" s="28"/>
      <c r="HM56" s="28"/>
    </row>
    <row r="57" spans="1:221" ht="20.25" customHeight="1" x14ac:dyDescent="0.3">
      <c r="A57" s="9"/>
      <c r="B57" s="9"/>
      <c r="C57" s="1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 t="s">
        <v>107</v>
      </c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28"/>
      <c r="HE57" s="28"/>
      <c r="HF57" s="28"/>
      <c r="HG57" s="9"/>
      <c r="HH57" s="9"/>
      <c r="HI57" s="9"/>
      <c r="HJ57" s="9"/>
      <c r="HK57" s="9"/>
      <c r="HL57" s="28"/>
      <c r="HM57" s="28"/>
    </row>
    <row r="58" spans="1:22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28"/>
      <c r="HE58" s="28"/>
      <c r="HF58" s="28"/>
      <c r="HG58" s="9"/>
      <c r="HH58" s="9"/>
      <c r="HI58" s="9"/>
      <c r="HJ58" s="9"/>
      <c r="HK58" s="9"/>
      <c r="HL58" s="28"/>
      <c r="HM58" s="28"/>
    </row>
    <row r="59" spans="1:22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28"/>
      <c r="HE59" s="28"/>
      <c r="HF59" s="28"/>
      <c r="HG59" s="9"/>
      <c r="HH59" s="9"/>
      <c r="HI59" s="9"/>
      <c r="HJ59" s="9"/>
      <c r="HK59" s="9"/>
      <c r="HL59" s="28"/>
      <c r="HM59" s="28"/>
    </row>
    <row r="60" spans="1:22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28"/>
      <c r="HE60" s="28"/>
      <c r="HF60" s="28"/>
      <c r="HG60" s="9"/>
      <c r="HH60" s="9"/>
      <c r="HI60" s="9"/>
      <c r="HJ60" s="9"/>
      <c r="HK60" s="9"/>
      <c r="HL60" s="28"/>
      <c r="HM60" s="28"/>
    </row>
    <row r="61" spans="1:22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28"/>
      <c r="HE61" s="28"/>
      <c r="HF61" s="28"/>
      <c r="HG61" s="9"/>
      <c r="HH61" s="9"/>
      <c r="HI61" s="9"/>
      <c r="HJ61" s="9"/>
      <c r="HK61" s="9"/>
      <c r="HL61" s="28"/>
      <c r="HM61" s="28"/>
    </row>
    <row r="62" spans="1:22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28"/>
      <c r="HE62" s="28"/>
      <c r="HF62" s="28"/>
      <c r="HG62" s="9"/>
      <c r="HH62" s="9"/>
      <c r="HI62" s="9"/>
      <c r="HJ62" s="9"/>
      <c r="HK62" s="9"/>
      <c r="HL62" s="28"/>
      <c r="HM62" s="28"/>
    </row>
    <row r="63" spans="1:22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28"/>
      <c r="HE63" s="28"/>
      <c r="HF63" s="28"/>
      <c r="HG63" s="9"/>
      <c r="HH63" s="9"/>
      <c r="HI63" s="9"/>
      <c r="HJ63" s="9"/>
      <c r="HK63" s="9"/>
      <c r="HL63" s="28"/>
      <c r="HM63" s="28"/>
    </row>
    <row r="64" spans="1:22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28"/>
      <c r="HE64" s="28"/>
      <c r="HF64" s="28"/>
      <c r="HG64" s="9"/>
      <c r="HH64" s="9"/>
      <c r="HI64" s="9"/>
      <c r="HJ64" s="9"/>
      <c r="HK64" s="9"/>
      <c r="HL64" s="28"/>
      <c r="HM64" s="28"/>
    </row>
    <row r="65" spans="1:22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28"/>
      <c r="HE65" s="28"/>
      <c r="HF65" s="28"/>
      <c r="HG65" s="9"/>
      <c r="HH65" s="9"/>
      <c r="HI65" s="9"/>
      <c r="HJ65" s="9"/>
      <c r="HK65" s="9"/>
      <c r="HL65" s="28"/>
      <c r="HM65" s="28"/>
    </row>
    <row r="66" spans="1:22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28"/>
      <c r="HE66" s="28"/>
      <c r="HF66" s="28"/>
      <c r="HG66" s="9"/>
      <c r="HH66" s="9"/>
      <c r="HI66" s="9"/>
      <c r="HJ66" s="9"/>
      <c r="HK66" s="9"/>
      <c r="HL66" s="28"/>
      <c r="HM66" s="28"/>
    </row>
    <row r="67" spans="1:22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28"/>
      <c r="HE67" s="28"/>
      <c r="HF67" s="28"/>
      <c r="HG67" s="9"/>
      <c r="HH67" s="9"/>
      <c r="HI67" s="9"/>
      <c r="HJ67" s="9"/>
      <c r="HK67" s="9"/>
      <c r="HL67" s="28"/>
      <c r="HM67" s="28"/>
    </row>
    <row r="68" spans="1:22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28"/>
      <c r="HE68" s="28"/>
      <c r="HF68" s="28"/>
      <c r="HG68" s="9"/>
      <c r="HH68" s="9"/>
      <c r="HI68" s="9"/>
      <c r="HJ68" s="9"/>
      <c r="HK68" s="9"/>
      <c r="HL68" s="28"/>
      <c r="HM68" s="28"/>
    </row>
    <row r="69" spans="1:22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28"/>
      <c r="HE69" s="28"/>
      <c r="HF69" s="28"/>
      <c r="HG69" s="9"/>
      <c r="HH69" s="9"/>
      <c r="HI69" s="9"/>
      <c r="HJ69" s="9"/>
      <c r="HK69" s="9"/>
      <c r="HL69" s="28"/>
      <c r="HM69" s="28"/>
    </row>
    <row r="70" spans="1:22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28"/>
      <c r="HE70" s="28"/>
      <c r="HF70" s="28"/>
      <c r="HG70" s="9"/>
      <c r="HH70" s="9"/>
      <c r="HI70" s="9"/>
      <c r="HJ70" s="9"/>
      <c r="HK70" s="9"/>
      <c r="HL70" s="28"/>
      <c r="HM70" s="28"/>
    </row>
    <row r="71" spans="1:22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28"/>
      <c r="HE71" s="28"/>
      <c r="HF71" s="28"/>
      <c r="HG71" s="9"/>
      <c r="HH71" s="9"/>
      <c r="HI71" s="9"/>
      <c r="HJ71" s="9"/>
      <c r="HK71" s="9"/>
      <c r="HL71" s="28"/>
      <c r="HM71" s="28"/>
    </row>
    <row r="72" spans="1:22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28"/>
      <c r="HE72" s="28"/>
      <c r="HF72" s="28"/>
      <c r="HG72" s="9"/>
      <c r="HH72" s="9"/>
      <c r="HI72" s="9"/>
      <c r="HJ72" s="9"/>
      <c r="HK72" s="9"/>
      <c r="HL72" s="28"/>
      <c r="HM72" s="28"/>
    </row>
  </sheetData>
  <sheetProtection password="C0BF" sheet="1" formatColumns="0" formatRows="0" insertColumns="0" insertHyperlinks="0" deleteColumns="0" deleteRows="0" autoFilter="0" pivotTables="0"/>
  <mergeCells count="87">
    <mergeCell ref="EU4:GC4"/>
    <mergeCell ref="FW7:GC7"/>
    <mergeCell ref="FX8:GC8"/>
    <mergeCell ref="DL8:DQ8"/>
    <mergeCell ref="EN8:ES8"/>
    <mergeCell ref="DK7:DQ7"/>
    <mergeCell ref="DR7:DX7"/>
    <mergeCell ref="DY7:EE7"/>
    <mergeCell ref="EF7:EL7"/>
    <mergeCell ref="EM7:ES7"/>
    <mergeCell ref="EU7:FA7"/>
    <mergeCell ref="FB7:FH7"/>
    <mergeCell ref="FI7:FO7"/>
    <mergeCell ref="FP7:FV7"/>
    <mergeCell ref="DK4:ET4"/>
    <mergeCell ref="FQ8:FV8"/>
    <mergeCell ref="AK2:AO2"/>
    <mergeCell ref="AN7:AS7"/>
    <mergeCell ref="AT7:AY7"/>
    <mergeCell ref="AZ7:BE7"/>
    <mergeCell ref="BF7:BK7"/>
    <mergeCell ref="AN4:BR4"/>
    <mergeCell ref="CE7:CJ7"/>
    <mergeCell ref="CK7:CP7"/>
    <mergeCell ref="DH7:DH50"/>
    <mergeCell ref="BZ8:CD8"/>
    <mergeCell ref="CF8:CJ8"/>
    <mergeCell ref="CQ7:CV7"/>
    <mergeCell ref="CL8:CP8"/>
    <mergeCell ref="CR8:CV8"/>
    <mergeCell ref="HH11:HJ11"/>
    <mergeCell ref="CF9:CJ9"/>
    <mergeCell ref="CL9:CP9"/>
    <mergeCell ref="FX9:GB9"/>
    <mergeCell ref="EV9:FA9"/>
    <mergeCell ref="FC9:FH9"/>
    <mergeCell ref="FJ9:FO9"/>
    <mergeCell ref="FQ9:FV9"/>
    <mergeCell ref="EG9:EL9"/>
    <mergeCell ref="EN9:ER9"/>
    <mergeCell ref="DS9:DX9"/>
    <mergeCell ref="DZ9:EE9"/>
    <mergeCell ref="HH19:HJ19"/>
    <mergeCell ref="GP7:GW9"/>
    <mergeCell ref="GX7:HE9"/>
    <mergeCell ref="EG8:EL8"/>
    <mergeCell ref="AK7:AK50"/>
    <mergeCell ref="AO8:AS8"/>
    <mergeCell ref="AO9:AS9"/>
    <mergeCell ref="BG9:BK9"/>
    <mergeCell ref="BM9:BQ9"/>
    <mergeCell ref="AU8:AY8"/>
    <mergeCell ref="BA8:BE8"/>
    <mergeCell ref="BG8:BK8"/>
    <mergeCell ref="CR9:CV9"/>
    <mergeCell ref="EV8:FA8"/>
    <mergeCell ref="FC8:FH8"/>
    <mergeCell ref="FJ8:FO8"/>
    <mergeCell ref="A8:A10"/>
    <mergeCell ref="B8:B10"/>
    <mergeCell ref="C8:C10"/>
    <mergeCell ref="AU9:AY9"/>
    <mergeCell ref="BA9:BE9"/>
    <mergeCell ref="C1:W1"/>
    <mergeCell ref="E7:V7"/>
    <mergeCell ref="K9:L9"/>
    <mergeCell ref="K8:P8"/>
    <mergeCell ref="E8:J8"/>
    <mergeCell ref="G9:J9"/>
    <mergeCell ref="M9:P9"/>
    <mergeCell ref="E9:F9"/>
    <mergeCell ref="DK3:GC3"/>
    <mergeCell ref="AN3:CV3"/>
    <mergeCell ref="G52:J52"/>
    <mergeCell ref="G53:J53"/>
    <mergeCell ref="G54:J54"/>
    <mergeCell ref="DL9:DP9"/>
    <mergeCell ref="BS4:CV4"/>
    <mergeCell ref="BT9:BX9"/>
    <mergeCell ref="BZ9:CD9"/>
    <mergeCell ref="BT8:BX8"/>
    <mergeCell ref="BM8:BQ8"/>
    <mergeCell ref="DS8:DX8"/>
    <mergeCell ref="DZ8:EE8"/>
    <mergeCell ref="BL7:BQ7"/>
    <mergeCell ref="BS7:BX7"/>
    <mergeCell ref="BY7:CD7"/>
  </mergeCells>
  <conditionalFormatting sqref="E11">
    <cfRule type="cellIs" dxfId="3662" priority="1" operator="lessThan">
      <formula>$C$4</formula>
    </cfRule>
  </conditionalFormatting>
  <conditionalFormatting sqref="E12">
    <cfRule type="cellIs" dxfId="3661" priority="2" operator="lessThan">
      <formula>$C$4</formula>
    </cfRule>
  </conditionalFormatting>
  <conditionalFormatting sqref="E13">
    <cfRule type="cellIs" dxfId="3660" priority="3" operator="lessThan">
      <formula>$C$4</formula>
    </cfRule>
  </conditionalFormatting>
  <conditionalFormatting sqref="E14">
    <cfRule type="cellIs" dxfId="3659" priority="4" operator="lessThan">
      <formula>$C$4</formula>
    </cfRule>
  </conditionalFormatting>
  <conditionalFormatting sqref="E15">
    <cfRule type="cellIs" dxfId="3658" priority="5" operator="lessThan">
      <formula>$C$4</formula>
    </cfRule>
  </conditionalFormatting>
  <conditionalFormatting sqref="E16">
    <cfRule type="cellIs" dxfId="3657" priority="6" operator="lessThan">
      <formula>$C$4</formula>
    </cfRule>
  </conditionalFormatting>
  <conditionalFormatting sqref="E17">
    <cfRule type="cellIs" dxfId="3656" priority="7" operator="lessThan">
      <formula>$C$4</formula>
    </cfRule>
  </conditionalFormatting>
  <conditionalFormatting sqref="E18">
    <cfRule type="cellIs" dxfId="3655" priority="8" operator="lessThan">
      <formula>$C$4</formula>
    </cfRule>
  </conditionalFormatting>
  <conditionalFormatting sqref="E19">
    <cfRule type="cellIs" dxfId="3654" priority="9" operator="lessThan">
      <formula>$C$4</formula>
    </cfRule>
  </conditionalFormatting>
  <conditionalFormatting sqref="E20">
    <cfRule type="cellIs" dxfId="3653" priority="10" operator="lessThan">
      <formula>$C$4</formula>
    </cfRule>
  </conditionalFormatting>
  <conditionalFormatting sqref="E21">
    <cfRule type="cellIs" dxfId="3652" priority="11" operator="lessThan">
      <formula>$C$4</formula>
    </cfRule>
  </conditionalFormatting>
  <conditionalFormatting sqref="E22">
    <cfRule type="cellIs" dxfId="3651" priority="12" operator="lessThan">
      <formula>$C$4</formula>
    </cfRule>
  </conditionalFormatting>
  <conditionalFormatting sqref="E23">
    <cfRule type="cellIs" dxfId="3650" priority="13" operator="lessThan">
      <formula>$C$4</formula>
    </cfRule>
  </conditionalFormatting>
  <conditionalFormatting sqref="E24">
    <cfRule type="cellIs" dxfId="3649" priority="14" operator="lessThan">
      <formula>$C$4</formula>
    </cfRule>
  </conditionalFormatting>
  <conditionalFormatting sqref="E25">
    <cfRule type="cellIs" dxfId="3648" priority="15" operator="lessThan">
      <formula>$C$4</formula>
    </cfRule>
  </conditionalFormatting>
  <conditionalFormatting sqref="E26">
    <cfRule type="cellIs" dxfId="3647" priority="16" operator="lessThan">
      <formula>$C$4</formula>
    </cfRule>
  </conditionalFormatting>
  <conditionalFormatting sqref="E27">
    <cfRule type="cellIs" dxfId="3646" priority="17" operator="lessThan">
      <formula>$C$4</formula>
    </cfRule>
  </conditionalFormatting>
  <conditionalFormatting sqref="E28">
    <cfRule type="cellIs" dxfId="3645" priority="18" operator="lessThan">
      <formula>$C$4</formula>
    </cfRule>
  </conditionalFormatting>
  <conditionalFormatting sqref="E29">
    <cfRule type="cellIs" dxfId="3644" priority="19" operator="lessThan">
      <formula>$C$4</formula>
    </cfRule>
  </conditionalFormatting>
  <conditionalFormatting sqref="E30">
    <cfRule type="cellIs" dxfId="3643" priority="20" operator="lessThan">
      <formula>$C$4</formula>
    </cfRule>
  </conditionalFormatting>
  <conditionalFormatting sqref="E31">
    <cfRule type="cellIs" dxfId="3642" priority="21" operator="lessThan">
      <formula>$C$4</formula>
    </cfRule>
  </conditionalFormatting>
  <conditionalFormatting sqref="E32">
    <cfRule type="cellIs" dxfId="3641" priority="22" operator="lessThan">
      <formula>$C$4</formula>
    </cfRule>
  </conditionalFormatting>
  <conditionalFormatting sqref="E33">
    <cfRule type="cellIs" dxfId="3640" priority="23" operator="lessThan">
      <formula>$C$4</formula>
    </cfRule>
  </conditionalFormatting>
  <conditionalFormatting sqref="E34">
    <cfRule type="cellIs" dxfId="3639" priority="24" operator="lessThan">
      <formula>$C$4</formula>
    </cfRule>
  </conditionalFormatting>
  <conditionalFormatting sqref="E35">
    <cfRule type="cellIs" dxfId="3638" priority="25" operator="lessThan">
      <formula>$C$4</formula>
    </cfRule>
  </conditionalFormatting>
  <conditionalFormatting sqref="E36">
    <cfRule type="cellIs" dxfId="3637" priority="26" operator="lessThan">
      <formula>$C$4</formula>
    </cfRule>
  </conditionalFormatting>
  <conditionalFormatting sqref="E37">
    <cfRule type="cellIs" dxfId="3636" priority="27" operator="lessThan">
      <formula>$C$4</formula>
    </cfRule>
  </conditionalFormatting>
  <conditionalFormatting sqref="E38">
    <cfRule type="cellIs" dxfId="3635" priority="28" operator="lessThan">
      <formula>$C$4</formula>
    </cfRule>
  </conditionalFormatting>
  <conditionalFormatting sqref="E39">
    <cfRule type="cellIs" dxfId="3634" priority="29" operator="lessThan">
      <formula>$C$4</formula>
    </cfRule>
  </conditionalFormatting>
  <conditionalFormatting sqref="E40">
    <cfRule type="cellIs" dxfId="3633" priority="30" operator="lessThan">
      <formula>$C$4</formula>
    </cfRule>
  </conditionalFormatting>
  <conditionalFormatting sqref="E41">
    <cfRule type="cellIs" dxfId="3632" priority="31" operator="lessThan">
      <formula>$C$4</formula>
    </cfRule>
  </conditionalFormatting>
  <conditionalFormatting sqref="E42">
    <cfRule type="cellIs" dxfId="3631" priority="32" operator="lessThan">
      <formula>$C$4</formula>
    </cfRule>
  </conditionalFormatting>
  <conditionalFormatting sqref="E43">
    <cfRule type="cellIs" dxfId="3630" priority="33" operator="lessThan">
      <formula>$C$4</formula>
    </cfRule>
  </conditionalFormatting>
  <conditionalFormatting sqref="E44">
    <cfRule type="cellIs" dxfId="3629" priority="34" operator="lessThan">
      <formula>$C$4</formula>
    </cfRule>
  </conditionalFormatting>
  <conditionalFormatting sqref="E45">
    <cfRule type="cellIs" dxfId="3628" priority="35" operator="lessThan">
      <formula>$C$4</formula>
    </cfRule>
  </conditionalFormatting>
  <conditionalFormatting sqref="E46">
    <cfRule type="cellIs" dxfId="3627" priority="36" operator="lessThan">
      <formula>$C$4</formula>
    </cfRule>
  </conditionalFormatting>
  <conditionalFormatting sqref="E47">
    <cfRule type="cellIs" dxfId="3626" priority="37" operator="lessThan">
      <formula>$C$4</formula>
    </cfRule>
  </conditionalFormatting>
  <conditionalFormatting sqref="E48">
    <cfRule type="cellIs" dxfId="3625" priority="38" operator="lessThan">
      <formula>$C$4</formula>
    </cfRule>
  </conditionalFormatting>
  <conditionalFormatting sqref="E49">
    <cfRule type="cellIs" dxfId="3624" priority="39" operator="lessThan">
      <formula>$C$4</formula>
    </cfRule>
  </conditionalFormatting>
  <conditionalFormatting sqref="E50">
    <cfRule type="cellIs" dxfId="3623" priority="40" operator="lessThan">
      <formula>$C$4</formula>
    </cfRule>
  </conditionalFormatting>
  <conditionalFormatting sqref="G11">
    <cfRule type="cellIs" dxfId="3622" priority="41" operator="lessThan">
      <formula>$C$4</formula>
    </cfRule>
  </conditionalFormatting>
  <conditionalFormatting sqref="G12">
    <cfRule type="cellIs" dxfId="3621" priority="42" operator="lessThan">
      <formula>$C$4</formula>
    </cfRule>
  </conditionalFormatting>
  <conditionalFormatting sqref="G13">
    <cfRule type="cellIs" dxfId="3620" priority="43" operator="lessThan">
      <formula>$C$4</formula>
    </cfRule>
  </conditionalFormatting>
  <conditionalFormatting sqref="G14">
    <cfRule type="cellIs" dxfId="3619" priority="44" operator="lessThan">
      <formula>$C$4</formula>
    </cfRule>
  </conditionalFormatting>
  <conditionalFormatting sqref="G15">
    <cfRule type="cellIs" dxfId="3618" priority="45" operator="lessThan">
      <formula>$C$4</formula>
    </cfRule>
  </conditionalFormatting>
  <conditionalFormatting sqref="G16">
    <cfRule type="cellIs" dxfId="3617" priority="46" operator="lessThan">
      <formula>$C$4</formula>
    </cfRule>
  </conditionalFormatting>
  <conditionalFormatting sqref="G17">
    <cfRule type="cellIs" dxfId="3616" priority="47" operator="lessThan">
      <formula>$C$4</formula>
    </cfRule>
  </conditionalFormatting>
  <conditionalFormatting sqref="G18">
    <cfRule type="cellIs" dxfId="3615" priority="48" operator="lessThan">
      <formula>$C$4</formula>
    </cfRule>
  </conditionalFormatting>
  <conditionalFormatting sqref="G19">
    <cfRule type="cellIs" dxfId="3614" priority="49" operator="lessThan">
      <formula>$C$4</formula>
    </cfRule>
  </conditionalFormatting>
  <conditionalFormatting sqref="G20">
    <cfRule type="cellIs" dxfId="3613" priority="50" operator="lessThan">
      <formula>$C$4</formula>
    </cfRule>
  </conditionalFormatting>
  <conditionalFormatting sqref="G21">
    <cfRule type="cellIs" dxfId="3612" priority="51" operator="lessThan">
      <formula>$C$4</formula>
    </cfRule>
  </conditionalFormatting>
  <conditionalFormatting sqref="G22">
    <cfRule type="cellIs" dxfId="3611" priority="52" operator="lessThan">
      <formula>$C$4</formula>
    </cfRule>
  </conditionalFormatting>
  <conditionalFormatting sqref="G23">
    <cfRule type="cellIs" dxfId="3610" priority="53" operator="lessThan">
      <formula>$C$4</formula>
    </cfRule>
  </conditionalFormatting>
  <conditionalFormatting sqref="G24">
    <cfRule type="cellIs" dxfId="3609" priority="54" operator="lessThan">
      <formula>$C$4</formula>
    </cfRule>
  </conditionalFormatting>
  <conditionalFormatting sqref="G25">
    <cfRule type="cellIs" dxfId="3608" priority="55" operator="lessThan">
      <formula>$C$4</formula>
    </cfRule>
  </conditionalFormatting>
  <conditionalFormatting sqref="G26">
    <cfRule type="cellIs" dxfId="3607" priority="56" operator="lessThan">
      <formula>$C$4</formula>
    </cfRule>
  </conditionalFormatting>
  <conditionalFormatting sqref="G27">
    <cfRule type="cellIs" dxfId="3606" priority="57" operator="lessThan">
      <formula>$C$4</formula>
    </cfRule>
  </conditionalFormatting>
  <conditionalFormatting sqref="G28">
    <cfRule type="cellIs" dxfId="3605" priority="58" operator="lessThan">
      <formula>$C$4</formula>
    </cfRule>
  </conditionalFormatting>
  <conditionalFormatting sqref="G29">
    <cfRule type="cellIs" dxfId="3604" priority="59" operator="lessThan">
      <formula>$C$4</formula>
    </cfRule>
  </conditionalFormatting>
  <conditionalFormatting sqref="G30">
    <cfRule type="cellIs" dxfId="3603" priority="60" operator="lessThan">
      <formula>$C$4</formula>
    </cfRule>
  </conditionalFormatting>
  <conditionalFormatting sqref="G31">
    <cfRule type="cellIs" dxfId="3602" priority="61" operator="lessThan">
      <formula>$C$4</formula>
    </cfRule>
  </conditionalFormatting>
  <conditionalFormatting sqref="G32">
    <cfRule type="cellIs" dxfId="3601" priority="62" operator="lessThan">
      <formula>$C$4</formula>
    </cfRule>
  </conditionalFormatting>
  <conditionalFormatting sqref="G33">
    <cfRule type="cellIs" dxfId="3600" priority="63" operator="lessThan">
      <formula>$C$4</formula>
    </cfRule>
  </conditionalFormatting>
  <conditionalFormatting sqref="G34">
    <cfRule type="cellIs" dxfId="3599" priority="64" operator="lessThan">
      <formula>$C$4</formula>
    </cfRule>
  </conditionalFormatting>
  <conditionalFormatting sqref="G35">
    <cfRule type="cellIs" dxfId="3598" priority="65" operator="lessThan">
      <formula>$C$4</formula>
    </cfRule>
  </conditionalFormatting>
  <conditionalFormatting sqref="G36">
    <cfRule type="cellIs" dxfId="3597" priority="66" operator="lessThan">
      <formula>$C$4</formula>
    </cfRule>
  </conditionalFormatting>
  <conditionalFormatting sqref="G37">
    <cfRule type="cellIs" dxfId="3596" priority="67" operator="lessThan">
      <formula>$C$4</formula>
    </cfRule>
  </conditionalFormatting>
  <conditionalFormatting sqref="G38">
    <cfRule type="cellIs" dxfId="3595" priority="68" operator="lessThan">
      <formula>$C$4</formula>
    </cfRule>
  </conditionalFormatting>
  <conditionalFormatting sqref="G39">
    <cfRule type="cellIs" dxfId="3594" priority="69" operator="lessThan">
      <formula>$C$4</formula>
    </cfRule>
  </conditionalFormatting>
  <conditionalFormatting sqref="G40">
    <cfRule type="cellIs" dxfId="3593" priority="70" operator="lessThan">
      <formula>$C$4</formula>
    </cfRule>
  </conditionalFormatting>
  <conditionalFormatting sqref="G41">
    <cfRule type="cellIs" dxfId="3592" priority="71" operator="lessThan">
      <formula>$C$4</formula>
    </cfRule>
  </conditionalFormatting>
  <conditionalFormatting sqref="G42">
    <cfRule type="cellIs" dxfId="3591" priority="72" operator="lessThan">
      <formula>$C$4</formula>
    </cfRule>
  </conditionalFormatting>
  <conditionalFormatting sqref="G43">
    <cfRule type="cellIs" dxfId="3590" priority="73" operator="lessThan">
      <formula>$C$4</formula>
    </cfRule>
  </conditionalFormatting>
  <conditionalFormatting sqref="G44">
    <cfRule type="cellIs" dxfId="3589" priority="74" operator="lessThan">
      <formula>$C$4</formula>
    </cfRule>
  </conditionalFormatting>
  <conditionalFormatting sqref="G45">
    <cfRule type="cellIs" dxfId="3588" priority="75" operator="lessThan">
      <formula>$C$4</formula>
    </cfRule>
  </conditionalFormatting>
  <conditionalFormatting sqref="G46">
    <cfRule type="cellIs" dxfId="3587" priority="76" operator="lessThan">
      <formula>$C$4</formula>
    </cfRule>
  </conditionalFormatting>
  <conditionalFormatting sqref="G47">
    <cfRule type="cellIs" dxfId="3586" priority="77" operator="lessThan">
      <formula>$C$4</formula>
    </cfRule>
  </conditionalFormatting>
  <conditionalFormatting sqref="G48">
    <cfRule type="cellIs" dxfId="3585" priority="78" operator="lessThan">
      <formula>$C$4</formula>
    </cfRule>
  </conditionalFormatting>
  <conditionalFormatting sqref="G49">
    <cfRule type="cellIs" dxfId="3584" priority="79" operator="lessThan">
      <formula>$C$4</formula>
    </cfRule>
  </conditionalFormatting>
  <conditionalFormatting sqref="G50">
    <cfRule type="cellIs" dxfId="3583" priority="80" operator="lessThan">
      <formula>$C$4</formula>
    </cfRule>
  </conditionalFormatting>
  <conditionalFormatting sqref="K11">
    <cfRule type="cellIs" dxfId="3582" priority="81" operator="lessThan">
      <formula>$C$4</formula>
    </cfRule>
  </conditionalFormatting>
  <conditionalFormatting sqref="K12">
    <cfRule type="cellIs" dxfId="3581" priority="82" operator="lessThan">
      <formula>$C$4</formula>
    </cfRule>
  </conditionalFormatting>
  <conditionalFormatting sqref="K13">
    <cfRule type="cellIs" dxfId="3580" priority="83" operator="lessThan">
      <formula>$C$4</formula>
    </cfRule>
  </conditionalFormatting>
  <conditionalFormatting sqref="K14">
    <cfRule type="cellIs" dxfId="3579" priority="84" operator="lessThan">
      <formula>$C$4</formula>
    </cfRule>
  </conditionalFormatting>
  <conditionalFormatting sqref="K15">
    <cfRule type="cellIs" dxfId="3578" priority="85" operator="lessThan">
      <formula>$C$4</formula>
    </cfRule>
  </conditionalFormatting>
  <conditionalFormatting sqref="K16">
    <cfRule type="cellIs" dxfId="3577" priority="86" operator="lessThan">
      <formula>$C$4</formula>
    </cfRule>
  </conditionalFormatting>
  <conditionalFormatting sqref="K17">
    <cfRule type="cellIs" dxfId="3576" priority="87" operator="lessThan">
      <formula>$C$4</formula>
    </cfRule>
  </conditionalFormatting>
  <conditionalFormatting sqref="K18">
    <cfRule type="cellIs" dxfId="3575" priority="88" operator="lessThan">
      <formula>$C$4</formula>
    </cfRule>
  </conditionalFormatting>
  <conditionalFormatting sqref="K19">
    <cfRule type="cellIs" dxfId="3574" priority="89" operator="lessThan">
      <formula>$C$4</formula>
    </cfRule>
  </conditionalFormatting>
  <conditionalFormatting sqref="K20">
    <cfRule type="cellIs" dxfId="3573" priority="90" operator="lessThan">
      <formula>$C$4</formula>
    </cfRule>
  </conditionalFormatting>
  <conditionalFormatting sqref="K21">
    <cfRule type="cellIs" dxfId="3572" priority="91" operator="lessThan">
      <formula>$C$4</formula>
    </cfRule>
  </conditionalFormatting>
  <conditionalFormatting sqref="K22">
    <cfRule type="cellIs" dxfId="3571" priority="92" operator="lessThan">
      <formula>$C$4</formula>
    </cfRule>
  </conditionalFormatting>
  <conditionalFormatting sqref="K23">
    <cfRule type="cellIs" dxfId="3570" priority="93" operator="lessThan">
      <formula>$C$4</formula>
    </cfRule>
  </conditionalFormatting>
  <conditionalFormatting sqref="K24">
    <cfRule type="cellIs" dxfId="3569" priority="94" operator="lessThan">
      <formula>$C$4</formula>
    </cfRule>
  </conditionalFormatting>
  <conditionalFormatting sqref="K25">
    <cfRule type="cellIs" dxfId="3568" priority="95" operator="lessThan">
      <formula>$C$4</formula>
    </cfRule>
  </conditionalFormatting>
  <conditionalFormatting sqref="K26">
    <cfRule type="cellIs" dxfId="3567" priority="96" operator="lessThan">
      <formula>$C$4</formula>
    </cfRule>
  </conditionalFormatting>
  <conditionalFormatting sqref="K27">
    <cfRule type="cellIs" dxfId="3566" priority="97" operator="lessThan">
      <formula>$C$4</formula>
    </cfRule>
  </conditionalFormatting>
  <conditionalFormatting sqref="K28">
    <cfRule type="cellIs" dxfId="3565" priority="98" operator="lessThan">
      <formula>$C$4</formula>
    </cfRule>
  </conditionalFormatting>
  <conditionalFormatting sqref="K29">
    <cfRule type="cellIs" dxfId="3564" priority="99" operator="lessThan">
      <formula>$C$4</formula>
    </cfRule>
  </conditionalFormatting>
  <conditionalFormatting sqref="K30">
    <cfRule type="cellIs" dxfId="3563" priority="100" operator="lessThan">
      <formula>$C$4</formula>
    </cfRule>
  </conditionalFormatting>
  <conditionalFormatting sqref="K31">
    <cfRule type="cellIs" dxfId="3562" priority="101" operator="lessThan">
      <formula>$C$4</formula>
    </cfRule>
  </conditionalFormatting>
  <conditionalFormatting sqref="K32">
    <cfRule type="cellIs" dxfId="3561" priority="102" operator="lessThan">
      <formula>$C$4</formula>
    </cfRule>
  </conditionalFormatting>
  <conditionalFormatting sqref="K33">
    <cfRule type="cellIs" dxfId="3560" priority="103" operator="lessThan">
      <formula>$C$4</formula>
    </cfRule>
  </conditionalFormatting>
  <conditionalFormatting sqref="K34">
    <cfRule type="cellIs" dxfId="3559" priority="104" operator="lessThan">
      <formula>$C$4</formula>
    </cfRule>
  </conditionalFormatting>
  <conditionalFormatting sqref="K35">
    <cfRule type="cellIs" dxfId="3558" priority="105" operator="lessThan">
      <formula>$C$4</formula>
    </cfRule>
  </conditionalFormatting>
  <conditionalFormatting sqref="K36">
    <cfRule type="cellIs" dxfId="3557" priority="106" operator="lessThan">
      <formula>$C$4</formula>
    </cfRule>
  </conditionalFormatting>
  <conditionalFormatting sqref="K37">
    <cfRule type="cellIs" dxfId="3556" priority="107" operator="lessThan">
      <formula>$C$4</formula>
    </cfRule>
  </conditionalFormatting>
  <conditionalFormatting sqref="K38">
    <cfRule type="cellIs" dxfId="3555" priority="108" operator="lessThan">
      <formula>$C$4</formula>
    </cfRule>
  </conditionalFormatting>
  <conditionalFormatting sqref="K39">
    <cfRule type="cellIs" dxfId="3554" priority="109" operator="lessThan">
      <formula>$C$4</formula>
    </cfRule>
  </conditionalFormatting>
  <conditionalFormatting sqref="K40">
    <cfRule type="cellIs" dxfId="3553" priority="110" operator="lessThan">
      <formula>$C$4</formula>
    </cfRule>
  </conditionalFormatting>
  <conditionalFormatting sqref="K41">
    <cfRule type="cellIs" dxfId="3552" priority="111" operator="lessThan">
      <formula>$C$4</formula>
    </cfRule>
  </conditionalFormatting>
  <conditionalFormatting sqref="K42">
    <cfRule type="cellIs" dxfId="3551" priority="112" operator="lessThan">
      <formula>$C$4</formula>
    </cfRule>
  </conditionalFormatting>
  <conditionalFormatting sqref="K43">
    <cfRule type="cellIs" dxfId="3550" priority="113" operator="lessThan">
      <formula>$C$4</formula>
    </cfRule>
  </conditionalFormatting>
  <conditionalFormatting sqref="K44">
    <cfRule type="cellIs" dxfId="3549" priority="114" operator="lessThan">
      <formula>$C$4</formula>
    </cfRule>
  </conditionalFormatting>
  <conditionalFormatting sqref="K45">
    <cfRule type="cellIs" dxfId="3548" priority="115" operator="lessThan">
      <formula>$C$4</formula>
    </cfRule>
  </conditionalFormatting>
  <conditionalFormatting sqref="K46">
    <cfRule type="cellIs" dxfId="3547" priority="116" operator="lessThan">
      <formula>$C$4</formula>
    </cfRule>
  </conditionalFormatting>
  <conditionalFormatting sqref="K47">
    <cfRule type="cellIs" dxfId="3546" priority="117" operator="lessThan">
      <formula>$C$4</formula>
    </cfRule>
  </conditionalFormatting>
  <conditionalFormatting sqref="K48">
    <cfRule type="cellIs" dxfId="3545" priority="118" operator="lessThan">
      <formula>$C$4</formula>
    </cfRule>
  </conditionalFormatting>
  <conditionalFormatting sqref="K49">
    <cfRule type="cellIs" dxfId="3544" priority="119" operator="lessThan">
      <formula>$C$4</formula>
    </cfRule>
  </conditionalFormatting>
  <conditionalFormatting sqref="K50">
    <cfRule type="cellIs" dxfId="3543" priority="120" operator="lessThan">
      <formula>$C$4</formula>
    </cfRule>
  </conditionalFormatting>
  <conditionalFormatting sqref="M11">
    <cfRule type="cellIs" dxfId="3542" priority="121" operator="lessThan">
      <formula>$C$4</formula>
    </cfRule>
  </conditionalFormatting>
  <conditionalFormatting sqref="M12">
    <cfRule type="cellIs" dxfId="3541" priority="122" operator="lessThan">
      <formula>$C$4</formula>
    </cfRule>
  </conditionalFormatting>
  <conditionalFormatting sqref="M13">
    <cfRule type="cellIs" dxfId="3540" priority="123" operator="lessThan">
      <formula>$C$4</formula>
    </cfRule>
  </conditionalFormatting>
  <conditionalFormatting sqref="M14">
    <cfRule type="cellIs" dxfId="3539" priority="124" operator="lessThan">
      <formula>$C$4</formula>
    </cfRule>
  </conditionalFormatting>
  <conditionalFormatting sqref="M15">
    <cfRule type="cellIs" dxfId="3538" priority="125" operator="lessThan">
      <formula>$C$4</formula>
    </cfRule>
  </conditionalFormatting>
  <conditionalFormatting sqref="M16">
    <cfRule type="cellIs" dxfId="3537" priority="126" operator="lessThan">
      <formula>$C$4</formula>
    </cfRule>
  </conditionalFormatting>
  <conditionalFormatting sqref="M17">
    <cfRule type="cellIs" dxfId="3536" priority="127" operator="lessThan">
      <formula>$C$4</formula>
    </cfRule>
  </conditionalFormatting>
  <conditionalFormatting sqref="M18">
    <cfRule type="cellIs" dxfId="3535" priority="128" operator="lessThan">
      <formula>$C$4</formula>
    </cfRule>
  </conditionalFormatting>
  <conditionalFormatting sqref="M19">
    <cfRule type="cellIs" dxfId="3534" priority="129" operator="lessThan">
      <formula>$C$4</formula>
    </cfRule>
  </conditionalFormatting>
  <conditionalFormatting sqref="M20">
    <cfRule type="cellIs" dxfId="3533" priority="130" operator="lessThan">
      <formula>$C$4</formula>
    </cfRule>
  </conditionalFormatting>
  <conditionalFormatting sqref="M21">
    <cfRule type="cellIs" dxfId="3532" priority="131" operator="lessThan">
      <formula>$C$4</formula>
    </cfRule>
  </conditionalFormatting>
  <conditionalFormatting sqref="M22">
    <cfRule type="cellIs" dxfId="3531" priority="132" operator="lessThan">
      <formula>$C$4</formula>
    </cfRule>
  </conditionalFormatting>
  <conditionalFormatting sqref="M23">
    <cfRule type="cellIs" dxfId="3530" priority="133" operator="lessThan">
      <formula>$C$4</formula>
    </cfRule>
  </conditionalFormatting>
  <conditionalFormatting sqref="M24">
    <cfRule type="cellIs" dxfId="3529" priority="134" operator="lessThan">
      <formula>$C$4</formula>
    </cfRule>
  </conditionalFormatting>
  <conditionalFormatting sqref="M25">
    <cfRule type="cellIs" dxfId="3528" priority="135" operator="lessThan">
      <formula>$C$4</formula>
    </cfRule>
  </conditionalFormatting>
  <conditionalFormatting sqref="M26">
    <cfRule type="cellIs" dxfId="3527" priority="136" operator="lessThan">
      <formula>$C$4</formula>
    </cfRule>
  </conditionalFormatting>
  <conditionalFormatting sqref="M27">
    <cfRule type="cellIs" dxfId="3526" priority="137" operator="lessThan">
      <formula>$C$4</formula>
    </cfRule>
  </conditionalFormatting>
  <conditionalFormatting sqref="M28">
    <cfRule type="cellIs" dxfId="3525" priority="138" operator="lessThan">
      <formula>$C$4</formula>
    </cfRule>
  </conditionalFormatting>
  <conditionalFormatting sqref="M29">
    <cfRule type="cellIs" dxfId="3524" priority="139" operator="lessThan">
      <formula>$C$4</formula>
    </cfRule>
  </conditionalFormatting>
  <conditionalFormatting sqref="M30">
    <cfRule type="cellIs" dxfId="3523" priority="140" operator="lessThan">
      <formula>$C$4</formula>
    </cfRule>
  </conditionalFormatting>
  <conditionalFormatting sqref="M31">
    <cfRule type="cellIs" dxfId="3522" priority="141" operator="lessThan">
      <formula>$C$4</formula>
    </cfRule>
  </conditionalFormatting>
  <conditionalFormatting sqref="M32">
    <cfRule type="cellIs" dxfId="3521" priority="142" operator="lessThan">
      <formula>$C$4</formula>
    </cfRule>
  </conditionalFormatting>
  <conditionalFormatting sqref="M33">
    <cfRule type="cellIs" dxfId="3520" priority="143" operator="lessThan">
      <formula>$C$4</formula>
    </cfRule>
  </conditionalFormatting>
  <conditionalFormatting sqref="M34">
    <cfRule type="cellIs" dxfId="3519" priority="144" operator="lessThan">
      <formula>$C$4</formula>
    </cfRule>
  </conditionalFormatting>
  <conditionalFormatting sqref="M35">
    <cfRule type="cellIs" dxfId="3518" priority="145" operator="lessThan">
      <formula>$C$4</formula>
    </cfRule>
  </conditionalFormatting>
  <conditionalFormatting sqref="M36">
    <cfRule type="cellIs" dxfId="3517" priority="146" operator="lessThan">
      <formula>$C$4</formula>
    </cfRule>
  </conditionalFormatting>
  <conditionalFormatting sqref="M37">
    <cfRule type="cellIs" dxfId="3516" priority="147" operator="lessThan">
      <formula>$C$4</formula>
    </cfRule>
  </conditionalFormatting>
  <conditionalFormatting sqref="M38">
    <cfRule type="cellIs" dxfId="3515" priority="148" operator="lessThan">
      <formula>$C$4</formula>
    </cfRule>
  </conditionalFormatting>
  <conditionalFormatting sqref="M39">
    <cfRule type="cellIs" dxfId="3514" priority="149" operator="lessThan">
      <formula>$C$4</formula>
    </cfRule>
  </conditionalFormatting>
  <conditionalFormatting sqref="M40">
    <cfRule type="cellIs" dxfId="3513" priority="150" operator="lessThan">
      <formula>$C$4</formula>
    </cfRule>
  </conditionalFormatting>
  <conditionalFormatting sqref="M41">
    <cfRule type="cellIs" dxfId="3512" priority="151" operator="lessThan">
      <formula>$C$4</formula>
    </cfRule>
  </conditionalFormatting>
  <conditionalFormatting sqref="M42">
    <cfRule type="cellIs" dxfId="3511" priority="152" operator="lessThan">
      <formula>$C$4</formula>
    </cfRule>
  </conditionalFormatting>
  <conditionalFormatting sqref="M43">
    <cfRule type="cellIs" dxfId="3510" priority="153" operator="lessThan">
      <formula>$C$4</formula>
    </cfRule>
  </conditionalFormatting>
  <conditionalFormatting sqref="M44">
    <cfRule type="cellIs" dxfId="3509" priority="154" operator="lessThan">
      <formula>$C$4</formula>
    </cfRule>
  </conditionalFormatting>
  <conditionalFormatting sqref="M45">
    <cfRule type="cellIs" dxfId="3508" priority="155" operator="lessThan">
      <formula>$C$4</formula>
    </cfRule>
  </conditionalFormatting>
  <conditionalFormatting sqref="M46">
    <cfRule type="cellIs" dxfId="3507" priority="156" operator="lessThan">
      <formula>$C$4</formula>
    </cfRule>
  </conditionalFormatting>
  <conditionalFormatting sqref="M47">
    <cfRule type="cellIs" dxfId="3506" priority="157" operator="lessThan">
      <formula>$C$4</formula>
    </cfRule>
  </conditionalFormatting>
  <conditionalFormatting sqref="M48">
    <cfRule type="cellIs" dxfId="3505" priority="158" operator="lessThan">
      <formula>$C$4</formula>
    </cfRule>
  </conditionalFormatting>
  <conditionalFormatting sqref="M49">
    <cfRule type="cellIs" dxfId="3504" priority="159" operator="lessThan">
      <formula>$C$4</formula>
    </cfRule>
  </conditionalFormatting>
  <conditionalFormatting sqref="M50">
    <cfRule type="cellIs" dxfId="3503" priority="160" operator="lessThan">
      <formula>$C$4</formula>
    </cfRule>
  </conditionalFormatting>
  <conditionalFormatting sqref="K52">
    <cfRule type="cellIs" dxfId="3502" priority="161" operator="lessThan">
      <formula>$C$4</formula>
    </cfRule>
  </conditionalFormatting>
  <conditionalFormatting sqref="K53">
    <cfRule type="cellIs" dxfId="3501" priority="162" operator="lessThan">
      <formula>$C$4</formula>
    </cfRule>
  </conditionalFormatting>
  <conditionalFormatting sqref="K54">
    <cfRule type="cellIs" dxfId="3500" priority="163" operator="lessThan">
      <formula>$C$4</formula>
    </cfRule>
  </conditionalFormatting>
  <conditionalFormatting sqref="AN11">
    <cfRule type="cellIs" dxfId="3499" priority="164" operator="lessThan">
      <formula>$C$4</formula>
    </cfRule>
  </conditionalFormatting>
  <conditionalFormatting sqref="AN12">
    <cfRule type="cellIs" dxfId="3498" priority="165" operator="lessThan">
      <formula>$C$4</formula>
    </cfRule>
  </conditionalFormatting>
  <conditionalFormatting sqref="AN13">
    <cfRule type="cellIs" dxfId="3497" priority="166" operator="lessThan">
      <formula>$C$4</formula>
    </cfRule>
  </conditionalFormatting>
  <conditionalFormatting sqref="AN14">
    <cfRule type="cellIs" dxfId="3496" priority="167" operator="lessThan">
      <formula>$C$4</formula>
    </cfRule>
  </conditionalFormatting>
  <conditionalFormatting sqref="AN15">
    <cfRule type="cellIs" dxfId="3495" priority="168" operator="lessThan">
      <formula>$C$4</formula>
    </cfRule>
  </conditionalFormatting>
  <conditionalFormatting sqref="AN16">
    <cfRule type="cellIs" dxfId="3494" priority="169" operator="lessThan">
      <formula>$C$4</formula>
    </cfRule>
  </conditionalFormatting>
  <conditionalFormatting sqref="AN17">
    <cfRule type="cellIs" dxfId="3493" priority="170" operator="lessThan">
      <formula>$C$4</formula>
    </cfRule>
  </conditionalFormatting>
  <conditionalFormatting sqref="AN18">
    <cfRule type="cellIs" dxfId="3492" priority="171" operator="lessThan">
      <formula>$C$4</formula>
    </cfRule>
  </conditionalFormatting>
  <conditionalFormatting sqref="AN19">
    <cfRule type="cellIs" dxfId="3491" priority="172" operator="lessThan">
      <formula>$C$4</formula>
    </cfRule>
  </conditionalFormatting>
  <conditionalFormatting sqref="AN20">
    <cfRule type="cellIs" dxfId="3490" priority="173" operator="lessThan">
      <formula>$C$4</formula>
    </cfRule>
  </conditionalFormatting>
  <conditionalFormatting sqref="AN21">
    <cfRule type="cellIs" dxfId="3489" priority="174" operator="lessThan">
      <formula>$C$4</formula>
    </cfRule>
  </conditionalFormatting>
  <conditionalFormatting sqref="AN22">
    <cfRule type="cellIs" dxfId="3488" priority="175" operator="lessThan">
      <formula>$C$4</formula>
    </cfRule>
  </conditionalFormatting>
  <conditionalFormatting sqref="AN23">
    <cfRule type="cellIs" dxfId="3487" priority="176" operator="lessThan">
      <formula>$C$4</formula>
    </cfRule>
  </conditionalFormatting>
  <conditionalFormatting sqref="AN24">
    <cfRule type="cellIs" dxfId="3486" priority="177" operator="lessThan">
      <formula>$C$4</formula>
    </cfRule>
  </conditionalFormatting>
  <conditionalFormatting sqref="AN25">
    <cfRule type="cellIs" dxfId="3485" priority="178" operator="lessThan">
      <formula>$C$4</formula>
    </cfRule>
  </conditionalFormatting>
  <conditionalFormatting sqref="AN26">
    <cfRule type="cellIs" dxfId="3484" priority="179" operator="lessThan">
      <formula>$C$4</formula>
    </cfRule>
  </conditionalFormatting>
  <conditionalFormatting sqref="AN27">
    <cfRule type="cellIs" dxfId="3483" priority="180" operator="lessThan">
      <formula>$C$4</formula>
    </cfRule>
  </conditionalFormatting>
  <conditionalFormatting sqref="AN28">
    <cfRule type="cellIs" dxfId="3482" priority="181" operator="lessThan">
      <formula>$C$4</formula>
    </cfRule>
  </conditionalFormatting>
  <conditionalFormatting sqref="AN29">
    <cfRule type="cellIs" dxfId="3481" priority="182" operator="lessThan">
      <formula>$C$4</formula>
    </cfRule>
  </conditionalFormatting>
  <conditionalFormatting sqref="AN30">
    <cfRule type="cellIs" dxfId="3480" priority="183" operator="lessThan">
      <formula>$C$4</formula>
    </cfRule>
  </conditionalFormatting>
  <conditionalFormatting sqref="AN31">
    <cfRule type="cellIs" dxfId="3479" priority="184" operator="lessThan">
      <formula>$C$4</formula>
    </cfRule>
  </conditionalFormatting>
  <conditionalFormatting sqref="AN32">
    <cfRule type="cellIs" dxfId="3478" priority="185" operator="lessThan">
      <formula>$C$4</formula>
    </cfRule>
  </conditionalFormatting>
  <conditionalFormatting sqref="AN33">
    <cfRule type="cellIs" dxfId="3477" priority="186" operator="lessThan">
      <formula>$C$4</formula>
    </cfRule>
  </conditionalFormatting>
  <conditionalFormatting sqref="AN34">
    <cfRule type="cellIs" dxfId="3476" priority="187" operator="lessThan">
      <formula>$C$4</formula>
    </cfRule>
  </conditionalFormatting>
  <conditionalFormatting sqref="AN35">
    <cfRule type="cellIs" dxfId="3475" priority="188" operator="lessThan">
      <formula>$C$4</formula>
    </cfRule>
  </conditionalFormatting>
  <conditionalFormatting sqref="AN36">
    <cfRule type="cellIs" dxfId="3474" priority="189" operator="lessThan">
      <formula>$C$4</formula>
    </cfRule>
  </conditionalFormatting>
  <conditionalFormatting sqref="AN37">
    <cfRule type="cellIs" dxfId="3473" priority="190" operator="lessThan">
      <formula>$C$4</formula>
    </cfRule>
  </conditionalFormatting>
  <conditionalFormatting sqref="AN38">
    <cfRule type="cellIs" dxfId="3472" priority="191" operator="lessThan">
      <formula>$C$4</formula>
    </cfRule>
  </conditionalFormatting>
  <conditionalFormatting sqref="AN39">
    <cfRule type="cellIs" dxfId="3471" priority="192" operator="lessThan">
      <formula>$C$4</formula>
    </cfRule>
  </conditionalFormatting>
  <conditionalFormatting sqref="AN40">
    <cfRule type="cellIs" dxfId="3470" priority="193" operator="lessThan">
      <formula>$C$4</formula>
    </cfRule>
  </conditionalFormatting>
  <conditionalFormatting sqref="AN41">
    <cfRule type="cellIs" dxfId="3469" priority="194" operator="lessThan">
      <formula>$C$4</formula>
    </cfRule>
  </conditionalFormatting>
  <conditionalFormatting sqref="AN42">
    <cfRule type="cellIs" dxfId="3468" priority="195" operator="lessThan">
      <formula>$C$4</formula>
    </cfRule>
  </conditionalFormatting>
  <conditionalFormatting sqref="AN43">
    <cfRule type="cellIs" dxfId="3467" priority="196" operator="lessThan">
      <formula>$C$4</formula>
    </cfRule>
  </conditionalFormatting>
  <conditionalFormatting sqref="AN44">
    <cfRule type="cellIs" dxfId="3466" priority="197" operator="lessThan">
      <formula>$C$4</formula>
    </cfRule>
  </conditionalFormatting>
  <conditionalFormatting sqref="AN45">
    <cfRule type="cellIs" dxfId="3465" priority="198" operator="lessThan">
      <formula>$C$4</formula>
    </cfRule>
  </conditionalFormatting>
  <conditionalFormatting sqref="AN46">
    <cfRule type="cellIs" dxfId="3464" priority="199" operator="lessThan">
      <formula>$C$4</formula>
    </cfRule>
  </conditionalFormatting>
  <conditionalFormatting sqref="AN47">
    <cfRule type="cellIs" dxfId="3463" priority="200" operator="lessThan">
      <formula>$C$4</formula>
    </cfRule>
  </conditionalFormatting>
  <conditionalFormatting sqref="AN48">
    <cfRule type="cellIs" dxfId="3462" priority="201" operator="lessThan">
      <formula>$C$4</formula>
    </cfRule>
  </conditionalFormatting>
  <conditionalFormatting sqref="AN49">
    <cfRule type="cellIs" dxfId="3461" priority="202" operator="lessThan">
      <formula>$C$4</formula>
    </cfRule>
  </conditionalFormatting>
  <conditionalFormatting sqref="AN50">
    <cfRule type="cellIs" dxfId="3460" priority="203" operator="lessThan">
      <formula>$C$4</formula>
    </cfRule>
  </conditionalFormatting>
  <conditionalFormatting sqref="AO11">
    <cfRule type="cellIs" dxfId="3459" priority="204" operator="lessThan">
      <formula>$C$4</formula>
    </cfRule>
  </conditionalFormatting>
  <conditionalFormatting sqref="AO12">
    <cfRule type="cellIs" dxfId="3458" priority="205" operator="lessThan">
      <formula>$C$4</formula>
    </cfRule>
  </conditionalFormatting>
  <conditionalFormatting sqref="AO13">
    <cfRule type="cellIs" dxfId="3457" priority="206" operator="lessThan">
      <formula>$C$4</formula>
    </cfRule>
  </conditionalFormatting>
  <conditionalFormatting sqref="AO14">
    <cfRule type="cellIs" dxfId="3456" priority="207" operator="lessThan">
      <formula>$C$4</formula>
    </cfRule>
  </conditionalFormatting>
  <conditionalFormatting sqref="AO15">
    <cfRule type="cellIs" dxfId="3455" priority="208" operator="lessThan">
      <formula>$C$4</formula>
    </cfRule>
  </conditionalFormatting>
  <conditionalFormatting sqref="AO16">
    <cfRule type="cellIs" dxfId="3454" priority="209" operator="lessThan">
      <formula>$C$4</formula>
    </cfRule>
  </conditionalFormatting>
  <conditionalFormatting sqref="AO17">
    <cfRule type="cellIs" dxfId="3453" priority="210" operator="lessThan">
      <formula>$C$4</formula>
    </cfRule>
  </conditionalFormatting>
  <conditionalFormatting sqref="AO18">
    <cfRule type="cellIs" dxfId="3452" priority="211" operator="lessThan">
      <formula>$C$4</formula>
    </cfRule>
  </conditionalFormatting>
  <conditionalFormatting sqref="AO19">
    <cfRule type="cellIs" dxfId="3451" priority="212" operator="lessThan">
      <formula>$C$4</formula>
    </cfRule>
  </conditionalFormatting>
  <conditionalFormatting sqref="AO20">
    <cfRule type="cellIs" dxfId="3450" priority="213" operator="lessThan">
      <formula>$C$4</formula>
    </cfRule>
  </conditionalFormatting>
  <conditionalFormatting sqref="AO21">
    <cfRule type="cellIs" dxfId="3449" priority="214" operator="lessThan">
      <formula>$C$4</formula>
    </cfRule>
  </conditionalFormatting>
  <conditionalFormatting sqref="AO22">
    <cfRule type="cellIs" dxfId="3448" priority="215" operator="lessThan">
      <formula>$C$4</formula>
    </cfRule>
  </conditionalFormatting>
  <conditionalFormatting sqref="AO23">
    <cfRule type="cellIs" dxfId="3447" priority="216" operator="lessThan">
      <formula>$C$4</formula>
    </cfRule>
  </conditionalFormatting>
  <conditionalFormatting sqref="AO24">
    <cfRule type="cellIs" dxfId="3446" priority="217" operator="lessThan">
      <formula>$C$4</formula>
    </cfRule>
  </conditionalFormatting>
  <conditionalFormatting sqref="AO25">
    <cfRule type="cellIs" dxfId="3445" priority="218" operator="lessThan">
      <formula>$C$4</formula>
    </cfRule>
  </conditionalFormatting>
  <conditionalFormatting sqref="AO26">
    <cfRule type="cellIs" dxfId="3444" priority="219" operator="lessThan">
      <formula>$C$4</formula>
    </cfRule>
  </conditionalFormatting>
  <conditionalFormatting sqref="AO27">
    <cfRule type="cellIs" dxfId="3443" priority="220" operator="lessThan">
      <formula>$C$4</formula>
    </cfRule>
  </conditionalFormatting>
  <conditionalFormatting sqref="AO28">
    <cfRule type="cellIs" dxfId="3442" priority="221" operator="lessThan">
      <formula>$C$4</formula>
    </cfRule>
  </conditionalFormatting>
  <conditionalFormatting sqref="AO29">
    <cfRule type="cellIs" dxfId="3441" priority="222" operator="lessThan">
      <formula>$C$4</formula>
    </cfRule>
  </conditionalFormatting>
  <conditionalFormatting sqref="AO30">
    <cfRule type="cellIs" dxfId="3440" priority="223" operator="lessThan">
      <formula>$C$4</formula>
    </cfRule>
  </conditionalFormatting>
  <conditionalFormatting sqref="AO31">
    <cfRule type="cellIs" dxfId="3439" priority="224" operator="lessThan">
      <formula>$C$4</formula>
    </cfRule>
  </conditionalFormatting>
  <conditionalFormatting sqref="AO32">
    <cfRule type="cellIs" dxfId="3438" priority="225" operator="lessThan">
      <formula>$C$4</formula>
    </cfRule>
  </conditionalFormatting>
  <conditionalFormatting sqref="AO33">
    <cfRule type="cellIs" dxfId="3437" priority="226" operator="lessThan">
      <formula>$C$4</formula>
    </cfRule>
  </conditionalFormatting>
  <conditionalFormatting sqref="AO34">
    <cfRule type="cellIs" dxfId="3436" priority="227" operator="lessThan">
      <formula>$C$4</formula>
    </cfRule>
  </conditionalFormatting>
  <conditionalFormatting sqref="AO35">
    <cfRule type="cellIs" dxfId="3435" priority="228" operator="lessThan">
      <formula>$C$4</formula>
    </cfRule>
  </conditionalFormatting>
  <conditionalFormatting sqref="AO36">
    <cfRule type="cellIs" dxfId="3434" priority="229" operator="lessThan">
      <formula>$C$4</formula>
    </cfRule>
  </conditionalFormatting>
  <conditionalFormatting sqref="AO37">
    <cfRule type="cellIs" dxfId="3433" priority="230" operator="lessThan">
      <formula>$C$4</formula>
    </cfRule>
  </conditionalFormatting>
  <conditionalFormatting sqref="AO38">
    <cfRule type="cellIs" dxfId="3432" priority="231" operator="lessThan">
      <formula>$C$4</formula>
    </cfRule>
  </conditionalFormatting>
  <conditionalFormatting sqref="AO39">
    <cfRule type="cellIs" dxfId="3431" priority="232" operator="lessThan">
      <formula>$C$4</formula>
    </cfRule>
  </conditionalFormatting>
  <conditionalFormatting sqref="AO40">
    <cfRule type="cellIs" dxfId="3430" priority="233" operator="lessThan">
      <formula>$C$4</formula>
    </cfRule>
  </conditionalFormatting>
  <conditionalFormatting sqref="AO41">
    <cfRule type="cellIs" dxfId="3429" priority="234" operator="lessThan">
      <formula>$C$4</formula>
    </cfRule>
  </conditionalFormatting>
  <conditionalFormatting sqref="AO42">
    <cfRule type="cellIs" dxfId="3428" priority="235" operator="lessThan">
      <formula>$C$4</formula>
    </cfRule>
  </conditionalFormatting>
  <conditionalFormatting sqref="AO43">
    <cfRule type="cellIs" dxfId="3427" priority="236" operator="lessThan">
      <formula>$C$4</formula>
    </cfRule>
  </conditionalFormatting>
  <conditionalFormatting sqref="AO44">
    <cfRule type="cellIs" dxfId="3426" priority="237" operator="lessThan">
      <formula>$C$4</formula>
    </cfRule>
  </conditionalFormatting>
  <conditionalFormatting sqref="AO45">
    <cfRule type="cellIs" dxfId="3425" priority="238" operator="lessThan">
      <formula>$C$4</formula>
    </cfRule>
  </conditionalFormatting>
  <conditionalFormatting sqref="AO46">
    <cfRule type="cellIs" dxfId="3424" priority="239" operator="lessThan">
      <formula>$C$4</formula>
    </cfRule>
  </conditionalFormatting>
  <conditionalFormatting sqref="AO47">
    <cfRule type="cellIs" dxfId="3423" priority="240" operator="lessThan">
      <formula>$C$4</formula>
    </cfRule>
  </conditionalFormatting>
  <conditionalFormatting sqref="AO48">
    <cfRule type="cellIs" dxfId="3422" priority="241" operator="lessThan">
      <formula>$C$4</formula>
    </cfRule>
  </conditionalFormatting>
  <conditionalFormatting sqref="AO49">
    <cfRule type="cellIs" dxfId="3421" priority="242" operator="lessThan">
      <formula>$C$4</formula>
    </cfRule>
  </conditionalFormatting>
  <conditionalFormatting sqref="AO50">
    <cfRule type="cellIs" dxfId="3420" priority="243" operator="lessThan">
      <formula>$C$4</formula>
    </cfRule>
  </conditionalFormatting>
  <conditionalFormatting sqref="AP11">
    <cfRule type="cellIs" dxfId="3419" priority="244" operator="lessThan">
      <formula>$C$4</formula>
    </cfRule>
  </conditionalFormatting>
  <conditionalFormatting sqref="AP12">
    <cfRule type="cellIs" dxfId="3418" priority="245" operator="lessThan">
      <formula>$C$4</formula>
    </cfRule>
  </conditionalFormatting>
  <conditionalFormatting sqref="AP13">
    <cfRule type="cellIs" dxfId="3417" priority="246" operator="lessThan">
      <formula>$C$4</formula>
    </cfRule>
  </conditionalFormatting>
  <conditionalFormatting sqref="AP14">
    <cfRule type="cellIs" dxfId="3416" priority="247" operator="lessThan">
      <formula>$C$4</formula>
    </cfRule>
  </conditionalFormatting>
  <conditionalFormatting sqref="AP15">
    <cfRule type="cellIs" dxfId="3415" priority="248" operator="lessThan">
      <formula>$C$4</formula>
    </cfRule>
  </conditionalFormatting>
  <conditionalFormatting sqref="AP16">
    <cfRule type="cellIs" dxfId="3414" priority="249" operator="lessThan">
      <formula>$C$4</formula>
    </cfRule>
  </conditionalFormatting>
  <conditionalFormatting sqref="AP17">
    <cfRule type="cellIs" dxfId="3413" priority="250" operator="lessThan">
      <formula>$C$4</formula>
    </cfRule>
  </conditionalFormatting>
  <conditionalFormatting sqref="AP18">
    <cfRule type="cellIs" dxfId="3412" priority="251" operator="lessThan">
      <formula>$C$4</formula>
    </cfRule>
  </conditionalFormatting>
  <conditionalFormatting sqref="AP19">
    <cfRule type="cellIs" dxfId="3411" priority="252" operator="lessThan">
      <formula>$C$4</formula>
    </cfRule>
  </conditionalFormatting>
  <conditionalFormatting sqref="AP20">
    <cfRule type="cellIs" dxfId="3410" priority="253" operator="lessThan">
      <formula>$C$4</formula>
    </cfRule>
  </conditionalFormatting>
  <conditionalFormatting sqref="AP21">
    <cfRule type="cellIs" dxfId="3409" priority="254" operator="lessThan">
      <formula>$C$4</formula>
    </cfRule>
  </conditionalFormatting>
  <conditionalFormatting sqref="AP22">
    <cfRule type="cellIs" dxfId="3408" priority="255" operator="lessThan">
      <formula>$C$4</formula>
    </cfRule>
  </conditionalFormatting>
  <conditionalFormatting sqref="AP23">
    <cfRule type="cellIs" dxfId="3407" priority="256" operator="lessThan">
      <formula>$C$4</formula>
    </cfRule>
  </conditionalFormatting>
  <conditionalFormatting sqref="AP24">
    <cfRule type="cellIs" dxfId="3406" priority="257" operator="lessThan">
      <formula>$C$4</formula>
    </cfRule>
  </conditionalFormatting>
  <conditionalFormatting sqref="AP25">
    <cfRule type="cellIs" dxfId="3405" priority="258" operator="lessThan">
      <formula>$C$4</formula>
    </cfRule>
  </conditionalFormatting>
  <conditionalFormatting sqref="AP26">
    <cfRule type="cellIs" dxfId="3404" priority="259" operator="lessThan">
      <formula>$C$4</formula>
    </cfRule>
  </conditionalFormatting>
  <conditionalFormatting sqref="AP27">
    <cfRule type="cellIs" dxfId="3403" priority="260" operator="lessThan">
      <formula>$C$4</formula>
    </cfRule>
  </conditionalFormatting>
  <conditionalFormatting sqref="AP28">
    <cfRule type="cellIs" dxfId="3402" priority="261" operator="lessThan">
      <formula>$C$4</formula>
    </cfRule>
  </conditionalFormatting>
  <conditionalFormatting sqref="AP29">
    <cfRule type="cellIs" dxfId="3401" priority="262" operator="lessThan">
      <formula>$C$4</formula>
    </cfRule>
  </conditionalFormatting>
  <conditionalFormatting sqref="AP30">
    <cfRule type="cellIs" dxfId="3400" priority="263" operator="lessThan">
      <formula>$C$4</formula>
    </cfRule>
  </conditionalFormatting>
  <conditionalFormatting sqref="AP31">
    <cfRule type="cellIs" dxfId="3399" priority="264" operator="lessThan">
      <formula>$C$4</formula>
    </cfRule>
  </conditionalFormatting>
  <conditionalFormatting sqref="AP32">
    <cfRule type="cellIs" dxfId="3398" priority="265" operator="lessThan">
      <formula>$C$4</formula>
    </cfRule>
  </conditionalFormatting>
  <conditionalFormatting sqref="AP33">
    <cfRule type="cellIs" dxfId="3397" priority="266" operator="lessThan">
      <formula>$C$4</formula>
    </cfRule>
  </conditionalFormatting>
  <conditionalFormatting sqref="AP34">
    <cfRule type="cellIs" dxfId="3396" priority="267" operator="lessThan">
      <formula>$C$4</formula>
    </cfRule>
  </conditionalFormatting>
  <conditionalFormatting sqref="AP35">
    <cfRule type="cellIs" dxfId="3395" priority="268" operator="lessThan">
      <formula>$C$4</formula>
    </cfRule>
  </conditionalFormatting>
  <conditionalFormatting sqref="AP36">
    <cfRule type="cellIs" dxfId="3394" priority="269" operator="lessThan">
      <formula>$C$4</formula>
    </cfRule>
  </conditionalFormatting>
  <conditionalFormatting sqref="AP37">
    <cfRule type="cellIs" dxfId="3393" priority="270" operator="lessThan">
      <formula>$C$4</formula>
    </cfRule>
  </conditionalFormatting>
  <conditionalFormatting sqref="AP38">
    <cfRule type="cellIs" dxfId="3392" priority="271" operator="lessThan">
      <formula>$C$4</formula>
    </cfRule>
  </conditionalFormatting>
  <conditionalFormatting sqref="AP39">
    <cfRule type="cellIs" dxfId="3391" priority="272" operator="lessThan">
      <formula>$C$4</formula>
    </cfRule>
  </conditionalFormatting>
  <conditionalFormatting sqref="AP40">
    <cfRule type="cellIs" dxfId="3390" priority="273" operator="lessThan">
      <formula>$C$4</formula>
    </cfRule>
  </conditionalFormatting>
  <conditionalFormatting sqref="AP41">
    <cfRule type="cellIs" dxfId="3389" priority="274" operator="lessThan">
      <formula>$C$4</formula>
    </cfRule>
  </conditionalFormatting>
  <conditionalFormatting sqref="AP42">
    <cfRule type="cellIs" dxfId="3388" priority="275" operator="lessThan">
      <formula>$C$4</formula>
    </cfRule>
  </conditionalFormatting>
  <conditionalFormatting sqref="AP43">
    <cfRule type="cellIs" dxfId="3387" priority="276" operator="lessThan">
      <formula>$C$4</formula>
    </cfRule>
  </conditionalFormatting>
  <conditionalFormatting sqref="AP44">
    <cfRule type="cellIs" dxfId="3386" priority="277" operator="lessThan">
      <formula>$C$4</formula>
    </cfRule>
  </conditionalFormatting>
  <conditionalFormatting sqref="AP45">
    <cfRule type="cellIs" dxfId="3385" priority="278" operator="lessThan">
      <formula>$C$4</formula>
    </cfRule>
  </conditionalFormatting>
  <conditionalFormatting sqref="AP46">
    <cfRule type="cellIs" dxfId="3384" priority="279" operator="lessThan">
      <formula>$C$4</formula>
    </cfRule>
  </conditionalFormatting>
  <conditionalFormatting sqref="AP47">
    <cfRule type="cellIs" dxfId="3383" priority="280" operator="lessThan">
      <formula>$C$4</formula>
    </cfRule>
  </conditionalFormatting>
  <conditionalFormatting sqref="AP48">
    <cfRule type="cellIs" dxfId="3382" priority="281" operator="lessThan">
      <formula>$C$4</formula>
    </cfRule>
  </conditionalFormatting>
  <conditionalFormatting sqref="AP49">
    <cfRule type="cellIs" dxfId="3381" priority="282" operator="lessThan">
      <formula>$C$4</formula>
    </cfRule>
  </conditionalFormatting>
  <conditionalFormatting sqref="AP50">
    <cfRule type="cellIs" dxfId="3380" priority="283" operator="lessThan">
      <formula>$C$4</formula>
    </cfRule>
  </conditionalFormatting>
  <conditionalFormatting sqref="AT11">
    <cfRule type="cellIs" dxfId="3379" priority="284" operator="lessThan">
      <formula>$C$4</formula>
    </cfRule>
  </conditionalFormatting>
  <conditionalFormatting sqref="AT12">
    <cfRule type="cellIs" dxfId="3378" priority="285" operator="lessThan">
      <formula>$C$4</formula>
    </cfRule>
  </conditionalFormatting>
  <conditionalFormatting sqref="AT13">
    <cfRule type="cellIs" dxfId="3377" priority="286" operator="lessThan">
      <formula>$C$4</formula>
    </cfRule>
  </conditionalFormatting>
  <conditionalFormatting sqref="AT14">
    <cfRule type="cellIs" dxfId="3376" priority="287" operator="lessThan">
      <formula>$C$4</formula>
    </cfRule>
  </conditionalFormatting>
  <conditionalFormatting sqref="AT15">
    <cfRule type="cellIs" dxfId="3375" priority="288" operator="lessThan">
      <formula>$C$4</formula>
    </cfRule>
  </conditionalFormatting>
  <conditionalFormatting sqref="AT16">
    <cfRule type="cellIs" dxfId="3374" priority="289" operator="lessThan">
      <formula>$C$4</formula>
    </cfRule>
  </conditionalFormatting>
  <conditionalFormatting sqref="AT17">
    <cfRule type="cellIs" dxfId="3373" priority="290" operator="lessThan">
      <formula>$C$4</formula>
    </cfRule>
  </conditionalFormatting>
  <conditionalFormatting sqref="AT18">
    <cfRule type="cellIs" dxfId="3372" priority="291" operator="lessThan">
      <formula>$C$4</formula>
    </cfRule>
  </conditionalFormatting>
  <conditionalFormatting sqref="AT19">
    <cfRule type="cellIs" dxfId="3371" priority="292" operator="lessThan">
      <formula>$C$4</formula>
    </cfRule>
  </conditionalFormatting>
  <conditionalFormatting sqref="AT20">
    <cfRule type="cellIs" dxfId="3370" priority="293" operator="lessThan">
      <formula>$C$4</formula>
    </cfRule>
  </conditionalFormatting>
  <conditionalFormatting sqref="AT21">
    <cfRule type="cellIs" dxfId="3369" priority="294" operator="lessThan">
      <formula>$C$4</formula>
    </cfRule>
  </conditionalFormatting>
  <conditionalFormatting sqref="AT22">
    <cfRule type="cellIs" dxfId="3368" priority="295" operator="lessThan">
      <formula>$C$4</formula>
    </cfRule>
  </conditionalFormatting>
  <conditionalFormatting sqref="AT23">
    <cfRule type="cellIs" dxfId="3367" priority="296" operator="lessThan">
      <formula>$C$4</formula>
    </cfRule>
  </conditionalFormatting>
  <conditionalFormatting sqref="AT24">
    <cfRule type="cellIs" dxfId="3366" priority="297" operator="lessThan">
      <formula>$C$4</formula>
    </cfRule>
  </conditionalFormatting>
  <conditionalFormatting sqref="AT25">
    <cfRule type="cellIs" dxfId="3365" priority="298" operator="lessThan">
      <formula>$C$4</formula>
    </cfRule>
  </conditionalFormatting>
  <conditionalFormatting sqref="AT26">
    <cfRule type="cellIs" dxfId="3364" priority="299" operator="lessThan">
      <formula>$C$4</formula>
    </cfRule>
  </conditionalFormatting>
  <conditionalFormatting sqref="AT27">
    <cfRule type="cellIs" dxfId="3363" priority="300" operator="lessThan">
      <formula>$C$4</formula>
    </cfRule>
  </conditionalFormatting>
  <conditionalFormatting sqref="AT28">
    <cfRule type="cellIs" dxfId="3362" priority="301" operator="lessThan">
      <formula>$C$4</formula>
    </cfRule>
  </conditionalFormatting>
  <conditionalFormatting sqref="AT29">
    <cfRule type="cellIs" dxfId="3361" priority="302" operator="lessThan">
      <formula>$C$4</formula>
    </cfRule>
  </conditionalFormatting>
  <conditionalFormatting sqref="AT30">
    <cfRule type="cellIs" dxfId="3360" priority="303" operator="lessThan">
      <formula>$C$4</formula>
    </cfRule>
  </conditionalFormatting>
  <conditionalFormatting sqref="AT31">
    <cfRule type="cellIs" dxfId="3359" priority="304" operator="lessThan">
      <formula>$C$4</formula>
    </cfRule>
  </conditionalFormatting>
  <conditionalFormatting sqref="AT32">
    <cfRule type="cellIs" dxfId="3358" priority="305" operator="lessThan">
      <formula>$C$4</formula>
    </cfRule>
  </conditionalFormatting>
  <conditionalFormatting sqref="AT33">
    <cfRule type="cellIs" dxfId="3357" priority="306" operator="lessThan">
      <formula>$C$4</formula>
    </cfRule>
  </conditionalFormatting>
  <conditionalFormatting sqref="AT34">
    <cfRule type="cellIs" dxfId="3356" priority="307" operator="lessThan">
      <formula>$C$4</formula>
    </cfRule>
  </conditionalFormatting>
  <conditionalFormatting sqref="AT35">
    <cfRule type="cellIs" dxfId="3355" priority="308" operator="lessThan">
      <formula>$C$4</formula>
    </cfRule>
  </conditionalFormatting>
  <conditionalFormatting sqref="AT36">
    <cfRule type="cellIs" dxfId="3354" priority="309" operator="lessThan">
      <formula>$C$4</formula>
    </cfRule>
  </conditionalFormatting>
  <conditionalFormatting sqref="AT37">
    <cfRule type="cellIs" dxfId="3353" priority="310" operator="lessThan">
      <formula>$C$4</formula>
    </cfRule>
  </conditionalFormatting>
  <conditionalFormatting sqref="AT38">
    <cfRule type="cellIs" dxfId="3352" priority="311" operator="lessThan">
      <formula>$C$4</formula>
    </cfRule>
  </conditionalFormatting>
  <conditionalFormatting sqref="AT39">
    <cfRule type="cellIs" dxfId="3351" priority="312" operator="lessThan">
      <formula>$C$4</formula>
    </cfRule>
  </conditionalFormatting>
  <conditionalFormatting sqref="AT40">
    <cfRule type="cellIs" dxfId="3350" priority="313" operator="lessThan">
      <formula>$C$4</formula>
    </cfRule>
  </conditionalFormatting>
  <conditionalFormatting sqref="AT41">
    <cfRule type="cellIs" dxfId="3349" priority="314" operator="lessThan">
      <formula>$C$4</formula>
    </cfRule>
  </conditionalFormatting>
  <conditionalFormatting sqref="AT42">
    <cfRule type="cellIs" dxfId="3348" priority="315" operator="lessThan">
      <formula>$C$4</formula>
    </cfRule>
  </conditionalFormatting>
  <conditionalFormatting sqref="AT43">
    <cfRule type="cellIs" dxfId="3347" priority="316" operator="lessThan">
      <formula>$C$4</formula>
    </cfRule>
  </conditionalFormatting>
  <conditionalFormatting sqref="AT44">
    <cfRule type="cellIs" dxfId="3346" priority="317" operator="lessThan">
      <formula>$C$4</formula>
    </cfRule>
  </conditionalFormatting>
  <conditionalFormatting sqref="AT45">
    <cfRule type="cellIs" dxfId="3345" priority="318" operator="lessThan">
      <formula>$C$4</formula>
    </cfRule>
  </conditionalFormatting>
  <conditionalFormatting sqref="AT46">
    <cfRule type="cellIs" dxfId="3344" priority="319" operator="lessThan">
      <formula>$C$4</formula>
    </cfRule>
  </conditionalFormatting>
  <conditionalFormatting sqref="AT47">
    <cfRule type="cellIs" dxfId="3343" priority="320" operator="lessThan">
      <formula>$C$4</formula>
    </cfRule>
  </conditionalFormatting>
  <conditionalFormatting sqref="AT48">
    <cfRule type="cellIs" dxfId="3342" priority="321" operator="lessThan">
      <formula>$C$4</formula>
    </cfRule>
  </conditionalFormatting>
  <conditionalFormatting sqref="AT49">
    <cfRule type="cellIs" dxfId="3341" priority="322" operator="lessThan">
      <formula>$C$4</formula>
    </cfRule>
  </conditionalFormatting>
  <conditionalFormatting sqref="AT50">
    <cfRule type="cellIs" dxfId="3340" priority="323" operator="lessThan">
      <formula>$C$4</formula>
    </cfRule>
  </conditionalFormatting>
  <conditionalFormatting sqref="AU11">
    <cfRule type="cellIs" dxfId="3339" priority="324" operator="lessThan">
      <formula>$C$4</formula>
    </cfRule>
  </conditionalFormatting>
  <conditionalFormatting sqref="AU12">
    <cfRule type="cellIs" dxfId="3338" priority="325" operator="lessThan">
      <formula>$C$4</formula>
    </cfRule>
  </conditionalFormatting>
  <conditionalFormatting sqref="AU13">
    <cfRule type="cellIs" dxfId="3337" priority="326" operator="lessThan">
      <formula>$C$4</formula>
    </cfRule>
  </conditionalFormatting>
  <conditionalFormatting sqref="AU14">
    <cfRule type="cellIs" dxfId="3336" priority="327" operator="lessThan">
      <formula>$C$4</formula>
    </cfRule>
  </conditionalFormatting>
  <conditionalFormatting sqref="AU15">
    <cfRule type="cellIs" dxfId="3335" priority="328" operator="lessThan">
      <formula>$C$4</formula>
    </cfRule>
  </conditionalFormatting>
  <conditionalFormatting sqref="AU16">
    <cfRule type="cellIs" dxfId="3334" priority="329" operator="lessThan">
      <formula>$C$4</formula>
    </cfRule>
  </conditionalFormatting>
  <conditionalFormatting sqref="AU17">
    <cfRule type="cellIs" dxfId="3333" priority="330" operator="lessThan">
      <formula>$C$4</formula>
    </cfRule>
  </conditionalFormatting>
  <conditionalFormatting sqref="AU18">
    <cfRule type="cellIs" dxfId="3332" priority="331" operator="lessThan">
      <formula>$C$4</formula>
    </cfRule>
  </conditionalFormatting>
  <conditionalFormatting sqref="AU19">
    <cfRule type="cellIs" dxfId="3331" priority="332" operator="lessThan">
      <formula>$C$4</formula>
    </cfRule>
  </conditionalFormatting>
  <conditionalFormatting sqref="AU20">
    <cfRule type="cellIs" dxfId="3330" priority="333" operator="lessThan">
      <formula>$C$4</formula>
    </cfRule>
  </conditionalFormatting>
  <conditionalFormatting sqref="AU21">
    <cfRule type="cellIs" dxfId="3329" priority="334" operator="lessThan">
      <formula>$C$4</formula>
    </cfRule>
  </conditionalFormatting>
  <conditionalFormatting sqref="AU22">
    <cfRule type="cellIs" dxfId="3328" priority="335" operator="lessThan">
      <formula>$C$4</formula>
    </cfRule>
  </conditionalFormatting>
  <conditionalFormatting sqref="AU23">
    <cfRule type="cellIs" dxfId="3327" priority="336" operator="lessThan">
      <formula>$C$4</formula>
    </cfRule>
  </conditionalFormatting>
  <conditionalFormatting sqref="AU24">
    <cfRule type="cellIs" dxfId="3326" priority="337" operator="lessThan">
      <formula>$C$4</formula>
    </cfRule>
  </conditionalFormatting>
  <conditionalFormatting sqref="AU25">
    <cfRule type="cellIs" dxfId="3325" priority="338" operator="lessThan">
      <formula>$C$4</formula>
    </cfRule>
  </conditionalFormatting>
  <conditionalFormatting sqref="AU26">
    <cfRule type="cellIs" dxfId="3324" priority="339" operator="lessThan">
      <formula>$C$4</formula>
    </cfRule>
  </conditionalFormatting>
  <conditionalFormatting sqref="AU27">
    <cfRule type="cellIs" dxfId="3323" priority="340" operator="lessThan">
      <formula>$C$4</formula>
    </cfRule>
  </conditionalFormatting>
  <conditionalFormatting sqref="AU28">
    <cfRule type="cellIs" dxfId="3322" priority="341" operator="lessThan">
      <formula>$C$4</formula>
    </cfRule>
  </conditionalFormatting>
  <conditionalFormatting sqref="AU29">
    <cfRule type="cellIs" dxfId="3321" priority="342" operator="lessThan">
      <formula>$C$4</formula>
    </cfRule>
  </conditionalFormatting>
  <conditionalFormatting sqref="AU30">
    <cfRule type="cellIs" dxfId="3320" priority="343" operator="lessThan">
      <formula>$C$4</formula>
    </cfRule>
  </conditionalFormatting>
  <conditionalFormatting sqref="AU31">
    <cfRule type="cellIs" dxfId="3319" priority="344" operator="lessThan">
      <formula>$C$4</formula>
    </cfRule>
  </conditionalFormatting>
  <conditionalFormatting sqref="AU32">
    <cfRule type="cellIs" dxfId="3318" priority="345" operator="lessThan">
      <formula>$C$4</formula>
    </cfRule>
  </conditionalFormatting>
  <conditionalFormatting sqref="AU33">
    <cfRule type="cellIs" dxfId="3317" priority="346" operator="lessThan">
      <formula>$C$4</formula>
    </cfRule>
  </conditionalFormatting>
  <conditionalFormatting sqref="AU34">
    <cfRule type="cellIs" dxfId="3316" priority="347" operator="lessThan">
      <formula>$C$4</formula>
    </cfRule>
  </conditionalFormatting>
  <conditionalFormatting sqref="AU35">
    <cfRule type="cellIs" dxfId="3315" priority="348" operator="lessThan">
      <formula>$C$4</formula>
    </cfRule>
  </conditionalFormatting>
  <conditionalFormatting sqref="AU36">
    <cfRule type="cellIs" dxfId="3314" priority="349" operator="lessThan">
      <formula>$C$4</formula>
    </cfRule>
  </conditionalFormatting>
  <conditionalFormatting sqref="AU37">
    <cfRule type="cellIs" dxfId="3313" priority="350" operator="lessThan">
      <formula>$C$4</formula>
    </cfRule>
  </conditionalFormatting>
  <conditionalFormatting sqref="AU38">
    <cfRule type="cellIs" dxfId="3312" priority="351" operator="lessThan">
      <formula>$C$4</formula>
    </cfRule>
  </conditionalFormatting>
  <conditionalFormatting sqref="AU39">
    <cfRule type="cellIs" dxfId="3311" priority="352" operator="lessThan">
      <formula>$C$4</formula>
    </cfRule>
  </conditionalFormatting>
  <conditionalFormatting sqref="AU40">
    <cfRule type="cellIs" dxfId="3310" priority="353" operator="lessThan">
      <formula>$C$4</formula>
    </cfRule>
  </conditionalFormatting>
  <conditionalFormatting sqref="AU41">
    <cfRule type="cellIs" dxfId="3309" priority="354" operator="lessThan">
      <formula>$C$4</formula>
    </cfRule>
  </conditionalFormatting>
  <conditionalFormatting sqref="AU42">
    <cfRule type="cellIs" dxfId="3308" priority="355" operator="lessThan">
      <formula>$C$4</formula>
    </cfRule>
  </conditionalFormatting>
  <conditionalFormatting sqref="AU43">
    <cfRule type="cellIs" dxfId="3307" priority="356" operator="lessThan">
      <formula>$C$4</formula>
    </cfRule>
  </conditionalFormatting>
  <conditionalFormatting sqref="AU44">
    <cfRule type="cellIs" dxfId="3306" priority="357" operator="lessThan">
      <formula>$C$4</formula>
    </cfRule>
  </conditionalFormatting>
  <conditionalFormatting sqref="AU45">
    <cfRule type="cellIs" dxfId="3305" priority="358" operator="lessThan">
      <formula>$C$4</formula>
    </cfRule>
  </conditionalFormatting>
  <conditionalFormatting sqref="AU46">
    <cfRule type="cellIs" dxfId="3304" priority="359" operator="lessThan">
      <formula>$C$4</formula>
    </cfRule>
  </conditionalFormatting>
  <conditionalFormatting sqref="AU47">
    <cfRule type="cellIs" dxfId="3303" priority="360" operator="lessThan">
      <formula>$C$4</formula>
    </cfRule>
  </conditionalFormatting>
  <conditionalFormatting sqref="AU48">
    <cfRule type="cellIs" dxfId="3302" priority="361" operator="lessThan">
      <formula>$C$4</formula>
    </cfRule>
  </conditionalFormatting>
  <conditionalFormatting sqref="AU49">
    <cfRule type="cellIs" dxfId="3301" priority="362" operator="lessThan">
      <formula>$C$4</formula>
    </cfRule>
  </conditionalFormatting>
  <conditionalFormatting sqref="AU50">
    <cfRule type="cellIs" dxfId="3300" priority="363" operator="lessThan">
      <formula>$C$4</formula>
    </cfRule>
  </conditionalFormatting>
  <conditionalFormatting sqref="AV11">
    <cfRule type="cellIs" dxfId="3299" priority="364" operator="lessThan">
      <formula>$C$4</formula>
    </cfRule>
  </conditionalFormatting>
  <conditionalFormatting sqref="AV12">
    <cfRule type="cellIs" dxfId="3298" priority="365" operator="lessThan">
      <formula>$C$4</formula>
    </cfRule>
  </conditionalFormatting>
  <conditionalFormatting sqref="AV13">
    <cfRule type="cellIs" dxfId="3297" priority="366" operator="lessThan">
      <formula>$C$4</formula>
    </cfRule>
  </conditionalFormatting>
  <conditionalFormatting sqref="AV14">
    <cfRule type="cellIs" dxfId="3296" priority="367" operator="lessThan">
      <formula>$C$4</formula>
    </cfRule>
  </conditionalFormatting>
  <conditionalFormatting sqref="AV15">
    <cfRule type="cellIs" dxfId="3295" priority="368" operator="lessThan">
      <formula>$C$4</formula>
    </cfRule>
  </conditionalFormatting>
  <conditionalFormatting sqref="AV16">
    <cfRule type="cellIs" dxfId="3294" priority="369" operator="lessThan">
      <formula>$C$4</formula>
    </cfRule>
  </conditionalFormatting>
  <conditionalFormatting sqref="AV17">
    <cfRule type="cellIs" dxfId="3293" priority="370" operator="lessThan">
      <formula>$C$4</formula>
    </cfRule>
  </conditionalFormatting>
  <conditionalFormatting sqref="AV18">
    <cfRule type="cellIs" dxfId="3292" priority="371" operator="lessThan">
      <formula>$C$4</formula>
    </cfRule>
  </conditionalFormatting>
  <conditionalFormatting sqref="AV19">
    <cfRule type="cellIs" dxfId="3291" priority="372" operator="lessThan">
      <formula>$C$4</formula>
    </cfRule>
  </conditionalFormatting>
  <conditionalFormatting sqref="AV20">
    <cfRule type="cellIs" dxfId="3290" priority="373" operator="lessThan">
      <formula>$C$4</formula>
    </cfRule>
  </conditionalFormatting>
  <conditionalFormatting sqref="AV21">
    <cfRule type="cellIs" dxfId="3289" priority="374" operator="lessThan">
      <formula>$C$4</formula>
    </cfRule>
  </conditionalFormatting>
  <conditionalFormatting sqref="AV22">
    <cfRule type="cellIs" dxfId="3288" priority="375" operator="lessThan">
      <formula>$C$4</formula>
    </cfRule>
  </conditionalFormatting>
  <conditionalFormatting sqref="AV23">
    <cfRule type="cellIs" dxfId="3287" priority="376" operator="lessThan">
      <formula>$C$4</formula>
    </cfRule>
  </conditionalFormatting>
  <conditionalFormatting sqref="AV24">
    <cfRule type="cellIs" dxfId="3286" priority="377" operator="lessThan">
      <formula>$C$4</formula>
    </cfRule>
  </conditionalFormatting>
  <conditionalFormatting sqref="AV25">
    <cfRule type="cellIs" dxfId="3285" priority="378" operator="lessThan">
      <formula>$C$4</formula>
    </cfRule>
  </conditionalFormatting>
  <conditionalFormatting sqref="AV26">
    <cfRule type="cellIs" dxfId="3284" priority="379" operator="lessThan">
      <formula>$C$4</formula>
    </cfRule>
  </conditionalFormatting>
  <conditionalFormatting sqref="AV27">
    <cfRule type="cellIs" dxfId="3283" priority="380" operator="lessThan">
      <formula>$C$4</formula>
    </cfRule>
  </conditionalFormatting>
  <conditionalFormatting sqref="AV28">
    <cfRule type="cellIs" dxfId="3282" priority="381" operator="lessThan">
      <formula>$C$4</formula>
    </cfRule>
  </conditionalFormatting>
  <conditionalFormatting sqref="AV29">
    <cfRule type="cellIs" dxfId="3281" priority="382" operator="lessThan">
      <formula>$C$4</formula>
    </cfRule>
  </conditionalFormatting>
  <conditionalFormatting sqref="AV30">
    <cfRule type="cellIs" dxfId="3280" priority="383" operator="lessThan">
      <formula>$C$4</formula>
    </cfRule>
  </conditionalFormatting>
  <conditionalFormatting sqref="AV31">
    <cfRule type="cellIs" dxfId="3279" priority="384" operator="lessThan">
      <formula>$C$4</formula>
    </cfRule>
  </conditionalFormatting>
  <conditionalFormatting sqref="AV32">
    <cfRule type="cellIs" dxfId="3278" priority="385" operator="lessThan">
      <formula>$C$4</formula>
    </cfRule>
  </conditionalFormatting>
  <conditionalFormatting sqref="AV33">
    <cfRule type="cellIs" dxfId="3277" priority="386" operator="lessThan">
      <formula>$C$4</formula>
    </cfRule>
  </conditionalFormatting>
  <conditionalFormatting sqref="AV34">
    <cfRule type="cellIs" dxfId="3276" priority="387" operator="lessThan">
      <formula>$C$4</formula>
    </cfRule>
  </conditionalFormatting>
  <conditionalFormatting sqref="AV35">
    <cfRule type="cellIs" dxfId="3275" priority="388" operator="lessThan">
      <formula>$C$4</formula>
    </cfRule>
  </conditionalFormatting>
  <conditionalFormatting sqref="AV36">
    <cfRule type="cellIs" dxfId="3274" priority="389" operator="lessThan">
      <formula>$C$4</formula>
    </cfRule>
  </conditionalFormatting>
  <conditionalFormatting sqref="AV37">
    <cfRule type="cellIs" dxfId="3273" priority="390" operator="lessThan">
      <formula>$C$4</formula>
    </cfRule>
  </conditionalFormatting>
  <conditionalFormatting sqref="AV38">
    <cfRule type="cellIs" dxfId="3272" priority="391" operator="lessThan">
      <formula>$C$4</formula>
    </cfRule>
  </conditionalFormatting>
  <conditionalFormatting sqref="AV39">
    <cfRule type="cellIs" dxfId="3271" priority="392" operator="lessThan">
      <formula>$C$4</formula>
    </cfRule>
  </conditionalFormatting>
  <conditionalFormatting sqref="AV40">
    <cfRule type="cellIs" dxfId="3270" priority="393" operator="lessThan">
      <formula>$C$4</formula>
    </cfRule>
  </conditionalFormatting>
  <conditionalFormatting sqref="AV41">
    <cfRule type="cellIs" dxfId="3269" priority="394" operator="lessThan">
      <formula>$C$4</formula>
    </cfRule>
  </conditionalFormatting>
  <conditionalFormatting sqref="AV42">
    <cfRule type="cellIs" dxfId="3268" priority="395" operator="lessThan">
      <formula>$C$4</formula>
    </cfRule>
  </conditionalFormatting>
  <conditionalFormatting sqref="AV43">
    <cfRule type="cellIs" dxfId="3267" priority="396" operator="lessThan">
      <formula>$C$4</formula>
    </cfRule>
  </conditionalFormatting>
  <conditionalFormatting sqref="AV44">
    <cfRule type="cellIs" dxfId="3266" priority="397" operator="lessThan">
      <formula>$C$4</formula>
    </cfRule>
  </conditionalFormatting>
  <conditionalFormatting sqref="AV45">
    <cfRule type="cellIs" dxfId="3265" priority="398" operator="lessThan">
      <formula>$C$4</formula>
    </cfRule>
  </conditionalFormatting>
  <conditionalFormatting sqref="AV46">
    <cfRule type="cellIs" dxfId="3264" priority="399" operator="lessThan">
      <formula>$C$4</formula>
    </cfRule>
  </conditionalFormatting>
  <conditionalFormatting sqref="AV47">
    <cfRule type="cellIs" dxfId="3263" priority="400" operator="lessThan">
      <formula>$C$4</formula>
    </cfRule>
  </conditionalFormatting>
  <conditionalFormatting sqref="AV48">
    <cfRule type="cellIs" dxfId="3262" priority="401" operator="lessThan">
      <formula>$C$4</formula>
    </cfRule>
  </conditionalFormatting>
  <conditionalFormatting sqref="AV49">
    <cfRule type="cellIs" dxfId="3261" priority="402" operator="lessThan">
      <formula>$C$4</formula>
    </cfRule>
  </conditionalFormatting>
  <conditionalFormatting sqref="AV50">
    <cfRule type="cellIs" dxfId="3260" priority="403" operator="lessThan">
      <formula>$C$4</formula>
    </cfRule>
  </conditionalFormatting>
  <conditionalFormatting sqref="AZ11">
    <cfRule type="cellIs" dxfId="3259" priority="404" operator="lessThan">
      <formula>$C$4</formula>
    </cfRule>
  </conditionalFormatting>
  <conditionalFormatting sqref="AZ12">
    <cfRule type="cellIs" dxfId="3258" priority="405" operator="lessThan">
      <formula>$C$4</formula>
    </cfRule>
  </conditionalFormatting>
  <conditionalFormatting sqref="AZ13">
    <cfRule type="cellIs" dxfId="3257" priority="406" operator="lessThan">
      <formula>$C$4</formula>
    </cfRule>
  </conditionalFormatting>
  <conditionalFormatting sqref="AZ14">
    <cfRule type="cellIs" dxfId="3256" priority="407" operator="lessThan">
      <formula>$C$4</formula>
    </cfRule>
  </conditionalFormatting>
  <conditionalFormatting sqref="AZ15">
    <cfRule type="cellIs" dxfId="3255" priority="408" operator="lessThan">
      <formula>$C$4</formula>
    </cfRule>
  </conditionalFormatting>
  <conditionalFormatting sqref="AZ16">
    <cfRule type="cellIs" dxfId="3254" priority="409" operator="lessThan">
      <formula>$C$4</formula>
    </cfRule>
  </conditionalFormatting>
  <conditionalFormatting sqref="AZ17">
    <cfRule type="cellIs" dxfId="3253" priority="410" operator="lessThan">
      <formula>$C$4</formula>
    </cfRule>
  </conditionalFormatting>
  <conditionalFormatting sqref="AZ18">
    <cfRule type="cellIs" dxfId="3252" priority="411" operator="lessThan">
      <formula>$C$4</formula>
    </cfRule>
  </conditionalFormatting>
  <conditionalFormatting sqref="AZ19">
    <cfRule type="cellIs" dxfId="3251" priority="412" operator="lessThan">
      <formula>$C$4</formula>
    </cfRule>
  </conditionalFormatting>
  <conditionalFormatting sqref="AZ20">
    <cfRule type="cellIs" dxfId="3250" priority="413" operator="lessThan">
      <formula>$C$4</formula>
    </cfRule>
  </conditionalFormatting>
  <conditionalFormatting sqref="AZ21">
    <cfRule type="cellIs" dxfId="3249" priority="414" operator="lessThan">
      <formula>$C$4</formula>
    </cfRule>
  </conditionalFormatting>
  <conditionalFormatting sqref="AZ22">
    <cfRule type="cellIs" dxfId="3248" priority="415" operator="lessThan">
      <formula>$C$4</formula>
    </cfRule>
  </conditionalFormatting>
  <conditionalFormatting sqref="AZ23">
    <cfRule type="cellIs" dxfId="3247" priority="416" operator="lessThan">
      <formula>$C$4</formula>
    </cfRule>
  </conditionalFormatting>
  <conditionalFormatting sqref="AZ24">
    <cfRule type="cellIs" dxfId="3246" priority="417" operator="lessThan">
      <formula>$C$4</formula>
    </cfRule>
  </conditionalFormatting>
  <conditionalFormatting sqref="AZ25">
    <cfRule type="cellIs" dxfId="3245" priority="418" operator="lessThan">
      <formula>$C$4</formula>
    </cfRule>
  </conditionalFormatting>
  <conditionalFormatting sqref="AZ26">
    <cfRule type="cellIs" dxfId="3244" priority="419" operator="lessThan">
      <formula>$C$4</formula>
    </cfRule>
  </conditionalFormatting>
  <conditionalFormatting sqref="AZ27">
    <cfRule type="cellIs" dxfId="3243" priority="420" operator="lessThan">
      <formula>$C$4</formula>
    </cfRule>
  </conditionalFormatting>
  <conditionalFormatting sqref="AZ28">
    <cfRule type="cellIs" dxfId="3242" priority="421" operator="lessThan">
      <formula>$C$4</formula>
    </cfRule>
  </conditionalFormatting>
  <conditionalFormatting sqref="AZ29">
    <cfRule type="cellIs" dxfId="3241" priority="422" operator="lessThan">
      <formula>$C$4</formula>
    </cfRule>
  </conditionalFormatting>
  <conditionalFormatting sqref="AZ30">
    <cfRule type="cellIs" dxfId="3240" priority="423" operator="lessThan">
      <formula>$C$4</formula>
    </cfRule>
  </conditionalFormatting>
  <conditionalFormatting sqref="AZ31">
    <cfRule type="cellIs" dxfId="3239" priority="424" operator="lessThan">
      <formula>$C$4</formula>
    </cfRule>
  </conditionalFormatting>
  <conditionalFormatting sqref="AZ32">
    <cfRule type="cellIs" dxfId="3238" priority="425" operator="lessThan">
      <formula>$C$4</formula>
    </cfRule>
  </conditionalFormatting>
  <conditionalFormatting sqref="AZ33">
    <cfRule type="cellIs" dxfId="3237" priority="426" operator="lessThan">
      <formula>$C$4</formula>
    </cfRule>
  </conditionalFormatting>
  <conditionalFormatting sqref="AZ34">
    <cfRule type="cellIs" dxfId="3236" priority="427" operator="lessThan">
      <formula>$C$4</formula>
    </cfRule>
  </conditionalFormatting>
  <conditionalFormatting sqref="AZ35">
    <cfRule type="cellIs" dxfId="3235" priority="428" operator="lessThan">
      <formula>$C$4</formula>
    </cfRule>
  </conditionalFormatting>
  <conditionalFormatting sqref="AZ36">
    <cfRule type="cellIs" dxfId="3234" priority="429" operator="lessThan">
      <formula>$C$4</formula>
    </cfRule>
  </conditionalFormatting>
  <conditionalFormatting sqref="AZ37">
    <cfRule type="cellIs" dxfId="3233" priority="430" operator="lessThan">
      <formula>$C$4</formula>
    </cfRule>
  </conditionalFormatting>
  <conditionalFormatting sqref="AZ38">
    <cfRule type="cellIs" dxfId="3232" priority="431" operator="lessThan">
      <formula>$C$4</formula>
    </cfRule>
  </conditionalFormatting>
  <conditionalFormatting sqref="AZ39">
    <cfRule type="cellIs" dxfId="3231" priority="432" operator="lessThan">
      <formula>$C$4</formula>
    </cfRule>
  </conditionalFormatting>
  <conditionalFormatting sqref="AZ40">
    <cfRule type="cellIs" dxfId="3230" priority="433" operator="lessThan">
      <formula>$C$4</formula>
    </cfRule>
  </conditionalFormatting>
  <conditionalFormatting sqref="AZ41">
    <cfRule type="cellIs" dxfId="3229" priority="434" operator="lessThan">
      <formula>$C$4</formula>
    </cfRule>
  </conditionalFormatting>
  <conditionalFormatting sqref="AZ42">
    <cfRule type="cellIs" dxfId="3228" priority="435" operator="lessThan">
      <formula>$C$4</formula>
    </cfRule>
  </conditionalFormatting>
  <conditionalFormatting sqref="AZ43">
    <cfRule type="cellIs" dxfId="3227" priority="436" operator="lessThan">
      <formula>$C$4</formula>
    </cfRule>
  </conditionalFormatting>
  <conditionalFormatting sqref="AZ44">
    <cfRule type="cellIs" dxfId="3226" priority="437" operator="lessThan">
      <formula>$C$4</formula>
    </cfRule>
  </conditionalFormatting>
  <conditionalFormatting sqref="AZ45">
    <cfRule type="cellIs" dxfId="3225" priority="438" operator="lessThan">
      <formula>$C$4</formula>
    </cfRule>
  </conditionalFormatting>
  <conditionalFormatting sqref="AZ46">
    <cfRule type="cellIs" dxfId="3224" priority="439" operator="lessThan">
      <formula>$C$4</formula>
    </cfRule>
  </conditionalFormatting>
  <conditionalFormatting sqref="AZ47">
    <cfRule type="cellIs" dxfId="3223" priority="440" operator="lessThan">
      <formula>$C$4</formula>
    </cfRule>
  </conditionalFormatting>
  <conditionalFormatting sqref="AZ48">
    <cfRule type="cellIs" dxfId="3222" priority="441" operator="lessThan">
      <formula>$C$4</formula>
    </cfRule>
  </conditionalFormatting>
  <conditionalFormatting sqref="AZ49">
    <cfRule type="cellIs" dxfId="3221" priority="442" operator="lessThan">
      <formula>$C$4</formula>
    </cfRule>
  </conditionalFormatting>
  <conditionalFormatting sqref="AZ50">
    <cfRule type="cellIs" dxfId="3220" priority="443" operator="lessThan">
      <formula>$C$4</formula>
    </cfRule>
  </conditionalFormatting>
  <conditionalFormatting sqref="BA11">
    <cfRule type="cellIs" dxfId="3219" priority="444" operator="lessThan">
      <formula>$C$4</formula>
    </cfRule>
  </conditionalFormatting>
  <conditionalFormatting sqref="BA12">
    <cfRule type="cellIs" dxfId="3218" priority="445" operator="lessThan">
      <formula>$C$4</formula>
    </cfRule>
  </conditionalFormatting>
  <conditionalFormatting sqref="BA13">
    <cfRule type="cellIs" dxfId="3217" priority="446" operator="lessThan">
      <formula>$C$4</formula>
    </cfRule>
  </conditionalFormatting>
  <conditionalFormatting sqref="BA14">
    <cfRule type="cellIs" dxfId="3216" priority="447" operator="lessThan">
      <formula>$C$4</formula>
    </cfRule>
  </conditionalFormatting>
  <conditionalFormatting sqref="BA15">
    <cfRule type="cellIs" dxfId="3215" priority="448" operator="lessThan">
      <formula>$C$4</formula>
    </cfRule>
  </conditionalFormatting>
  <conditionalFormatting sqref="BA16">
    <cfRule type="cellIs" dxfId="3214" priority="449" operator="lessThan">
      <formula>$C$4</formula>
    </cfRule>
  </conditionalFormatting>
  <conditionalFormatting sqref="BA17">
    <cfRule type="cellIs" dxfId="3213" priority="450" operator="lessThan">
      <formula>$C$4</formula>
    </cfRule>
  </conditionalFormatting>
  <conditionalFormatting sqref="BA18">
    <cfRule type="cellIs" dxfId="3212" priority="451" operator="lessThan">
      <formula>$C$4</formula>
    </cfRule>
  </conditionalFormatting>
  <conditionalFormatting sqref="BA19">
    <cfRule type="cellIs" dxfId="3211" priority="452" operator="lessThan">
      <formula>$C$4</formula>
    </cfRule>
  </conditionalFormatting>
  <conditionalFormatting sqref="BA20">
    <cfRule type="cellIs" dxfId="3210" priority="453" operator="lessThan">
      <formula>$C$4</formula>
    </cfRule>
  </conditionalFormatting>
  <conditionalFormatting sqref="BA21">
    <cfRule type="cellIs" dxfId="3209" priority="454" operator="lessThan">
      <formula>$C$4</formula>
    </cfRule>
  </conditionalFormatting>
  <conditionalFormatting sqref="BA22">
    <cfRule type="cellIs" dxfId="3208" priority="455" operator="lessThan">
      <formula>$C$4</formula>
    </cfRule>
  </conditionalFormatting>
  <conditionalFormatting sqref="BA23">
    <cfRule type="cellIs" dxfId="3207" priority="456" operator="lessThan">
      <formula>$C$4</formula>
    </cfRule>
  </conditionalFormatting>
  <conditionalFormatting sqref="BA24">
    <cfRule type="cellIs" dxfId="3206" priority="457" operator="lessThan">
      <formula>$C$4</formula>
    </cfRule>
  </conditionalFormatting>
  <conditionalFormatting sqref="BA25">
    <cfRule type="cellIs" dxfId="3205" priority="458" operator="lessThan">
      <formula>$C$4</formula>
    </cfRule>
  </conditionalFormatting>
  <conditionalFormatting sqref="BA26">
    <cfRule type="cellIs" dxfId="3204" priority="459" operator="lessThan">
      <formula>$C$4</formula>
    </cfRule>
  </conditionalFormatting>
  <conditionalFormatting sqref="BA27">
    <cfRule type="cellIs" dxfId="3203" priority="460" operator="lessThan">
      <formula>$C$4</formula>
    </cfRule>
  </conditionalFormatting>
  <conditionalFormatting sqref="BA28">
    <cfRule type="cellIs" dxfId="3202" priority="461" operator="lessThan">
      <formula>$C$4</formula>
    </cfRule>
  </conditionalFormatting>
  <conditionalFormatting sqref="BA29">
    <cfRule type="cellIs" dxfId="3201" priority="462" operator="lessThan">
      <formula>$C$4</formula>
    </cfRule>
  </conditionalFormatting>
  <conditionalFormatting sqref="BA30">
    <cfRule type="cellIs" dxfId="3200" priority="463" operator="lessThan">
      <formula>$C$4</formula>
    </cfRule>
  </conditionalFormatting>
  <conditionalFormatting sqref="BA31">
    <cfRule type="cellIs" dxfId="3199" priority="464" operator="lessThan">
      <formula>$C$4</formula>
    </cfRule>
  </conditionalFormatting>
  <conditionalFormatting sqref="BA32">
    <cfRule type="cellIs" dxfId="3198" priority="465" operator="lessThan">
      <formula>$C$4</formula>
    </cfRule>
  </conditionalFormatting>
  <conditionalFormatting sqref="BA33">
    <cfRule type="cellIs" dxfId="3197" priority="466" operator="lessThan">
      <formula>$C$4</formula>
    </cfRule>
  </conditionalFormatting>
  <conditionalFormatting sqref="BA34">
    <cfRule type="cellIs" dxfId="3196" priority="467" operator="lessThan">
      <formula>$C$4</formula>
    </cfRule>
  </conditionalFormatting>
  <conditionalFormatting sqref="BA35">
    <cfRule type="cellIs" dxfId="3195" priority="468" operator="lessThan">
      <formula>$C$4</formula>
    </cfRule>
  </conditionalFormatting>
  <conditionalFormatting sqref="BA36">
    <cfRule type="cellIs" dxfId="3194" priority="469" operator="lessThan">
      <formula>$C$4</formula>
    </cfRule>
  </conditionalFormatting>
  <conditionalFormatting sqref="BA37">
    <cfRule type="cellIs" dxfId="3193" priority="470" operator="lessThan">
      <formula>$C$4</formula>
    </cfRule>
  </conditionalFormatting>
  <conditionalFormatting sqref="BA38">
    <cfRule type="cellIs" dxfId="3192" priority="471" operator="lessThan">
      <formula>$C$4</formula>
    </cfRule>
  </conditionalFormatting>
  <conditionalFormatting sqref="BA39">
    <cfRule type="cellIs" dxfId="3191" priority="472" operator="lessThan">
      <formula>$C$4</formula>
    </cfRule>
  </conditionalFormatting>
  <conditionalFormatting sqref="BA40">
    <cfRule type="cellIs" dxfId="3190" priority="473" operator="lessThan">
      <formula>$C$4</formula>
    </cfRule>
  </conditionalFormatting>
  <conditionalFormatting sqref="BA41">
    <cfRule type="cellIs" dxfId="3189" priority="474" operator="lessThan">
      <formula>$C$4</formula>
    </cfRule>
  </conditionalFormatting>
  <conditionalFormatting sqref="BA42">
    <cfRule type="cellIs" dxfId="3188" priority="475" operator="lessThan">
      <formula>$C$4</formula>
    </cfRule>
  </conditionalFormatting>
  <conditionalFormatting sqref="BA43">
    <cfRule type="cellIs" dxfId="3187" priority="476" operator="lessThan">
      <formula>$C$4</formula>
    </cfRule>
  </conditionalFormatting>
  <conditionalFormatting sqref="BA44">
    <cfRule type="cellIs" dxfId="3186" priority="477" operator="lessThan">
      <formula>$C$4</formula>
    </cfRule>
  </conditionalFormatting>
  <conditionalFormatting sqref="BA45">
    <cfRule type="cellIs" dxfId="3185" priority="478" operator="lessThan">
      <formula>$C$4</formula>
    </cfRule>
  </conditionalFormatting>
  <conditionalFormatting sqref="BA46">
    <cfRule type="cellIs" dxfId="3184" priority="479" operator="lessThan">
      <formula>$C$4</formula>
    </cfRule>
  </conditionalFormatting>
  <conditionalFormatting sqref="BA47">
    <cfRule type="cellIs" dxfId="3183" priority="480" operator="lessThan">
      <formula>$C$4</formula>
    </cfRule>
  </conditionalFormatting>
  <conditionalFormatting sqref="BA48">
    <cfRule type="cellIs" dxfId="3182" priority="481" operator="lessThan">
      <formula>$C$4</formula>
    </cfRule>
  </conditionalFormatting>
  <conditionalFormatting sqref="BA49">
    <cfRule type="cellIs" dxfId="3181" priority="482" operator="lessThan">
      <formula>$C$4</formula>
    </cfRule>
  </conditionalFormatting>
  <conditionalFormatting sqref="BA50">
    <cfRule type="cellIs" dxfId="3180" priority="483" operator="lessThan">
      <formula>$C$4</formula>
    </cfRule>
  </conditionalFormatting>
  <conditionalFormatting sqref="BB11">
    <cfRule type="cellIs" dxfId="3179" priority="484" operator="lessThan">
      <formula>$C$4</formula>
    </cfRule>
  </conditionalFormatting>
  <conditionalFormatting sqref="BB12">
    <cfRule type="cellIs" dxfId="3178" priority="485" operator="lessThan">
      <formula>$C$4</formula>
    </cfRule>
  </conditionalFormatting>
  <conditionalFormatting sqref="BB13">
    <cfRule type="cellIs" dxfId="3177" priority="486" operator="lessThan">
      <formula>$C$4</formula>
    </cfRule>
  </conditionalFormatting>
  <conditionalFormatting sqref="BB14">
    <cfRule type="cellIs" dxfId="3176" priority="487" operator="lessThan">
      <formula>$C$4</formula>
    </cfRule>
  </conditionalFormatting>
  <conditionalFormatting sqref="BB15">
    <cfRule type="cellIs" dxfId="3175" priority="488" operator="lessThan">
      <formula>$C$4</formula>
    </cfRule>
  </conditionalFormatting>
  <conditionalFormatting sqref="BB16">
    <cfRule type="cellIs" dxfId="3174" priority="489" operator="lessThan">
      <formula>$C$4</formula>
    </cfRule>
  </conditionalFormatting>
  <conditionalFormatting sqref="BB17">
    <cfRule type="cellIs" dxfId="3173" priority="490" operator="lessThan">
      <formula>$C$4</formula>
    </cfRule>
  </conditionalFormatting>
  <conditionalFormatting sqref="BB18">
    <cfRule type="cellIs" dxfId="3172" priority="491" operator="lessThan">
      <formula>$C$4</formula>
    </cfRule>
  </conditionalFormatting>
  <conditionalFormatting sqref="BB19">
    <cfRule type="cellIs" dxfId="3171" priority="492" operator="lessThan">
      <formula>$C$4</formula>
    </cfRule>
  </conditionalFormatting>
  <conditionalFormatting sqref="BB20">
    <cfRule type="cellIs" dxfId="3170" priority="493" operator="lessThan">
      <formula>$C$4</formula>
    </cfRule>
  </conditionalFormatting>
  <conditionalFormatting sqref="BB21">
    <cfRule type="cellIs" dxfId="3169" priority="494" operator="lessThan">
      <formula>$C$4</formula>
    </cfRule>
  </conditionalFormatting>
  <conditionalFormatting sqref="BB22">
    <cfRule type="cellIs" dxfId="3168" priority="495" operator="lessThan">
      <formula>$C$4</formula>
    </cfRule>
  </conditionalFormatting>
  <conditionalFormatting sqref="BB23">
    <cfRule type="cellIs" dxfId="3167" priority="496" operator="lessThan">
      <formula>$C$4</formula>
    </cfRule>
  </conditionalFormatting>
  <conditionalFormatting sqref="BB24">
    <cfRule type="cellIs" dxfId="3166" priority="497" operator="lessThan">
      <formula>$C$4</formula>
    </cfRule>
  </conditionalFormatting>
  <conditionalFormatting sqref="BB25">
    <cfRule type="cellIs" dxfId="3165" priority="498" operator="lessThan">
      <formula>$C$4</formula>
    </cfRule>
  </conditionalFormatting>
  <conditionalFormatting sqref="BB26">
    <cfRule type="cellIs" dxfId="3164" priority="499" operator="lessThan">
      <formula>$C$4</formula>
    </cfRule>
  </conditionalFormatting>
  <conditionalFormatting sqref="BB27">
    <cfRule type="cellIs" dxfId="3163" priority="500" operator="lessThan">
      <formula>$C$4</formula>
    </cfRule>
  </conditionalFormatting>
  <conditionalFormatting sqref="BB28">
    <cfRule type="cellIs" dxfId="3162" priority="501" operator="lessThan">
      <formula>$C$4</formula>
    </cfRule>
  </conditionalFormatting>
  <conditionalFormatting sqref="BB29">
    <cfRule type="cellIs" dxfId="3161" priority="502" operator="lessThan">
      <formula>$C$4</formula>
    </cfRule>
  </conditionalFormatting>
  <conditionalFormatting sqref="BB30">
    <cfRule type="cellIs" dxfId="3160" priority="503" operator="lessThan">
      <formula>$C$4</formula>
    </cfRule>
  </conditionalFormatting>
  <conditionalFormatting sqref="BB31">
    <cfRule type="cellIs" dxfId="3159" priority="504" operator="lessThan">
      <formula>$C$4</formula>
    </cfRule>
  </conditionalFormatting>
  <conditionalFormatting sqref="BB32">
    <cfRule type="cellIs" dxfId="3158" priority="505" operator="lessThan">
      <formula>$C$4</formula>
    </cfRule>
  </conditionalFormatting>
  <conditionalFormatting sqref="BB33">
    <cfRule type="cellIs" dxfId="3157" priority="506" operator="lessThan">
      <formula>$C$4</formula>
    </cfRule>
  </conditionalFormatting>
  <conditionalFormatting sqref="BB34">
    <cfRule type="cellIs" dxfId="3156" priority="507" operator="lessThan">
      <formula>$C$4</formula>
    </cfRule>
  </conditionalFormatting>
  <conditionalFormatting sqref="BB35">
    <cfRule type="cellIs" dxfId="3155" priority="508" operator="lessThan">
      <formula>$C$4</formula>
    </cfRule>
  </conditionalFormatting>
  <conditionalFormatting sqref="BB36">
    <cfRule type="cellIs" dxfId="3154" priority="509" operator="lessThan">
      <formula>$C$4</formula>
    </cfRule>
  </conditionalFormatting>
  <conditionalFormatting sqref="BB37">
    <cfRule type="cellIs" dxfId="3153" priority="510" operator="lessThan">
      <formula>$C$4</formula>
    </cfRule>
  </conditionalFormatting>
  <conditionalFormatting sqref="BB38">
    <cfRule type="cellIs" dxfId="3152" priority="511" operator="lessThan">
      <formula>$C$4</formula>
    </cfRule>
  </conditionalFormatting>
  <conditionalFormatting sqref="BB39">
    <cfRule type="cellIs" dxfId="3151" priority="512" operator="lessThan">
      <formula>$C$4</formula>
    </cfRule>
  </conditionalFormatting>
  <conditionalFormatting sqref="BB40">
    <cfRule type="cellIs" dxfId="3150" priority="513" operator="lessThan">
      <formula>$C$4</formula>
    </cfRule>
  </conditionalFormatting>
  <conditionalFormatting sqref="BB41">
    <cfRule type="cellIs" dxfId="3149" priority="514" operator="lessThan">
      <formula>$C$4</formula>
    </cfRule>
  </conditionalFormatting>
  <conditionalFormatting sqref="BB42">
    <cfRule type="cellIs" dxfId="3148" priority="515" operator="lessThan">
      <formula>$C$4</formula>
    </cfRule>
  </conditionalFormatting>
  <conditionalFormatting sqref="BB43">
    <cfRule type="cellIs" dxfId="3147" priority="516" operator="lessThan">
      <formula>$C$4</formula>
    </cfRule>
  </conditionalFormatting>
  <conditionalFormatting sqref="BB44">
    <cfRule type="cellIs" dxfId="3146" priority="517" operator="lessThan">
      <formula>$C$4</formula>
    </cfRule>
  </conditionalFormatting>
  <conditionalFormatting sqref="BB45">
    <cfRule type="cellIs" dxfId="3145" priority="518" operator="lessThan">
      <formula>$C$4</formula>
    </cfRule>
  </conditionalFormatting>
  <conditionalFormatting sqref="BB46">
    <cfRule type="cellIs" dxfId="3144" priority="519" operator="lessThan">
      <formula>$C$4</formula>
    </cfRule>
  </conditionalFormatting>
  <conditionalFormatting sqref="BB47">
    <cfRule type="cellIs" dxfId="3143" priority="520" operator="lessThan">
      <formula>$C$4</formula>
    </cfRule>
  </conditionalFormatting>
  <conditionalFormatting sqref="BB48">
    <cfRule type="cellIs" dxfId="3142" priority="521" operator="lessThan">
      <formula>$C$4</formula>
    </cfRule>
  </conditionalFormatting>
  <conditionalFormatting sqref="BB49">
    <cfRule type="cellIs" dxfId="3141" priority="522" operator="lessThan">
      <formula>$C$4</formula>
    </cfRule>
  </conditionalFormatting>
  <conditionalFormatting sqref="BB50">
    <cfRule type="cellIs" dxfId="3140" priority="523" operator="lessThan">
      <formula>$C$4</formula>
    </cfRule>
  </conditionalFormatting>
  <conditionalFormatting sqref="BF11">
    <cfRule type="cellIs" dxfId="3139" priority="524" operator="lessThan">
      <formula>$C$4</formula>
    </cfRule>
  </conditionalFormatting>
  <conditionalFormatting sqref="BF12">
    <cfRule type="cellIs" dxfId="3138" priority="525" operator="lessThan">
      <formula>$C$4</formula>
    </cfRule>
  </conditionalFormatting>
  <conditionalFormatting sqref="BF13">
    <cfRule type="cellIs" dxfId="3137" priority="526" operator="lessThan">
      <formula>$C$4</formula>
    </cfRule>
  </conditionalFormatting>
  <conditionalFormatting sqref="BF14">
    <cfRule type="cellIs" dxfId="3136" priority="527" operator="lessThan">
      <formula>$C$4</formula>
    </cfRule>
  </conditionalFormatting>
  <conditionalFormatting sqref="BF15">
    <cfRule type="cellIs" dxfId="3135" priority="528" operator="lessThan">
      <formula>$C$4</formula>
    </cfRule>
  </conditionalFormatting>
  <conditionalFormatting sqref="BF16">
    <cfRule type="cellIs" dxfId="3134" priority="529" operator="lessThan">
      <formula>$C$4</formula>
    </cfRule>
  </conditionalFormatting>
  <conditionalFormatting sqref="BF17">
    <cfRule type="cellIs" dxfId="3133" priority="530" operator="lessThan">
      <formula>$C$4</formula>
    </cfRule>
  </conditionalFormatting>
  <conditionalFormatting sqref="BF18">
    <cfRule type="cellIs" dxfId="3132" priority="531" operator="lessThan">
      <formula>$C$4</formula>
    </cfRule>
  </conditionalFormatting>
  <conditionalFormatting sqref="BF19">
    <cfRule type="cellIs" dxfId="3131" priority="532" operator="lessThan">
      <formula>$C$4</formula>
    </cfRule>
  </conditionalFormatting>
  <conditionalFormatting sqref="BF20">
    <cfRule type="cellIs" dxfId="3130" priority="533" operator="lessThan">
      <formula>$C$4</formula>
    </cfRule>
  </conditionalFormatting>
  <conditionalFormatting sqref="BF21">
    <cfRule type="cellIs" dxfId="3129" priority="534" operator="lessThan">
      <formula>$C$4</formula>
    </cfRule>
  </conditionalFormatting>
  <conditionalFormatting sqref="BF22">
    <cfRule type="cellIs" dxfId="3128" priority="535" operator="lessThan">
      <formula>$C$4</formula>
    </cfRule>
  </conditionalFormatting>
  <conditionalFormatting sqref="BF23">
    <cfRule type="cellIs" dxfId="3127" priority="536" operator="lessThan">
      <formula>$C$4</formula>
    </cfRule>
  </conditionalFormatting>
  <conditionalFormatting sqref="BF24">
    <cfRule type="cellIs" dxfId="3126" priority="537" operator="lessThan">
      <formula>$C$4</formula>
    </cfRule>
  </conditionalFormatting>
  <conditionalFormatting sqref="BF25">
    <cfRule type="cellIs" dxfId="3125" priority="538" operator="lessThan">
      <formula>$C$4</formula>
    </cfRule>
  </conditionalFormatting>
  <conditionalFormatting sqref="BF26">
    <cfRule type="cellIs" dxfId="3124" priority="539" operator="lessThan">
      <formula>$C$4</formula>
    </cfRule>
  </conditionalFormatting>
  <conditionalFormatting sqref="BF27">
    <cfRule type="cellIs" dxfId="3123" priority="540" operator="lessThan">
      <formula>$C$4</formula>
    </cfRule>
  </conditionalFormatting>
  <conditionalFormatting sqref="BF28">
    <cfRule type="cellIs" dxfId="3122" priority="541" operator="lessThan">
      <formula>$C$4</formula>
    </cfRule>
  </conditionalFormatting>
  <conditionalFormatting sqref="BF29">
    <cfRule type="cellIs" dxfId="3121" priority="542" operator="lessThan">
      <formula>$C$4</formula>
    </cfRule>
  </conditionalFormatting>
  <conditionalFormatting sqref="BF30">
    <cfRule type="cellIs" dxfId="3120" priority="543" operator="lessThan">
      <formula>$C$4</formula>
    </cfRule>
  </conditionalFormatting>
  <conditionalFormatting sqref="BF31">
    <cfRule type="cellIs" dxfId="3119" priority="544" operator="lessThan">
      <formula>$C$4</formula>
    </cfRule>
  </conditionalFormatting>
  <conditionalFormatting sqref="BF32">
    <cfRule type="cellIs" dxfId="3118" priority="545" operator="lessThan">
      <formula>$C$4</formula>
    </cfRule>
  </conditionalFormatting>
  <conditionalFormatting sqref="BF33">
    <cfRule type="cellIs" dxfId="3117" priority="546" operator="lessThan">
      <formula>$C$4</formula>
    </cfRule>
  </conditionalFormatting>
  <conditionalFormatting sqref="BF34">
    <cfRule type="cellIs" dxfId="3116" priority="547" operator="lessThan">
      <formula>$C$4</formula>
    </cfRule>
  </conditionalFormatting>
  <conditionalFormatting sqref="BF35">
    <cfRule type="cellIs" dxfId="3115" priority="548" operator="lessThan">
      <formula>$C$4</formula>
    </cfRule>
  </conditionalFormatting>
  <conditionalFormatting sqref="BF36">
    <cfRule type="cellIs" dxfId="3114" priority="549" operator="lessThan">
      <formula>$C$4</formula>
    </cfRule>
  </conditionalFormatting>
  <conditionalFormatting sqref="BF37">
    <cfRule type="cellIs" dxfId="3113" priority="550" operator="lessThan">
      <formula>$C$4</formula>
    </cfRule>
  </conditionalFormatting>
  <conditionalFormatting sqref="BF38">
    <cfRule type="cellIs" dxfId="3112" priority="551" operator="lessThan">
      <formula>$C$4</formula>
    </cfRule>
  </conditionalFormatting>
  <conditionalFormatting sqref="BF39">
    <cfRule type="cellIs" dxfId="3111" priority="552" operator="lessThan">
      <formula>$C$4</formula>
    </cfRule>
  </conditionalFormatting>
  <conditionalFormatting sqref="BF40">
    <cfRule type="cellIs" dxfId="3110" priority="553" operator="lessThan">
      <formula>$C$4</formula>
    </cfRule>
  </conditionalFormatting>
  <conditionalFormatting sqref="BF41">
    <cfRule type="cellIs" dxfId="3109" priority="554" operator="lessThan">
      <formula>$C$4</formula>
    </cfRule>
  </conditionalFormatting>
  <conditionalFormatting sqref="BF42">
    <cfRule type="cellIs" dxfId="3108" priority="555" operator="lessThan">
      <formula>$C$4</formula>
    </cfRule>
  </conditionalFormatting>
  <conditionalFormatting sqref="BF43">
    <cfRule type="cellIs" dxfId="3107" priority="556" operator="lessThan">
      <formula>$C$4</formula>
    </cfRule>
  </conditionalFormatting>
  <conditionalFormatting sqref="BF44">
    <cfRule type="cellIs" dxfId="3106" priority="557" operator="lessThan">
      <formula>$C$4</formula>
    </cfRule>
  </conditionalFormatting>
  <conditionalFormatting sqref="BF45">
    <cfRule type="cellIs" dxfId="3105" priority="558" operator="lessThan">
      <formula>$C$4</formula>
    </cfRule>
  </conditionalFormatting>
  <conditionalFormatting sqref="BF46">
    <cfRule type="cellIs" dxfId="3104" priority="559" operator="lessThan">
      <formula>$C$4</formula>
    </cfRule>
  </conditionalFormatting>
  <conditionalFormatting sqref="BF47">
    <cfRule type="cellIs" dxfId="3103" priority="560" operator="lessThan">
      <formula>$C$4</formula>
    </cfRule>
  </conditionalFormatting>
  <conditionalFormatting sqref="BF48">
    <cfRule type="cellIs" dxfId="3102" priority="561" operator="lessThan">
      <formula>$C$4</formula>
    </cfRule>
  </conditionalFormatting>
  <conditionalFormatting sqref="BF49">
    <cfRule type="cellIs" dxfId="3101" priority="562" operator="lessThan">
      <formula>$C$4</formula>
    </cfRule>
  </conditionalFormatting>
  <conditionalFormatting sqref="BF50">
    <cfRule type="cellIs" dxfId="3100" priority="563" operator="lessThan">
      <formula>$C$4</formula>
    </cfRule>
  </conditionalFormatting>
  <conditionalFormatting sqref="BG11">
    <cfRule type="cellIs" dxfId="3099" priority="564" operator="lessThan">
      <formula>$C$4</formula>
    </cfRule>
  </conditionalFormatting>
  <conditionalFormatting sqref="BG12">
    <cfRule type="cellIs" dxfId="3098" priority="565" operator="lessThan">
      <formula>$C$4</formula>
    </cfRule>
  </conditionalFormatting>
  <conditionalFormatting sqref="BG13">
    <cfRule type="cellIs" dxfId="3097" priority="566" operator="lessThan">
      <formula>$C$4</formula>
    </cfRule>
  </conditionalFormatting>
  <conditionalFormatting sqref="BG14">
    <cfRule type="cellIs" dxfId="3096" priority="567" operator="lessThan">
      <formula>$C$4</formula>
    </cfRule>
  </conditionalFormatting>
  <conditionalFormatting sqref="BG15">
    <cfRule type="cellIs" dxfId="3095" priority="568" operator="lessThan">
      <formula>$C$4</formula>
    </cfRule>
  </conditionalFormatting>
  <conditionalFormatting sqref="BG16">
    <cfRule type="cellIs" dxfId="3094" priority="569" operator="lessThan">
      <formula>$C$4</formula>
    </cfRule>
  </conditionalFormatting>
  <conditionalFormatting sqref="BG17">
    <cfRule type="cellIs" dxfId="3093" priority="570" operator="lessThan">
      <formula>$C$4</formula>
    </cfRule>
  </conditionalFormatting>
  <conditionalFormatting sqref="BG18">
    <cfRule type="cellIs" dxfId="3092" priority="571" operator="lessThan">
      <formula>$C$4</formula>
    </cfRule>
  </conditionalFormatting>
  <conditionalFormatting sqref="BG19">
    <cfRule type="cellIs" dxfId="3091" priority="572" operator="lessThan">
      <formula>$C$4</formula>
    </cfRule>
  </conditionalFormatting>
  <conditionalFormatting sqref="BG20">
    <cfRule type="cellIs" dxfId="3090" priority="573" operator="lessThan">
      <formula>$C$4</formula>
    </cfRule>
  </conditionalFormatting>
  <conditionalFormatting sqref="BG21">
    <cfRule type="cellIs" dxfId="3089" priority="574" operator="lessThan">
      <formula>$C$4</formula>
    </cfRule>
  </conditionalFormatting>
  <conditionalFormatting sqref="BG22">
    <cfRule type="cellIs" dxfId="3088" priority="575" operator="lessThan">
      <formula>$C$4</formula>
    </cfRule>
  </conditionalFormatting>
  <conditionalFormatting sqref="BG23">
    <cfRule type="cellIs" dxfId="3087" priority="576" operator="lessThan">
      <formula>$C$4</formula>
    </cfRule>
  </conditionalFormatting>
  <conditionalFormatting sqref="BG24">
    <cfRule type="cellIs" dxfId="3086" priority="577" operator="lessThan">
      <formula>$C$4</formula>
    </cfRule>
  </conditionalFormatting>
  <conditionalFormatting sqref="BG25">
    <cfRule type="cellIs" dxfId="3085" priority="578" operator="lessThan">
      <formula>$C$4</formula>
    </cfRule>
  </conditionalFormatting>
  <conditionalFormatting sqref="BG26">
    <cfRule type="cellIs" dxfId="3084" priority="579" operator="lessThan">
      <formula>$C$4</formula>
    </cfRule>
  </conditionalFormatting>
  <conditionalFormatting sqref="BG27">
    <cfRule type="cellIs" dxfId="3083" priority="580" operator="lessThan">
      <formula>$C$4</formula>
    </cfRule>
  </conditionalFormatting>
  <conditionalFormatting sqref="BG28">
    <cfRule type="cellIs" dxfId="3082" priority="581" operator="lessThan">
      <formula>$C$4</formula>
    </cfRule>
  </conditionalFormatting>
  <conditionalFormatting sqref="BG29">
    <cfRule type="cellIs" dxfId="3081" priority="582" operator="lessThan">
      <formula>$C$4</formula>
    </cfRule>
  </conditionalFormatting>
  <conditionalFormatting sqref="BG30">
    <cfRule type="cellIs" dxfId="3080" priority="583" operator="lessThan">
      <formula>$C$4</formula>
    </cfRule>
  </conditionalFormatting>
  <conditionalFormatting sqref="BG31">
    <cfRule type="cellIs" dxfId="3079" priority="584" operator="lessThan">
      <formula>$C$4</formula>
    </cfRule>
  </conditionalFormatting>
  <conditionalFormatting sqref="BG32">
    <cfRule type="cellIs" dxfId="3078" priority="585" operator="lessThan">
      <formula>$C$4</formula>
    </cfRule>
  </conditionalFormatting>
  <conditionalFormatting sqref="BG33">
    <cfRule type="cellIs" dxfId="3077" priority="586" operator="lessThan">
      <formula>$C$4</formula>
    </cfRule>
  </conditionalFormatting>
  <conditionalFormatting sqref="BG34">
    <cfRule type="cellIs" dxfId="3076" priority="587" operator="lessThan">
      <formula>$C$4</formula>
    </cfRule>
  </conditionalFormatting>
  <conditionalFormatting sqref="BG35">
    <cfRule type="cellIs" dxfId="3075" priority="588" operator="lessThan">
      <formula>$C$4</formula>
    </cfRule>
  </conditionalFormatting>
  <conditionalFormatting sqref="BG36">
    <cfRule type="cellIs" dxfId="3074" priority="589" operator="lessThan">
      <formula>$C$4</formula>
    </cfRule>
  </conditionalFormatting>
  <conditionalFormatting sqref="BG37">
    <cfRule type="cellIs" dxfId="3073" priority="590" operator="lessThan">
      <formula>$C$4</formula>
    </cfRule>
  </conditionalFormatting>
  <conditionalFormatting sqref="BG38">
    <cfRule type="cellIs" dxfId="3072" priority="591" operator="lessThan">
      <formula>$C$4</formula>
    </cfRule>
  </conditionalFormatting>
  <conditionalFormatting sqref="BG39">
    <cfRule type="cellIs" dxfId="3071" priority="592" operator="lessThan">
      <formula>$C$4</formula>
    </cfRule>
  </conditionalFormatting>
  <conditionalFormatting sqref="BG40">
    <cfRule type="cellIs" dxfId="3070" priority="593" operator="lessThan">
      <formula>$C$4</formula>
    </cfRule>
  </conditionalFormatting>
  <conditionalFormatting sqref="BG41">
    <cfRule type="cellIs" dxfId="3069" priority="594" operator="lessThan">
      <formula>$C$4</formula>
    </cfRule>
  </conditionalFormatting>
  <conditionalFormatting sqref="BG42">
    <cfRule type="cellIs" dxfId="3068" priority="595" operator="lessThan">
      <formula>$C$4</formula>
    </cfRule>
  </conditionalFormatting>
  <conditionalFormatting sqref="BG43">
    <cfRule type="cellIs" dxfId="3067" priority="596" operator="lessThan">
      <formula>$C$4</formula>
    </cfRule>
  </conditionalFormatting>
  <conditionalFormatting sqref="BG44">
    <cfRule type="cellIs" dxfId="3066" priority="597" operator="lessThan">
      <formula>$C$4</formula>
    </cfRule>
  </conditionalFormatting>
  <conditionalFormatting sqref="BG45">
    <cfRule type="cellIs" dxfId="3065" priority="598" operator="lessThan">
      <formula>$C$4</formula>
    </cfRule>
  </conditionalFormatting>
  <conditionalFormatting sqref="BG46">
    <cfRule type="cellIs" dxfId="3064" priority="599" operator="lessThan">
      <formula>$C$4</formula>
    </cfRule>
  </conditionalFormatting>
  <conditionalFormatting sqref="BG47">
    <cfRule type="cellIs" dxfId="3063" priority="600" operator="lessThan">
      <formula>$C$4</formula>
    </cfRule>
  </conditionalFormatting>
  <conditionalFormatting sqref="BG48">
    <cfRule type="cellIs" dxfId="3062" priority="601" operator="lessThan">
      <formula>$C$4</formula>
    </cfRule>
  </conditionalFormatting>
  <conditionalFormatting sqref="BG49">
    <cfRule type="cellIs" dxfId="3061" priority="602" operator="lessThan">
      <formula>$C$4</formula>
    </cfRule>
  </conditionalFormatting>
  <conditionalFormatting sqref="BG50">
    <cfRule type="cellIs" dxfId="3060" priority="603" operator="lessThan">
      <formula>$C$4</formula>
    </cfRule>
  </conditionalFormatting>
  <conditionalFormatting sqref="BH11">
    <cfRule type="cellIs" dxfId="3059" priority="604" operator="lessThan">
      <formula>$C$4</formula>
    </cfRule>
  </conditionalFormatting>
  <conditionalFormatting sqref="BH12">
    <cfRule type="cellIs" dxfId="3058" priority="605" operator="lessThan">
      <formula>$C$4</formula>
    </cfRule>
  </conditionalFormatting>
  <conditionalFormatting sqref="BH13">
    <cfRule type="cellIs" dxfId="3057" priority="606" operator="lessThan">
      <formula>$C$4</formula>
    </cfRule>
  </conditionalFormatting>
  <conditionalFormatting sqref="BH14">
    <cfRule type="cellIs" dxfId="3056" priority="607" operator="lessThan">
      <formula>$C$4</formula>
    </cfRule>
  </conditionalFormatting>
  <conditionalFormatting sqref="BH15">
    <cfRule type="cellIs" dxfId="3055" priority="608" operator="lessThan">
      <formula>$C$4</formula>
    </cfRule>
  </conditionalFormatting>
  <conditionalFormatting sqref="BH16">
    <cfRule type="cellIs" dxfId="3054" priority="609" operator="lessThan">
      <formula>$C$4</formula>
    </cfRule>
  </conditionalFormatting>
  <conditionalFormatting sqref="BH17">
    <cfRule type="cellIs" dxfId="3053" priority="610" operator="lessThan">
      <formula>$C$4</formula>
    </cfRule>
  </conditionalFormatting>
  <conditionalFormatting sqref="BH18">
    <cfRule type="cellIs" dxfId="3052" priority="611" operator="lessThan">
      <formula>$C$4</formula>
    </cfRule>
  </conditionalFormatting>
  <conditionalFormatting sqref="BH19">
    <cfRule type="cellIs" dxfId="3051" priority="612" operator="lessThan">
      <formula>$C$4</formula>
    </cfRule>
  </conditionalFormatting>
  <conditionalFormatting sqref="BH20">
    <cfRule type="cellIs" dxfId="3050" priority="613" operator="lessThan">
      <formula>$C$4</formula>
    </cfRule>
  </conditionalFormatting>
  <conditionalFormatting sqref="BH21">
    <cfRule type="cellIs" dxfId="3049" priority="614" operator="lessThan">
      <formula>$C$4</formula>
    </cfRule>
  </conditionalFormatting>
  <conditionalFormatting sqref="BH22">
    <cfRule type="cellIs" dxfId="3048" priority="615" operator="lessThan">
      <formula>$C$4</formula>
    </cfRule>
  </conditionalFormatting>
  <conditionalFormatting sqref="BH23">
    <cfRule type="cellIs" dxfId="3047" priority="616" operator="lessThan">
      <formula>$C$4</formula>
    </cfRule>
  </conditionalFormatting>
  <conditionalFormatting sqref="BH24">
    <cfRule type="cellIs" dxfId="3046" priority="617" operator="lessThan">
      <formula>$C$4</formula>
    </cfRule>
  </conditionalFormatting>
  <conditionalFormatting sqref="BH25">
    <cfRule type="cellIs" dxfId="3045" priority="618" operator="lessThan">
      <formula>$C$4</formula>
    </cfRule>
  </conditionalFormatting>
  <conditionalFormatting sqref="BH26">
    <cfRule type="cellIs" dxfId="3044" priority="619" operator="lessThan">
      <formula>$C$4</formula>
    </cfRule>
  </conditionalFormatting>
  <conditionalFormatting sqref="BH27">
    <cfRule type="cellIs" dxfId="3043" priority="620" operator="lessThan">
      <formula>$C$4</formula>
    </cfRule>
  </conditionalFormatting>
  <conditionalFormatting sqref="BH28">
    <cfRule type="cellIs" dxfId="3042" priority="621" operator="lessThan">
      <formula>$C$4</formula>
    </cfRule>
  </conditionalFormatting>
  <conditionalFormatting sqref="BH29">
    <cfRule type="cellIs" dxfId="3041" priority="622" operator="lessThan">
      <formula>$C$4</formula>
    </cfRule>
  </conditionalFormatting>
  <conditionalFormatting sqref="BH30">
    <cfRule type="cellIs" dxfId="3040" priority="623" operator="lessThan">
      <formula>$C$4</formula>
    </cfRule>
  </conditionalFormatting>
  <conditionalFormatting sqref="BH31">
    <cfRule type="cellIs" dxfId="3039" priority="624" operator="lessThan">
      <formula>$C$4</formula>
    </cfRule>
  </conditionalFormatting>
  <conditionalFormatting sqref="BH32">
    <cfRule type="cellIs" dxfId="3038" priority="625" operator="lessThan">
      <formula>$C$4</formula>
    </cfRule>
  </conditionalFormatting>
  <conditionalFormatting sqref="BH33">
    <cfRule type="cellIs" dxfId="3037" priority="626" operator="lessThan">
      <formula>$C$4</formula>
    </cfRule>
  </conditionalFormatting>
  <conditionalFormatting sqref="BH34">
    <cfRule type="cellIs" dxfId="3036" priority="627" operator="lessThan">
      <formula>$C$4</formula>
    </cfRule>
  </conditionalFormatting>
  <conditionalFormatting sqref="BH35">
    <cfRule type="cellIs" dxfId="3035" priority="628" operator="lessThan">
      <formula>$C$4</formula>
    </cfRule>
  </conditionalFormatting>
  <conditionalFormatting sqref="BH36">
    <cfRule type="cellIs" dxfId="3034" priority="629" operator="lessThan">
      <formula>$C$4</formula>
    </cfRule>
  </conditionalFormatting>
  <conditionalFormatting sqref="BH37">
    <cfRule type="cellIs" dxfId="3033" priority="630" operator="lessThan">
      <formula>$C$4</formula>
    </cfRule>
  </conditionalFormatting>
  <conditionalFormatting sqref="BH38">
    <cfRule type="cellIs" dxfId="3032" priority="631" operator="lessThan">
      <formula>$C$4</formula>
    </cfRule>
  </conditionalFormatting>
  <conditionalFormatting sqref="BH39">
    <cfRule type="cellIs" dxfId="3031" priority="632" operator="lessThan">
      <formula>$C$4</formula>
    </cfRule>
  </conditionalFormatting>
  <conditionalFormatting sqref="BH40">
    <cfRule type="cellIs" dxfId="3030" priority="633" operator="lessThan">
      <formula>$C$4</formula>
    </cfRule>
  </conditionalFormatting>
  <conditionalFormatting sqref="BH41">
    <cfRule type="cellIs" dxfId="3029" priority="634" operator="lessThan">
      <formula>$C$4</formula>
    </cfRule>
  </conditionalFormatting>
  <conditionalFormatting sqref="BH42">
    <cfRule type="cellIs" dxfId="3028" priority="635" operator="lessThan">
      <formula>$C$4</formula>
    </cfRule>
  </conditionalFormatting>
  <conditionalFormatting sqref="BH43">
    <cfRule type="cellIs" dxfId="3027" priority="636" operator="lessThan">
      <formula>$C$4</formula>
    </cfRule>
  </conditionalFormatting>
  <conditionalFormatting sqref="BH44">
    <cfRule type="cellIs" dxfId="3026" priority="637" operator="lessThan">
      <formula>$C$4</formula>
    </cfRule>
  </conditionalFormatting>
  <conditionalFormatting sqref="BH45">
    <cfRule type="cellIs" dxfId="3025" priority="638" operator="lessThan">
      <formula>$C$4</formula>
    </cfRule>
  </conditionalFormatting>
  <conditionalFormatting sqref="BH46">
    <cfRule type="cellIs" dxfId="3024" priority="639" operator="lessThan">
      <formula>$C$4</formula>
    </cfRule>
  </conditionalFormatting>
  <conditionalFormatting sqref="BH47">
    <cfRule type="cellIs" dxfId="3023" priority="640" operator="lessThan">
      <formula>$C$4</formula>
    </cfRule>
  </conditionalFormatting>
  <conditionalFormatting sqref="BH48">
    <cfRule type="cellIs" dxfId="3022" priority="641" operator="lessThan">
      <formula>$C$4</formula>
    </cfRule>
  </conditionalFormatting>
  <conditionalFormatting sqref="BH49">
    <cfRule type="cellIs" dxfId="3021" priority="642" operator="lessThan">
      <formula>$C$4</formula>
    </cfRule>
  </conditionalFormatting>
  <conditionalFormatting sqref="BH50">
    <cfRule type="cellIs" dxfId="3020" priority="643" operator="lessThan">
      <formula>$C$4</formula>
    </cfRule>
  </conditionalFormatting>
  <conditionalFormatting sqref="BL11">
    <cfRule type="cellIs" dxfId="3019" priority="644" operator="lessThan">
      <formula>$C$4</formula>
    </cfRule>
  </conditionalFormatting>
  <conditionalFormatting sqref="BL12">
    <cfRule type="cellIs" dxfId="3018" priority="645" operator="lessThan">
      <formula>$C$4</formula>
    </cfRule>
  </conditionalFormatting>
  <conditionalFormatting sqref="BL13">
    <cfRule type="cellIs" dxfId="3017" priority="646" operator="lessThan">
      <formula>$C$4</formula>
    </cfRule>
  </conditionalFormatting>
  <conditionalFormatting sqref="BL14">
    <cfRule type="cellIs" dxfId="3016" priority="647" operator="lessThan">
      <formula>$C$4</formula>
    </cfRule>
  </conditionalFormatting>
  <conditionalFormatting sqref="BL15">
    <cfRule type="cellIs" dxfId="3015" priority="648" operator="lessThan">
      <formula>$C$4</formula>
    </cfRule>
  </conditionalFormatting>
  <conditionalFormatting sqref="BL16">
    <cfRule type="cellIs" dxfId="3014" priority="649" operator="lessThan">
      <formula>$C$4</formula>
    </cfRule>
  </conditionalFormatting>
  <conditionalFormatting sqref="BL17">
    <cfRule type="cellIs" dxfId="3013" priority="650" operator="lessThan">
      <formula>$C$4</formula>
    </cfRule>
  </conditionalFormatting>
  <conditionalFormatting sqref="BL18">
    <cfRule type="cellIs" dxfId="3012" priority="651" operator="lessThan">
      <formula>$C$4</formula>
    </cfRule>
  </conditionalFormatting>
  <conditionalFormatting sqref="BL19">
    <cfRule type="cellIs" dxfId="3011" priority="652" operator="lessThan">
      <formula>$C$4</formula>
    </cfRule>
  </conditionalFormatting>
  <conditionalFormatting sqref="BL20">
    <cfRule type="cellIs" dxfId="3010" priority="653" operator="lessThan">
      <formula>$C$4</formula>
    </cfRule>
  </conditionalFormatting>
  <conditionalFormatting sqref="BL21">
    <cfRule type="cellIs" dxfId="3009" priority="654" operator="lessThan">
      <formula>$C$4</formula>
    </cfRule>
  </conditionalFormatting>
  <conditionalFormatting sqref="BL22">
    <cfRule type="cellIs" dxfId="3008" priority="655" operator="lessThan">
      <formula>$C$4</formula>
    </cfRule>
  </conditionalFormatting>
  <conditionalFormatting sqref="BL23">
    <cfRule type="cellIs" dxfId="3007" priority="656" operator="lessThan">
      <formula>$C$4</formula>
    </cfRule>
  </conditionalFormatting>
  <conditionalFormatting sqref="BL24">
    <cfRule type="cellIs" dxfId="3006" priority="657" operator="lessThan">
      <formula>$C$4</formula>
    </cfRule>
  </conditionalFormatting>
  <conditionalFormatting sqref="BL25">
    <cfRule type="cellIs" dxfId="3005" priority="658" operator="lessThan">
      <formula>$C$4</formula>
    </cfRule>
  </conditionalFormatting>
  <conditionalFormatting sqref="BL26">
    <cfRule type="cellIs" dxfId="3004" priority="659" operator="lessThan">
      <formula>$C$4</formula>
    </cfRule>
  </conditionalFormatting>
  <conditionalFormatting sqref="BL27">
    <cfRule type="cellIs" dxfId="3003" priority="660" operator="lessThan">
      <formula>$C$4</formula>
    </cfRule>
  </conditionalFormatting>
  <conditionalFormatting sqref="BL28">
    <cfRule type="cellIs" dxfId="3002" priority="661" operator="lessThan">
      <formula>$C$4</formula>
    </cfRule>
  </conditionalFormatting>
  <conditionalFormatting sqref="BL29">
    <cfRule type="cellIs" dxfId="3001" priority="662" operator="lessThan">
      <formula>$C$4</formula>
    </cfRule>
  </conditionalFormatting>
  <conditionalFormatting sqref="BL30">
    <cfRule type="cellIs" dxfId="3000" priority="663" operator="lessThan">
      <formula>$C$4</formula>
    </cfRule>
  </conditionalFormatting>
  <conditionalFormatting sqref="BL31">
    <cfRule type="cellIs" dxfId="2999" priority="664" operator="lessThan">
      <formula>$C$4</formula>
    </cfRule>
  </conditionalFormatting>
  <conditionalFormatting sqref="BL32">
    <cfRule type="cellIs" dxfId="2998" priority="665" operator="lessThan">
      <formula>$C$4</formula>
    </cfRule>
  </conditionalFormatting>
  <conditionalFormatting sqref="BL33">
    <cfRule type="cellIs" dxfId="2997" priority="666" operator="lessThan">
      <formula>$C$4</formula>
    </cfRule>
  </conditionalFormatting>
  <conditionalFormatting sqref="BL34">
    <cfRule type="cellIs" dxfId="2996" priority="667" operator="lessThan">
      <formula>$C$4</formula>
    </cfRule>
  </conditionalFormatting>
  <conditionalFormatting sqref="BL35">
    <cfRule type="cellIs" dxfId="2995" priority="668" operator="lessThan">
      <formula>$C$4</formula>
    </cfRule>
  </conditionalFormatting>
  <conditionalFormatting sqref="BL36">
    <cfRule type="cellIs" dxfId="2994" priority="669" operator="lessThan">
      <formula>$C$4</formula>
    </cfRule>
  </conditionalFormatting>
  <conditionalFormatting sqref="BL37">
    <cfRule type="cellIs" dxfId="2993" priority="670" operator="lessThan">
      <formula>$C$4</formula>
    </cfRule>
  </conditionalFormatting>
  <conditionalFormatting sqref="BL38">
    <cfRule type="cellIs" dxfId="2992" priority="671" operator="lessThan">
      <formula>$C$4</formula>
    </cfRule>
  </conditionalFormatting>
  <conditionalFormatting sqref="BL39">
    <cfRule type="cellIs" dxfId="2991" priority="672" operator="lessThan">
      <formula>$C$4</formula>
    </cfRule>
  </conditionalFormatting>
  <conditionalFormatting sqref="BL40">
    <cfRule type="cellIs" dxfId="2990" priority="673" operator="lessThan">
      <formula>$C$4</formula>
    </cfRule>
  </conditionalFormatting>
  <conditionalFormatting sqref="BL41">
    <cfRule type="cellIs" dxfId="2989" priority="674" operator="lessThan">
      <formula>$C$4</formula>
    </cfRule>
  </conditionalFormatting>
  <conditionalFormatting sqref="BL42">
    <cfRule type="cellIs" dxfId="2988" priority="675" operator="lessThan">
      <formula>$C$4</formula>
    </cfRule>
  </conditionalFormatting>
  <conditionalFormatting sqref="BL43">
    <cfRule type="cellIs" dxfId="2987" priority="676" operator="lessThan">
      <formula>$C$4</formula>
    </cfRule>
  </conditionalFormatting>
  <conditionalFormatting sqref="BL44">
    <cfRule type="cellIs" dxfId="2986" priority="677" operator="lessThan">
      <formula>$C$4</formula>
    </cfRule>
  </conditionalFormatting>
  <conditionalFormatting sqref="BL45">
    <cfRule type="cellIs" dxfId="2985" priority="678" operator="lessThan">
      <formula>$C$4</formula>
    </cfRule>
  </conditionalFormatting>
  <conditionalFormatting sqref="BL46">
    <cfRule type="cellIs" dxfId="2984" priority="679" operator="lessThan">
      <formula>$C$4</formula>
    </cfRule>
  </conditionalFormatting>
  <conditionalFormatting sqref="BL47">
    <cfRule type="cellIs" dxfId="2983" priority="680" operator="lessThan">
      <formula>$C$4</formula>
    </cfRule>
  </conditionalFormatting>
  <conditionalFormatting sqref="BL48">
    <cfRule type="cellIs" dxfId="2982" priority="681" operator="lessThan">
      <formula>$C$4</formula>
    </cfRule>
  </conditionalFormatting>
  <conditionalFormatting sqref="BL49">
    <cfRule type="cellIs" dxfId="2981" priority="682" operator="lessThan">
      <formula>$C$4</formula>
    </cfRule>
  </conditionalFormatting>
  <conditionalFormatting sqref="BL50">
    <cfRule type="cellIs" dxfId="2980" priority="683" operator="lessThan">
      <formula>$C$4</formula>
    </cfRule>
  </conditionalFormatting>
  <conditionalFormatting sqref="BM11">
    <cfRule type="cellIs" dxfId="2979" priority="684" operator="lessThan">
      <formula>$C$4</formula>
    </cfRule>
  </conditionalFormatting>
  <conditionalFormatting sqref="BM12">
    <cfRule type="cellIs" dxfId="2978" priority="685" operator="lessThan">
      <formula>$C$4</formula>
    </cfRule>
  </conditionalFormatting>
  <conditionalFormatting sqref="BM13">
    <cfRule type="cellIs" dxfId="2977" priority="686" operator="lessThan">
      <formula>$C$4</formula>
    </cfRule>
  </conditionalFormatting>
  <conditionalFormatting sqref="BM14">
    <cfRule type="cellIs" dxfId="2976" priority="687" operator="lessThan">
      <formula>$C$4</formula>
    </cfRule>
  </conditionalFormatting>
  <conditionalFormatting sqref="BM15">
    <cfRule type="cellIs" dxfId="2975" priority="688" operator="lessThan">
      <formula>$C$4</formula>
    </cfRule>
  </conditionalFormatting>
  <conditionalFormatting sqref="BM16">
    <cfRule type="cellIs" dxfId="2974" priority="689" operator="lessThan">
      <formula>$C$4</formula>
    </cfRule>
  </conditionalFormatting>
  <conditionalFormatting sqref="BM17">
    <cfRule type="cellIs" dxfId="2973" priority="690" operator="lessThan">
      <formula>$C$4</formula>
    </cfRule>
  </conditionalFormatting>
  <conditionalFormatting sqref="BM18">
    <cfRule type="cellIs" dxfId="2972" priority="691" operator="lessThan">
      <formula>$C$4</formula>
    </cfRule>
  </conditionalFormatting>
  <conditionalFormatting sqref="BM19">
    <cfRule type="cellIs" dxfId="2971" priority="692" operator="lessThan">
      <formula>$C$4</formula>
    </cfRule>
  </conditionalFormatting>
  <conditionalFormatting sqref="BM20">
    <cfRule type="cellIs" dxfId="2970" priority="693" operator="lessThan">
      <formula>$C$4</formula>
    </cfRule>
  </conditionalFormatting>
  <conditionalFormatting sqref="BM21">
    <cfRule type="cellIs" dxfId="2969" priority="694" operator="lessThan">
      <formula>$C$4</formula>
    </cfRule>
  </conditionalFormatting>
  <conditionalFormatting sqref="BM22">
    <cfRule type="cellIs" dxfId="2968" priority="695" operator="lessThan">
      <formula>$C$4</formula>
    </cfRule>
  </conditionalFormatting>
  <conditionalFormatting sqref="BM23">
    <cfRule type="cellIs" dxfId="2967" priority="696" operator="lessThan">
      <formula>$C$4</formula>
    </cfRule>
  </conditionalFormatting>
  <conditionalFormatting sqref="BM24">
    <cfRule type="cellIs" dxfId="2966" priority="697" operator="lessThan">
      <formula>$C$4</formula>
    </cfRule>
  </conditionalFormatting>
  <conditionalFormatting sqref="BM25">
    <cfRule type="cellIs" dxfId="2965" priority="698" operator="lessThan">
      <formula>$C$4</formula>
    </cfRule>
  </conditionalFormatting>
  <conditionalFormatting sqref="BM26">
    <cfRule type="cellIs" dxfId="2964" priority="699" operator="lessThan">
      <formula>$C$4</formula>
    </cfRule>
  </conditionalFormatting>
  <conditionalFormatting sqref="BM27">
    <cfRule type="cellIs" dxfId="2963" priority="700" operator="lessThan">
      <formula>$C$4</formula>
    </cfRule>
  </conditionalFormatting>
  <conditionalFormatting sqref="BM28">
    <cfRule type="cellIs" dxfId="2962" priority="701" operator="lessThan">
      <formula>$C$4</formula>
    </cfRule>
  </conditionalFormatting>
  <conditionalFormatting sqref="BM29">
    <cfRule type="cellIs" dxfId="2961" priority="702" operator="lessThan">
      <formula>$C$4</formula>
    </cfRule>
  </conditionalFormatting>
  <conditionalFormatting sqref="BM30">
    <cfRule type="cellIs" dxfId="2960" priority="703" operator="lessThan">
      <formula>$C$4</formula>
    </cfRule>
  </conditionalFormatting>
  <conditionalFormatting sqref="BM31">
    <cfRule type="cellIs" dxfId="2959" priority="704" operator="lessThan">
      <formula>$C$4</formula>
    </cfRule>
  </conditionalFormatting>
  <conditionalFormatting sqref="BM32">
    <cfRule type="cellIs" dxfId="2958" priority="705" operator="lessThan">
      <formula>$C$4</formula>
    </cfRule>
  </conditionalFormatting>
  <conditionalFormatting sqref="BM33">
    <cfRule type="cellIs" dxfId="2957" priority="706" operator="lessThan">
      <formula>$C$4</formula>
    </cfRule>
  </conditionalFormatting>
  <conditionalFormatting sqref="BM34">
    <cfRule type="cellIs" dxfId="2956" priority="707" operator="lessThan">
      <formula>$C$4</formula>
    </cfRule>
  </conditionalFormatting>
  <conditionalFormatting sqref="BM35">
    <cfRule type="cellIs" dxfId="2955" priority="708" operator="lessThan">
      <formula>$C$4</formula>
    </cfRule>
  </conditionalFormatting>
  <conditionalFormatting sqref="BM36">
    <cfRule type="cellIs" dxfId="2954" priority="709" operator="lessThan">
      <formula>$C$4</formula>
    </cfRule>
  </conditionalFormatting>
  <conditionalFormatting sqref="BM37">
    <cfRule type="cellIs" dxfId="2953" priority="710" operator="lessThan">
      <formula>$C$4</formula>
    </cfRule>
  </conditionalFormatting>
  <conditionalFormatting sqref="BM38">
    <cfRule type="cellIs" dxfId="2952" priority="711" operator="lessThan">
      <formula>$C$4</formula>
    </cfRule>
  </conditionalFormatting>
  <conditionalFormatting sqref="BM39">
    <cfRule type="cellIs" dxfId="2951" priority="712" operator="lessThan">
      <formula>$C$4</formula>
    </cfRule>
  </conditionalFormatting>
  <conditionalFormatting sqref="BM40">
    <cfRule type="cellIs" dxfId="2950" priority="713" operator="lessThan">
      <formula>$C$4</formula>
    </cfRule>
  </conditionalFormatting>
  <conditionalFormatting sqref="BM41">
    <cfRule type="cellIs" dxfId="2949" priority="714" operator="lessThan">
      <formula>$C$4</formula>
    </cfRule>
  </conditionalFormatting>
  <conditionalFormatting sqref="BM42">
    <cfRule type="cellIs" dxfId="2948" priority="715" operator="lessThan">
      <formula>$C$4</formula>
    </cfRule>
  </conditionalFormatting>
  <conditionalFormatting sqref="BM43">
    <cfRule type="cellIs" dxfId="2947" priority="716" operator="lessThan">
      <formula>$C$4</formula>
    </cfRule>
  </conditionalFormatting>
  <conditionalFormatting sqref="BM44">
    <cfRule type="cellIs" dxfId="2946" priority="717" operator="lessThan">
      <formula>$C$4</formula>
    </cfRule>
  </conditionalFormatting>
  <conditionalFormatting sqref="BM45">
    <cfRule type="cellIs" dxfId="2945" priority="718" operator="lessThan">
      <formula>$C$4</formula>
    </cfRule>
  </conditionalFormatting>
  <conditionalFormatting sqref="BM46">
    <cfRule type="cellIs" dxfId="2944" priority="719" operator="lessThan">
      <formula>$C$4</formula>
    </cfRule>
  </conditionalFormatting>
  <conditionalFormatting sqref="BM47">
    <cfRule type="cellIs" dxfId="2943" priority="720" operator="lessThan">
      <formula>$C$4</formula>
    </cfRule>
  </conditionalFormatting>
  <conditionalFormatting sqref="BM48">
    <cfRule type="cellIs" dxfId="2942" priority="721" operator="lessThan">
      <formula>$C$4</formula>
    </cfRule>
  </conditionalFormatting>
  <conditionalFormatting sqref="BM49">
    <cfRule type="cellIs" dxfId="2941" priority="722" operator="lessThan">
      <formula>$C$4</formula>
    </cfRule>
  </conditionalFormatting>
  <conditionalFormatting sqref="BM50">
    <cfRule type="cellIs" dxfId="2940" priority="723" operator="lessThan">
      <formula>$C$4</formula>
    </cfRule>
  </conditionalFormatting>
  <conditionalFormatting sqref="BN11">
    <cfRule type="cellIs" dxfId="2939" priority="724" operator="lessThan">
      <formula>$C$4</formula>
    </cfRule>
  </conditionalFormatting>
  <conditionalFormatting sqref="BN12">
    <cfRule type="cellIs" dxfId="2938" priority="725" operator="lessThan">
      <formula>$C$4</formula>
    </cfRule>
  </conditionalFormatting>
  <conditionalFormatting sqref="BN13">
    <cfRule type="cellIs" dxfId="2937" priority="726" operator="lessThan">
      <formula>$C$4</formula>
    </cfRule>
  </conditionalFormatting>
  <conditionalFormatting sqref="BN14">
    <cfRule type="cellIs" dxfId="2936" priority="727" operator="lessThan">
      <formula>$C$4</formula>
    </cfRule>
  </conditionalFormatting>
  <conditionalFormatting sqref="BN15">
    <cfRule type="cellIs" dxfId="2935" priority="728" operator="lessThan">
      <formula>$C$4</formula>
    </cfRule>
  </conditionalFormatting>
  <conditionalFormatting sqref="BN16">
    <cfRule type="cellIs" dxfId="2934" priority="729" operator="lessThan">
      <formula>$C$4</formula>
    </cfRule>
  </conditionalFormatting>
  <conditionalFormatting sqref="BN17">
    <cfRule type="cellIs" dxfId="2933" priority="730" operator="lessThan">
      <formula>$C$4</formula>
    </cfRule>
  </conditionalFormatting>
  <conditionalFormatting sqref="BN18">
    <cfRule type="cellIs" dxfId="2932" priority="731" operator="lessThan">
      <formula>$C$4</formula>
    </cfRule>
  </conditionalFormatting>
  <conditionalFormatting sqref="BN19">
    <cfRule type="cellIs" dxfId="2931" priority="732" operator="lessThan">
      <formula>$C$4</formula>
    </cfRule>
  </conditionalFormatting>
  <conditionalFormatting sqref="BN20">
    <cfRule type="cellIs" dxfId="2930" priority="733" operator="lessThan">
      <formula>$C$4</formula>
    </cfRule>
  </conditionalFormatting>
  <conditionalFormatting sqref="BN21">
    <cfRule type="cellIs" dxfId="2929" priority="734" operator="lessThan">
      <formula>$C$4</formula>
    </cfRule>
  </conditionalFormatting>
  <conditionalFormatting sqref="BN22">
    <cfRule type="cellIs" dxfId="2928" priority="735" operator="lessThan">
      <formula>$C$4</formula>
    </cfRule>
  </conditionalFormatting>
  <conditionalFormatting sqref="BN23">
    <cfRule type="cellIs" dxfId="2927" priority="736" operator="lessThan">
      <formula>$C$4</formula>
    </cfRule>
  </conditionalFormatting>
  <conditionalFormatting sqref="BN24">
    <cfRule type="cellIs" dxfId="2926" priority="737" operator="lessThan">
      <formula>$C$4</formula>
    </cfRule>
  </conditionalFormatting>
  <conditionalFormatting sqref="BN25">
    <cfRule type="cellIs" dxfId="2925" priority="738" operator="lessThan">
      <formula>$C$4</formula>
    </cfRule>
  </conditionalFormatting>
  <conditionalFormatting sqref="BN26">
    <cfRule type="cellIs" dxfId="2924" priority="739" operator="lessThan">
      <formula>$C$4</formula>
    </cfRule>
  </conditionalFormatting>
  <conditionalFormatting sqref="BN27">
    <cfRule type="cellIs" dxfId="2923" priority="740" operator="lessThan">
      <formula>$C$4</formula>
    </cfRule>
  </conditionalFormatting>
  <conditionalFormatting sqref="BN28">
    <cfRule type="cellIs" dxfId="2922" priority="741" operator="lessThan">
      <formula>$C$4</formula>
    </cfRule>
  </conditionalFormatting>
  <conditionalFormatting sqref="BN29">
    <cfRule type="cellIs" dxfId="2921" priority="742" operator="lessThan">
      <formula>$C$4</formula>
    </cfRule>
  </conditionalFormatting>
  <conditionalFormatting sqref="BN30">
    <cfRule type="cellIs" dxfId="2920" priority="743" operator="lessThan">
      <formula>$C$4</formula>
    </cfRule>
  </conditionalFormatting>
  <conditionalFormatting sqref="BN31">
    <cfRule type="cellIs" dxfId="2919" priority="744" operator="lessThan">
      <formula>$C$4</formula>
    </cfRule>
  </conditionalFormatting>
  <conditionalFormatting sqref="BN32">
    <cfRule type="cellIs" dxfId="2918" priority="745" operator="lessThan">
      <formula>$C$4</formula>
    </cfRule>
  </conditionalFormatting>
  <conditionalFormatting sqref="BN33">
    <cfRule type="cellIs" dxfId="2917" priority="746" operator="lessThan">
      <formula>$C$4</formula>
    </cfRule>
  </conditionalFormatting>
  <conditionalFormatting sqref="BN34">
    <cfRule type="cellIs" dxfId="2916" priority="747" operator="lessThan">
      <formula>$C$4</formula>
    </cfRule>
  </conditionalFormatting>
  <conditionalFormatting sqref="BN35">
    <cfRule type="cellIs" dxfId="2915" priority="748" operator="lessThan">
      <formula>$C$4</formula>
    </cfRule>
  </conditionalFormatting>
  <conditionalFormatting sqref="BN36">
    <cfRule type="cellIs" dxfId="2914" priority="749" operator="lessThan">
      <formula>$C$4</formula>
    </cfRule>
  </conditionalFormatting>
  <conditionalFormatting sqref="BN37">
    <cfRule type="cellIs" dxfId="2913" priority="750" operator="lessThan">
      <formula>$C$4</formula>
    </cfRule>
  </conditionalFormatting>
  <conditionalFormatting sqref="BN38">
    <cfRule type="cellIs" dxfId="2912" priority="751" operator="lessThan">
      <formula>$C$4</formula>
    </cfRule>
  </conditionalFormatting>
  <conditionalFormatting sqref="BN39">
    <cfRule type="cellIs" dxfId="2911" priority="752" operator="lessThan">
      <formula>$C$4</formula>
    </cfRule>
  </conditionalFormatting>
  <conditionalFormatting sqref="BN40">
    <cfRule type="cellIs" dxfId="2910" priority="753" operator="lessThan">
      <formula>$C$4</formula>
    </cfRule>
  </conditionalFormatting>
  <conditionalFormatting sqref="BN41">
    <cfRule type="cellIs" dxfId="2909" priority="754" operator="lessThan">
      <formula>$C$4</formula>
    </cfRule>
  </conditionalFormatting>
  <conditionalFormatting sqref="BN42">
    <cfRule type="cellIs" dxfId="2908" priority="755" operator="lessThan">
      <formula>$C$4</formula>
    </cfRule>
  </conditionalFormatting>
  <conditionalFormatting sqref="BN43">
    <cfRule type="cellIs" dxfId="2907" priority="756" operator="lessThan">
      <formula>$C$4</formula>
    </cfRule>
  </conditionalFormatting>
  <conditionalFormatting sqref="BN44">
    <cfRule type="cellIs" dxfId="2906" priority="757" operator="lessThan">
      <formula>$C$4</formula>
    </cfRule>
  </conditionalFormatting>
  <conditionalFormatting sqref="BN45">
    <cfRule type="cellIs" dxfId="2905" priority="758" operator="lessThan">
      <formula>$C$4</formula>
    </cfRule>
  </conditionalFormatting>
  <conditionalFormatting sqref="BN46">
    <cfRule type="cellIs" dxfId="2904" priority="759" operator="lessThan">
      <formula>$C$4</formula>
    </cfRule>
  </conditionalFormatting>
  <conditionalFormatting sqref="BN47">
    <cfRule type="cellIs" dxfId="2903" priority="760" operator="lessThan">
      <formula>$C$4</formula>
    </cfRule>
  </conditionalFormatting>
  <conditionalFormatting sqref="BN48">
    <cfRule type="cellIs" dxfId="2902" priority="761" operator="lessThan">
      <formula>$C$4</formula>
    </cfRule>
  </conditionalFormatting>
  <conditionalFormatting sqref="BN49">
    <cfRule type="cellIs" dxfId="2901" priority="762" operator="lessThan">
      <formula>$C$4</formula>
    </cfRule>
  </conditionalFormatting>
  <conditionalFormatting sqref="BN50">
    <cfRule type="cellIs" dxfId="2900" priority="763" operator="lessThan">
      <formula>$C$4</formula>
    </cfRule>
  </conditionalFormatting>
  <conditionalFormatting sqref="BS11">
    <cfRule type="cellIs" dxfId="2899" priority="764" operator="lessThan">
      <formula>$C$4</formula>
    </cfRule>
  </conditionalFormatting>
  <conditionalFormatting sqref="BS12">
    <cfRule type="cellIs" dxfId="2898" priority="765" operator="lessThan">
      <formula>$C$4</formula>
    </cfRule>
  </conditionalFormatting>
  <conditionalFormatting sqref="BS13">
    <cfRule type="cellIs" dxfId="2897" priority="766" operator="lessThan">
      <formula>$C$4</formula>
    </cfRule>
  </conditionalFormatting>
  <conditionalFormatting sqref="BS14">
    <cfRule type="cellIs" dxfId="2896" priority="767" operator="lessThan">
      <formula>$C$4</formula>
    </cfRule>
  </conditionalFormatting>
  <conditionalFormatting sqref="BS15">
    <cfRule type="cellIs" dxfId="2895" priority="768" operator="lessThan">
      <formula>$C$4</formula>
    </cfRule>
  </conditionalFormatting>
  <conditionalFormatting sqref="BS16">
    <cfRule type="cellIs" dxfId="2894" priority="769" operator="lessThan">
      <formula>$C$4</formula>
    </cfRule>
  </conditionalFormatting>
  <conditionalFormatting sqref="BS17">
    <cfRule type="cellIs" dxfId="2893" priority="770" operator="lessThan">
      <formula>$C$4</formula>
    </cfRule>
  </conditionalFormatting>
  <conditionalFormatting sqref="BS18">
    <cfRule type="cellIs" dxfId="2892" priority="771" operator="lessThan">
      <formula>$C$4</formula>
    </cfRule>
  </conditionalFormatting>
  <conditionalFormatting sqref="BS19">
    <cfRule type="cellIs" dxfId="2891" priority="772" operator="lessThan">
      <formula>$C$4</formula>
    </cfRule>
  </conditionalFormatting>
  <conditionalFormatting sqref="BS20">
    <cfRule type="cellIs" dxfId="2890" priority="773" operator="lessThan">
      <formula>$C$4</formula>
    </cfRule>
  </conditionalFormatting>
  <conditionalFormatting sqref="BS21">
    <cfRule type="cellIs" dxfId="2889" priority="774" operator="lessThan">
      <formula>$C$4</formula>
    </cfRule>
  </conditionalFormatting>
  <conditionalFormatting sqref="BS22">
    <cfRule type="cellIs" dxfId="2888" priority="775" operator="lessThan">
      <formula>$C$4</formula>
    </cfRule>
  </conditionalFormatting>
  <conditionalFormatting sqref="BS23">
    <cfRule type="cellIs" dxfId="2887" priority="776" operator="lessThan">
      <formula>$C$4</formula>
    </cfRule>
  </conditionalFormatting>
  <conditionalFormatting sqref="BS24">
    <cfRule type="cellIs" dxfId="2886" priority="777" operator="lessThan">
      <formula>$C$4</formula>
    </cfRule>
  </conditionalFormatting>
  <conditionalFormatting sqref="BS25">
    <cfRule type="cellIs" dxfId="2885" priority="778" operator="lessThan">
      <formula>$C$4</formula>
    </cfRule>
  </conditionalFormatting>
  <conditionalFormatting sqref="BS26">
    <cfRule type="cellIs" dxfId="2884" priority="779" operator="lessThan">
      <formula>$C$4</formula>
    </cfRule>
  </conditionalFormatting>
  <conditionalFormatting sqref="BS27">
    <cfRule type="cellIs" dxfId="2883" priority="780" operator="lessThan">
      <formula>$C$4</formula>
    </cfRule>
  </conditionalFormatting>
  <conditionalFormatting sqref="BS28">
    <cfRule type="cellIs" dxfId="2882" priority="781" operator="lessThan">
      <formula>$C$4</formula>
    </cfRule>
  </conditionalFormatting>
  <conditionalFormatting sqref="BS29">
    <cfRule type="cellIs" dxfId="2881" priority="782" operator="lessThan">
      <formula>$C$4</formula>
    </cfRule>
  </conditionalFormatting>
  <conditionalFormatting sqref="BS30">
    <cfRule type="cellIs" dxfId="2880" priority="783" operator="lessThan">
      <formula>$C$4</formula>
    </cfRule>
  </conditionalFormatting>
  <conditionalFormatting sqref="BS31">
    <cfRule type="cellIs" dxfId="2879" priority="784" operator="lessThan">
      <formula>$C$4</formula>
    </cfRule>
  </conditionalFormatting>
  <conditionalFormatting sqref="BS32">
    <cfRule type="cellIs" dxfId="2878" priority="785" operator="lessThan">
      <formula>$C$4</formula>
    </cfRule>
  </conditionalFormatting>
  <conditionalFormatting sqref="BS33">
    <cfRule type="cellIs" dxfId="2877" priority="786" operator="lessThan">
      <formula>$C$4</formula>
    </cfRule>
  </conditionalFormatting>
  <conditionalFormatting sqref="BS34">
    <cfRule type="cellIs" dxfId="2876" priority="787" operator="lessThan">
      <formula>$C$4</formula>
    </cfRule>
  </conditionalFormatting>
  <conditionalFormatting sqref="BS35">
    <cfRule type="cellIs" dxfId="2875" priority="788" operator="lessThan">
      <formula>$C$4</formula>
    </cfRule>
  </conditionalFormatting>
  <conditionalFormatting sqref="BS36">
    <cfRule type="cellIs" dxfId="2874" priority="789" operator="lessThan">
      <formula>$C$4</formula>
    </cfRule>
  </conditionalFormatting>
  <conditionalFormatting sqref="BS37">
    <cfRule type="cellIs" dxfId="2873" priority="790" operator="lessThan">
      <formula>$C$4</formula>
    </cfRule>
  </conditionalFormatting>
  <conditionalFormatting sqref="BS38">
    <cfRule type="cellIs" dxfId="2872" priority="791" operator="lessThan">
      <formula>$C$4</formula>
    </cfRule>
  </conditionalFormatting>
  <conditionalFormatting sqref="BS39">
    <cfRule type="cellIs" dxfId="2871" priority="792" operator="lessThan">
      <formula>$C$4</formula>
    </cfRule>
  </conditionalFormatting>
  <conditionalFormatting sqref="BS40">
    <cfRule type="cellIs" dxfId="2870" priority="793" operator="lessThan">
      <formula>$C$4</formula>
    </cfRule>
  </conditionalFormatting>
  <conditionalFormatting sqref="BS41">
    <cfRule type="cellIs" dxfId="2869" priority="794" operator="lessThan">
      <formula>$C$4</formula>
    </cfRule>
  </conditionalFormatting>
  <conditionalFormatting sqref="BS42">
    <cfRule type="cellIs" dxfId="2868" priority="795" operator="lessThan">
      <formula>$C$4</formula>
    </cfRule>
  </conditionalFormatting>
  <conditionalFormatting sqref="BS43">
    <cfRule type="cellIs" dxfId="2867" priority="796" operator="lessThan">
      <formula>$C$4</formula>
    </cfRule>
  </conditionalFormatting>
  <conditionalFormatting sqref="BS44">
    <cfRule type="cellIs" dxfId="2866" priority="797" operator="lessThan">
      <formula>$C$4</formula>
    </cfRule>
  </conditionalFormatting>
  <conditionalFormatting sqref="BS45">
    <cfRule type="cellIs" dxfId="2865" priority="798" operator="lessThan">
      <formula>$C$4</formula>
    </cfRule>
  </conditionalFormatting>
  <conditionalFormatting sqref="BS46">
    <cfRule type="cellIs" dxfId="2864" priority="799" operator="lessThan">
      <formula>$C$4</formula>
    </cfRule>
  </conditionalFormatting>
  <conditionalFormatting sqref="BS47">
    <cfRule type="cellIs" dxfId="2863" priority="800" operator="lessThan">
      <formula>$C$4</formula>
    </cfRule>
  </conditionalFormatting>
  <conditionalFormatting sqref="BS48">
    <cfRule type="cellIs" dxfId="2862" priority="801" operator="lessThan">
      <formula>$C$4</formula>
    </cfRule>
  </conditionalFormatting>
  <conditionalFormatting sqref="BS49">
    <cfRule type="cellIs" dxfId="2861" priority="802" operator="lessThan">
      <formula>$C$4</formula>
    </cfRule>
  </conditionalFormatting>
  <conditionalFormatting sqref="BS50">
    <cfRule type="cellIs" dxfId="2860" priority="803" operator="lessThan">
      <formula>$C$4</formula>
    </cfRule>
  </conditionalFormatting>
  <conditionalFormatting sqref="BT11">
    <cfRule type="cellIs" dxfId="2859" priority="804" operator="lessThan">
      <formula>$C$4</formula>
    </cfRule>
  </conditionalFormatting>
  <conditionalFormatting sqref="BT12">
    <cfRule type="cellIs" dxfId="2858" priority="805" operator="lessThan">
      <formula>$C$4</formula>
    </cfRule>
  </conditionalFormatting>
  <conditionalFormatting sqref="BT13">
    <cfRule type="cellIs" dxfId="2857" priority="806" operator="lessThan">
      <formula>$C$4</formula>
    </cfRule>
  </conditionalFormatting>
  <conditionalFormatting sqref="BT14">
    <cfRule type="cellIs" dxfId="2856" priority="807" operator="lessThan">
      <formula>$C$4</formula>
    </cfRule>
  </conditionalFormatting>
  <conditionalFormatting sqref="BT15">
    <cfRule type="cellIs" dxfId="2855" priority="808" operator="lessThan">
      <formula>$C$4</formula>
    </cfRule>
  </conditionalFormatting>
  <conditionalFormatting sqref="BT16">
    <cfRule type="cellIs" dxfId="2854" priority="809" operator="lessThan">
      <formula>$C$4</formula>
    </cfRule>
  </conditionalFormatting>
  <conditionalFormatting sqref="BT17">
    <cfRule type="cellIs" dxfId="2853" priority="810" operator="lessThan">
      <formula>$C$4</formula>
    </cfRule>
  </conditionalFormatting>
  <conditionalFormatting sqref="BT18">
    <cfRule type="cellIs" dxfId="2852" priority="811" operator="lessThan">
      <formula>$C$4</formula>
    </cfRule>
  </conditionalFormatting>
  <conditionalFormatting sqref="BT19">
    <cfRule type="cellIs" dxfId="2851" priority="812" operator="lessThan">
      <formula>$C$4</formula>
    </cfRule>
  </conditionalFormatting>
  <conditionalFormatting sqref="BT20">
    <cfRule type="cellIs" dxfId="2850" priority="813" operator="lessThan">
      <formula>$C$4</formula>
    </cfRule>
  </conditionalFormatting>
  <conditionalFormatting sqref="BT21">
    <cfRule type="cellIs" dxfId="2849" priority="814" operator="lessThan">
      <formula>$C$4</formula>
    </cfRule>
  </conditionalFormatting>
  <conditionalFormatting sqref="BT22">
    <cfRule type="cellIs" dxfId="2848" priority="815" operator="lessThan">
      <formula>$C$4</formula>
    </cfRule>
  </conditionalFormatting>
  <conditionalFormatting sqref="BT23">
    <cfRule type="cellIs" dxfId="2847" priority="816" operator="lessThan">
      <formula>$C$4</formula>
    </cfRule>
  </conditionalFormatting>
  <conditionalFormatting sqref="BT24">
    <cfRule type="cellIs" dxfId="2846" priority="817" operator="lessThan">
      <formula>$C$4</formula>
    </cfRule>
  </conditionalFormatting>
  <conditionalFormatting sqref="BT25">
    <cfRule type="cellIs" dxfId="2845" priority="818" operator="lessThan">
      <formula>$C$4</formula>
    </cfRule>
  </conditionalFormatting>
  <conditionalFormatting sqref="BT26">
    <cfRule type="cellIs" dxfId="2844" priority="819" operator="lessThan">
      <formula>$C$4</formula>
    </cfRule>
  </conditionalFormatting>
  <conditionalFormatting sqref="BT27">
    <cfRule type="cellIs" dxfId="2843" priority="820" operator="lessThan">
      <formula>$C$4</formula>
    </cfRule>
  </conditionalFormatting>
  <conditionalFormatting sqref="BT28">
    <cfRule type="cellIs" dxfId="2842" priority="821" operator="lessThan">
      <formula>$C$4</formula>
    </cfRule>
  </conditionalFormatting>
  <conditionalFormatting sqref="BT29">
    <cfRule type="cellIs" dxfId="2841" priority="822" operator="lessThan">
      <formula>$C$4</formula>
    </cfRule>
  </conditionalFormatting>
  <conditionalFormatting sqref="BT30">
    <cfRule type="cellIs" dxfId="2840" priority="823" operator="lessThan">
      <formula>$C$4</formula>
    </cfRule>
  </conditionalFormatting>
  <conditionalFormatting sqref="BT31">
    <cfRule type="cellIs" dxfId="2839" priority="824" operator="lessThan">
      <formula>$C$4</formula>
    </cfRule>
  </conditionalFormatting>
  <conditionalFormatting sqref="BT32">
    <cfRule type="cellIs" dxfId="2838" priority="825" operator="lessThan">
      <formula>$C$4</formula>
    </cfRule>
  </conditionalFormatting>
  <conditionalFormatting sqref="BT33">
    <cfRule type="cellIs" dxfId="2837" priority="826" operator="lessThan">
      <formula>$C$4</formula>
    </cfRule>
  </conditionalFormatting>
  <conditionalFormatting sqref="BT34">
    <cfRule type="cellIs" dxfId="2836" priority="827" operator="lessThan">
      <formula>$C$4</formula>
    </cfRule>
  </conditionalFormatting>
  <conditionalFormatting sqref="BT35">
    <cfRule type="cellIs" dxfId="2835" priority="828" operator="lessThan">
      <formula>$C$4</formula>
    </cfRule>
  </conditionalFormatting>
  <conditionalFormatting sqref="BT36">
    <cfRule type="cellIs" dxfId="2834" priority="829" operator="lessThan">
      <formula>$C$4</formula>
    </cfRule>
  </conditionalFormatting>
  <conditionalFormatting sqref="BT37">
    <cfRule type="cellIs" dxfId="2833" priority="830" operator="lessThan">
      <formula>$C$4</formula>
    </cfRule>
  </conditionalFormatting>
  <conditionalFormatting sqref="BT38">
    <cfRule type="cellIs" dxfId="2832" priority="831" operator="lessThan">
      <formula>$C$4</formula>
    </cfRule>
  </conditionalFormatting>
  <conditionalFormatting sqref="BT39">
    <cfRule type="cellIs" dxfId="2831" priority="832" operator="lessThan">
      <formula>$C$4</formula>
    </cfRule>
  </conditionalFormatting>
  <conditionalFormatting sqref="BT40">
    <cfRule type="cellIs" dxfId="2830" priority="833" operator="lessThan">
      <formula>$C$4</formula>
    </cfRule>
  </conditionalFormatting>
  <conditionalFormatting sqref="BT41">
    <cfRule type="cellIs" dxfId="2829" priority="834" operator="lessThan">
      <formula>$C$4</formula>
    </cfRule>
  </conditionalFormatting>
  <conditionalFormatting sqref="BT42">
    <cfRule type="cellIs" dxfId="2828" priority="835" operator="lessThan">
      <formula>$C$4</formula>
    </cfRule>
  </conditionalFormatting>
  <conditionalFormatting sqref="BT43">
    <cfRule type="cellIs" dxfId="2827" priority="836" operator="lessThan">
      <formula>$C$4</formula>
    </cfRule>
  </conditionalFormatting>
  <conditionalFormatting sqref="BT44">
    <cfRule type="cellIs" dxfId="2826" priority="837" operator="lessThan">
      <formula>$C$4</formula>
    </cfRule>
  </conditionalFormatting>
  <conditionalFormatting sqref="BT45">
    <cfRule type="cellIs" dxfId="2825" priority="838" operator="lessThan">
      <formula>$C$4</formula>
    </cfRule>
  </conditionalFormatting>
  <conditionalFormatting sqref="BT46">
    <cfRule type="cellIs" dxfId="2824" priority="839" operator="lessThan">
      <formula>$C$4</formula>
    </cfRule>
  </conditionalFormatting>
  <conditionalFormatting sqref="BT47">
    <cfRule type="cellIs" dxfId="2823" priority="840" operator="lessThan">
      <formula>$C$4</formula>
    </cfRule>
  </conditionalFormatting>
  <conditionalFormatting sqref="BT48">
    <cfRule type="cellIs" dxfId="2822" priority="841" operator="lessThan">
      <formula>$C$4</formula>
    </cfRule>
  </conditionalFormatting>
  <conditionalFormatting sqref="BT49">
    <cfRule type="cellIs" dxfId="2821" priority="842" operator="lessThan">
      <formula>$C$4</formula>
    </cfRule>
  </conditionalFormatting>
  <conditionalFormatting sqref="BT50">
    <cfRule type="cellIs" dxfId="2820" priority="843" operator="lessThan">
      <formula>$C$4</formula>
    </cfRule>
  </conditionalFormatting>
  <conditionalFormatting sqref="BU11">
    <cfRule type="cellIs" dxfId="2819" priority="844" operator="lessThan">
      <formula>$C$4</formula>
    </cfRule>
  </conditionalFormatting>
  <conditionalFormatting sqref="BU12">
    <cfRule type="cellIs" dxfId="2818" priority="845" operator="lessThan">
      <formula>$C$4</formula>
    </cfRule>
  </conditionalFormatting>
  <conditionalFormatting sqref="BU13">
    <cfRule type="cellIs" dxfId="2817" priority="846" operator="lessThan">
      <formula>$C$4</formula>
    </cfRule>
  </conditionalFormatting>
  <conditionalFormatting sqref="BU14">
    <cfRule type="cellIs" dxfId="2816" priority="847" operator="lessThan">
      <formula>$C$4</formula>
    </cfRule>
  </conditionalFormatting>
  <conditionalFormatting sqref="BU15">
    <cfRule type="cellIs" dxfId="2815" priority="848" operator="lessThan">
      <formula>$C$4</formula>
    </cfRule>
  </conditionalFormatting>
  <conditionalFormatting sqref="BU16">
    <cfRule type="cellIs" dxfId="2814" priority="849" operator="lessThan">
      <formula>$C$4</formula>
    </cfRule>
  </conditionalFormatting>
  <conditionalFormatting sqref="BU17">
    <cfRule type="cellIs" dxfId="2813" priority="850" operator="lessThan">
      <formula>$C$4</formula>
    </cfRule>
  </conditionalFormatting>
  <conditionalFormatting sqref="BU18">
    <cfRule type="cellIs" dxfId="2812" priority="851" operator="lessThan">
      <formula>$C$4</formula>
    </cfRule>
  </conditionalFormatting>
  <conditionalFormatting sqref="BU19">
    <cfRule type="cellIs" dxfId="2811" priority="852" operator="lessThan">
      <formula>$C$4</formula>
    </cfRule>
  </conditionalFormatting>
  <conditionalFormatting sqref="BU20">
    <cfRule type="cellIs" dxfId="2810" priority="853" operator="lessThan">
      <formula>$C$4</formula>
    </cfRule>
  </conditionalFormatting>
  <conditionalFormatting sqref="BU21">
    <cfRule type="cellIs" dxfId="2809" priority="854" operator="lessThan">
      <formula>$C$4</formula>
    </cfRule>
  </conditionalFormatting>
  <conditionalFormatting sqref="BU22">
    <cfRule type="cellIs" dxfId="2808" priority="855" operator="lessThan">
      <formula>$C$4</formula>
    </cfRule>
  </conditionalFormatting>
  <conditionalFormatting sqref="BU23">
    <cfRule type="cellIs" dxfId="2807" priority="856" operator="lessThan">
      <formula>$C$4</formula>
    </cfRule>
  </conditionalFormatting>
  <conditionalFormatting sqref="BU24">
    <cfRule type="cellIs" dxfId="2806" priority="857" operator="lessThan">
      <formula>$C$4</formula>
    </cfRule>
  </conditionalFormatting>
  <conditionalFormatting sqref="BU25">
    <cfRule type="cellIs" dxfId="2805" priority="858" operator="lessThan">
      <formula>$C$4</formula>
    </cfRule>
  </conditionalFormatting>
  <conditionalFormatting sqref="BU26">
    <cfRule type="cellIs" dxfId="2804" priority="859" operator="lessThan">
      <formula>$C$4</formula>
    </cfRule>
  </conditionalFormatting>
  <conditionalFormatting sqref="BU27">
    <cfRule type="cellIs" dxfId="2803" priority="860" operator="lessThan">
      <formula>$C$4</formula>
    </cfRule>
  </conditionalFormatting>
  <conditionalFormatting sqref="BU28">
    <cfRule type="cellIs" dxfId="2802" priority="861" operator="lessThan">
      <formula>$C$4</formula>
    </cfRule>
  </conditionalFormatting>
  <conditionalFormatting sqref="BU29">
    <cfRule type="cellIs" dxfId="2801" priority="862" operator="lessThan">
      <formula>$C$4</formula>
    </cfRule>
  </conditionalFormatting>
  <conditionalFormatting sqref="BU30">
    <cfRule type="cellIs" dxfId="2800" priority="863" operator="lessThan">
      <formula>$C$4</formula>
    </cfRule>
  </conditionalFormatting>
  <conditionalFormatting sqref="BU31">
    <cfRule type="cellIs" dxfId="2799" priority="864" operator="lessThan">
      <formula>$C$4</formula>
    </cfRule>
  </conditionalFormatting>
  <conditionalFormatting sqref="BU32">
    <cfRule type="cellIs" dxfId="2798" priority="865" operator="lessThan">
      <formula>$C$4</formula>
    </cfRule>
  </conditionalFormatting>
  <conditionalFormatting sqref="BU33">
    <cfRule type="cellIs" dxfId="2797" priority="866" operator="lessThan">
      <formula>$C$4</formula>
    </cfRule>
  </conditionalFormatting>
  <conditionalFormatting sqref="BU34">
    <cfRule type="cellIs" dxfId="2796" priority="867" operator="lessThan">
      <formula>$C$4</formula>
    </cfRule>
  </conditionalFormatting>
  <conditionalFormatting sqref="BU35">
    <cfRule type="cellIs" dxfId="2795" priority="868" operator="lessThan">
      <formula>$C$4</formula>
    </cfRule>
  </conditionalFormatting>
  <conditionalFormatting sqref="BU36">
    <cfRule type="cellIs" dxfId="2794" priority="869" operator="lessThan">
      <formula>$C$4</formula>
    </cfRule>
  </conditionalFormatting>
  <conditionalFormatting sqref="BU37">
    <cfRule type="cellIs" dxfId="2793" priority="870" operator="lessThan">
      <formula>$C$4</formula>
    </cfRule>
  </conditionalFormatting>
  <conditionalFormatting sqref="BU38">
    <cfRule type="cellIs" dxfId="2792" priority="871" operator="lessThan">
      <formula>$C$4</formula>
    </cfRule>
  </conditionalFormatting>
  <conditionalFormatting sqref="BU39">
    <cfRule type="cellIs" dxfId="2791" priority="872" operator="lessThan">
      <formula>$C$4</formula>
    </cfRule>
  </conditionalFormatting>
  <conditionalFormatting sqref="BU40">
    <cfRule type="cellIs" dxfId="2790" priority="873" operator="lessThan">
      <formula>$C$4</formula>
    </cfRule>
  </conditionalFormatting>
  <conditionalFormatting sqref="BU41">
    <cfRule type="cellIs" dxfId="2789" priority="874" operator="lessThan">
      <formula>$C$4</formula>
    </cfRule>
  </conditionalFormatting>
  <conditionalFormatting sqref="BU42">
    <cfRule type="cellIs" dxfId="2788" priority="875" operator="lessThan">
      <formula>$C$4</formula>
    </cfRule>
  </conditionalFormatting>
  <conditionalFormatting sqref="BU43">
    <cfRule type="cellIs" dxfId="2787" priority="876" operator="lessThan">
      <formula>$C$4</formula>
    </cfRule>
  </conditionalFormatting>
  <conditionalFormatting sqref="BU44">
    <cfRule type="cellIs" dxfId="2786" priority="877" operator="lessThan">
      <formula>$C$4</formula>
    </cfRule>
  </conditionalFormatting>
  <conditionalFormatting sqref="BU45">
    <cfRule type="cellIs" dxfId="2785" priority="878" operator="lessThan">
      <formula>$C$4</formula>
    </cfRule>
  </conditionalFormatting>
  <conditionalFormatting sqref="BU46">
    <cfRule type="cellIs" dxfId="2784" priority="879" operator="lessThan">
      <formula>$C$4</formula>
    </cfRule>
  </conditionalFormatting>
  <conditionalFormatting sqref="BU47">
    <cfRule type="cellIs" dxfId="2783" priority="880" operator="lessThan">
      <formula>$C$4</formula>
    </cfRule>
  </conditionalFormatting>
  <conditionalFormatting sqref="BU48">
    <cfRule type="cellIs" dxfId="2782" priority="881" operator="lessThan">
      <formula>$C$4</formula>
    </cfRule>
  </conditionalFormatting>
  <conditionalFormatting sqref="BU49">
    <cfRule type="cellIs" dxfId="2781" priority="882" operator="lessThan">
      <formula>$C$4</formula>
    </cfRule>
  </conditionalFormatting>
  <conditionalFormatting sqref="BU50">
    <cfRule type="cellIs" dxfId="2780" priority="883" operator="lessThan">
      <formula>$C$4</formula>
    </cfRule>
  </conditionalFormatting>
  <conditionalFormatting sqref="BY11">
    <cfRule type="cellIs" dxfId="2779" priority="884" operator="lessThan">
      <formula>$C$4</formula>
    </cfRule>
  </conditionalFormatting>
  <conditionalFormatting sqref="BY12">
    <cfRule type="cellIs" dxfId="2778" priority="885" operator="lessThan">
      <formula>$C$4</formula>
    </cfRule>
  </conditionalFormatting>
  <conditionalFormatting sqref="BY13">
    <cfRule type="cellIs" dxfId="2777" priority="886" operator="lessThan">
      <formula>$C$4</formula>
    </cfRule>
  </conditionalFormatting>
  <conditionalFormatting sqref="BY14">
    <cfRule type="cellIs" dxfId="2776" priority="887" operator="lessThan">
      <formula>$C$4</formula>
    </cfRule>
  </conditionalFormatting>
  <conditionalFormatting sqref="BY15">
    <cfRule type="cellIs" dxfId="2775" priority="888" operator="lessThan">
      <formula>$C$4</formula>
    </cfRule>
  </conditionalFormatting>
  <conditionalFormatting sqref="BY16">
    <cfRule type="cellIs" dxfId="2774" priority="889" operator="lessThan">
      <formula>$C$4</formula>
    </cfRule>
  </conditionalFormatting>
  <conditionalFormatting sqref="BY17">
    <cfRule type="cellIs" dxfId="2773" priority="890" operator="lessThan">
      <formula>$C$4</formula>
    </cfRule>
  </conditionalFormatting>
  <conditionalFormatting sqref="BY18">
    <cfRule type="cellIs" dxfId="2772" priority="891" operator="lessThan">
      <formula>$C$4</formula>
    </cfRule>
  </conditionalFormatting>
  <conditionalFormatting sqref="BY19">
    <cfRule type="cellIs" dxfId="2771" priority="892" operator="lessThan">
      <formula>$C$4</formula>
    </cfRule>
  </conditionalFormatting>
  <conditionalFormatting sqref="BY20">
    <cfRule type="cellIs" dxfId="2770" priority="893" operator="lessThan">
      <formula>$C$4</formula>
    </cfRule>
  </conditionalFormatting>
  <conditionalFormatting sqref="BY21">
    <cfRule type="cellIs" dxfId="2769" priority="894" operator="lessThan">
      <formula>$C$4</formula>
    </cfRule>
  </conditionalFormatting>
  <conditionalFormatting sqref="BY22">
    <cfRule type="cellIs" dxfId="2768" priority="895" operator="lessThan">
      <formula>$C$4</formula>
    </cfRule>
  </conditionalFormatting>
  <conditionalFormatting sqref="BY23">
    <cfRule type="cellIs" dxfId="2767" priority="896" operator="lessThan">
      <formula>$C$4</formula>
    </cfRule>
  </conditionalFormatting>
  <conditionalFormatting sqref="BY24">
    <cfRule type="cellIs" dxfId="2766" priority="897" operator="lessThan">
      <formula>$C$4</formula>
    </cfRule>
  </conditionalFormatting>
  <conditionalFormatting sqref="BY25">
    <cfRule type="cellIs" dxfId="2765" priority="898" operator="lessThan">
      <formula>$C$4</formula>
    </cfRule>
  </conditionalFormatting>
  <conditionalFormatting sqref="BY26">
    <cfRule type="cellIs" dxfId="2764" priority="899" operator="lessThan">
      <formula>$C$4</formula>
    </cfRule>
  </conditionalFormatting>
  <conditionalFormatting sqref="BY27">
    <cfRule type="cellIs" dxfId="2763" priority="900" operator="lessThan">
      <formula>$C$4</formula>
    </cfRule>
  </conditionalFormatting>
  <conditionalFormatting sqref="BY28">
    <cfRule type="cellIs" dxfId="2762" priority="901" operator="lessThan">
      <formula>$C$4</formula>
    </cfRule>
  </conditionalFormatting>
  <conditionalFormatting sqref="BY29">
    <cfRule type="cellIs" dxfId="2761" priority="902" operator="lessThan">
      <formula>$C$4</formula>
    </cfRule>
  </conditionalFormatting>
  <conditionalFormatting sqref="BY30">
    <cfRule type="cellIs" dxfId="2760" priority="903" operator="lessThan">
      <formula>$C$4</formula>
    </cfRule>
  </conditionalFormatting>
  <conditionalFormatting sqref="BY31">
    <cfRule type="cellIs" dxfId="2759" priority="904" operator="lessThan">
      <formula>$C$4</formula>
    </cfRule>
  </conditionalFormatting>
  <conditionalFormatting sqref="BY32">
    <cfRule type="cellIs" dxfId="2758" priority="905" operator="lessThan">
      <formula>$C$4</formula>
    </cfRule>
  </conditionalFormatting>
  <conditionalFormatting sqref="BY33">
    <cfRule type="cellIs" dxfId="2757" priority="906" operator="lessThan">
      <formula>$C$4</formula>
    </cfRule>
  </conditionalFormatting>
  <conditionalFormatting sqref="BY34">
    <cfRule type="cellIs" dxfId="2756" priority="907" operator="lessThan">
      <formula>$C$4</formula>
    </cfRule>
  </conditionalFormatting>
  <conditionalFormatting sqref="BY35">
    <cfRule type="cellIs" dxfId="2755" priority="908" operator="lessThan">
      <formula>$C$4</formula>
    </cfRule>
  </conditionalFormatting>
  <conditionalFormatting sqref="BY36">
    <cfRule type="cellIs" dxfId="2754" priority="909" operator="lessThan">
      <formula>$C$4</formula>
    </cfRule>
  </conditionalFormatting>
  <conditionalFormatting sqref="BY37">
    <cfRule type="cellIs" dxfId="2753" priority="910" operator="lessThan">
      <formula>$C$4</formula>
    </cfRule>
  </conditionalFormatting>
  <conditionalFormatting sqref="BY38">
    <cfRule type="cellIs" dxfId="2752" priority="911" operator="lessThan">
      <formula>$C$4</formula>
    </cfRule>
  </conditionalFormatting>
  <conditionalFormatting sqref="BY39">
    <cfRule type="cellIs" dxfId="2751" priority="912" operator="lessThan">
      <formula>$C$4</formula>
    </cfRule>
  </conditionalFormatting>
  <conditionalFormatting sqref="BY40">
    <cfRule type="cellIs" dxfId="2750" priority="913" operator="lessThan">
      <formula>$C$4</formula>
    </cfRule>
  </conditionalFormatting>
  <conditionalFormatting sqref="BY41">
    <cfRule type="cellIs" dxfId="2749" priority="914" operator="lessThan">
      <formula>$C$4</formula>
    </cfRule>
  </conditionalFormatting>
  <conditionalFormatting sqref="BY42">
    <cfRule type="cellIs" dxfId="2748" priority="915" operator="lessThan">
      <formula>$C$4</formula>
    </cfRule>
  </conditionalFormatting>
  <conditionalFormatting sqref="BY43">
    <cfRule type="cellIs" dxfId="2747" priority="916" operator="lessThan">
      <formula>$C$4</formula>
    </cfRule>
  </conditionalFormatting>
  <conditionalFormatting sqref="BY44">
    <cfRule type="cellIs" dxfId="2746" priority="917" operator="lessThan">
      <formula>$C$4</formula>
    </cfRule>
  </conditionalFormatting>
  <conditionalFormatting sqref="BY45">
    <cfRule type="cellIs" dxfId="2745" priority="918" operator="lessThan">
      <formula>$C$4</formula>
    </cfRule>
  </conditionalFormatting>
  <conditionalFormatting sqref="BY46">
    <cfRule type="cellIs" dxfId="2744" priority="919" operator="lessThan">
      <formula>$C$4</formula>
    </cfRule>
  </conditionalFormatting>
  <conditionalFormatting sqref="BY47">
    <cfRule type="cellIs" dxfId="2743" priority="920" operator="lessThan">
      <formula>$C$4</formula>
    </cfRule>
  </conditionalFormatting>
  <conditionalFormatting sqref="BY48">
    <cfRule type="cellIs" dxfId="2742" priority="921" operator="lessThan">
      <formula>$C$4</formula>
    </cfRule>
  </conditionalFormatting>
  <conditionalFormatting sqref="BY49">
    <cfRule type="cellIs" dxfId="2741" priority="922" operator="lessThan">
      <formula>$C$4</formula>
    </cfRule>
  </conditionalFormatting>
  <conditionalFormatting sqref="BY50">
    <cfRule type="cellIs" dxfId="2740" priority="923" operator="lessThan">
      <formula>$C$4</formula>
    </cfRule>
  </conditionalFormatting>
  <conditionalFormatting sqref="BZ11">
    <cfRule type="cellIs" dxfId="2739" priority="924" operator="lessThan">
      <formula>$C$4</formula>
    </cfRule>
  </conditionalFormatting>
  <conditionalFormatting sqref="BZ12">
    <cfRule type="cellIs" dxfId="2738" priority="925" operator="lessThan">
      <formula>$C$4</formula>
    </cfRule>
  </conditionalFormatting>
  <conditionalFormatting sqref="BZ13">
    <cfRule type="cellIs" dxfId="2737" priority="926" operator="lessThan">
      <formula>$C$4</formula>
    </cfRule>
  </conditionalFormatting>
  <conditionalFormatting sqref="BZ14">
    <cfRule type="cellIs" dxfId="2736" priority="927" operator="lessThan">
      <formula>$C$4</formula>
    </cfRule>
  </conditionalFormatting>
  <conditionalFormatting sqref="BZ15">
    <cfRule type="cellIs" dxfId="2735" priority="928" operator="lessThan">
      <formula>$C$4</formula>
    </cfRule>
  </conditionalFormatting>
  <conditionalFormatting sqref="BZ16">
    <cfRule type="cellIs" dxfId="2734" priority="929" operator="lessThan">
      <formula>$C$4</formula>
    </cfRule>
  </conditionalFormatting>
  <conditionalFormatting sqref="BZ17">
    <cfRule type="cellIs" dxfId="2733" priority="930" operator="lessThan">
      <formula>$C$4</formula>
    </cfRule>
  </conditionalFormatting>
  <conditionalFormatting sqref="BZ18">
    <cfRule type="cellIs" dxfId="2732" priority="931" operator="lessThan">
      <formula>$C$4</formula>
    </cfRule>
  </conditionalFormatting>
  <conditionalFormatting sqref="BZ19">
    <cfRule type="cellIs" dxfId="2731" priority="932" operator="lessThan">
      <formula>$C$4</formula>
    </cfRule>
  </conditionalFormatting>
  <conditionalFormatting sqref="BZ20">
    <cfRule type="cellIs" dxfId="2730" priority="933" operator="lessThan">
      <formula>$C$4</formula>
    </cfRule>
  </conditionalFormatting>
  <conditionalFormatting sqref="BZ21">
    <cfRule type="cellIs" dxfId="2729" priority="934" operator="lessThan">
      <formula>$C$4</formula>
    </cfRule>
  </conditionalFormatting>
  <conditionalFormatting sqref="BZ22">
    <cfRule type="cellIs" dxfId="2728" priority="935" operator="lessThan">
      <formula>$C$4</formula>
    </cfRule>
  </conditionalFormatting>
  <conditionalFormatting sqref="BZ23">
    <cfRule type="cellIs" dxfId="2727" priority="936" operator="lessThan">
      <formula>$C$4</formula>
    </cfRule>
  </conditionalFormatting>
  <conditionalFormatting sqref="BZ24">
    <cfRule type="cellIs" dxfId="2726" priority="937" operator="lessThan">
      <formula>$C$4</formula>
    </cfRule>
  </conditionalFormatting>
  <conditionalFormatting sqref="BZ25">
    <cfRule type="cellIs" dxfId="2725" priority="938" operator="lessThan">
      <formula>$C$4</formula>
    </cfRule>
  </conditionalFormatting>
  <conditionalFormatting sqref="BZ26">
    <cfRule type="cellIs" dxfId="2724" priority="939" operator="lessThan">
      <formula>$C$4</formula>
    </cfRule>
  </conditionalFormatting>
  <conditionalFormatting sqref="BZ27">
    <cfRule type="cellIs" dxfId="2723" priority="940" operator="lessThan">
      <formula>$C$4</formula>
    </cfRule>
  </conditionalFormatting>
  <conditionalFormatting sqref="BZ28">
    <cfRule type="cellIs" dxfId="2722" priority="941" operator="lessThan">
      <formula>$C$4</formula>
    </cfRule>
  </conditionalFormatting>
  <conditionalFormatting sqref="BZ29">
    <cfRule type="cellIs" dxfId="2721" priority="942" operator="lessThan">
      <formula>$C$4</formula>
    </cfRule>
  </conditionalFormatting>
  <conditionalFormatting sqref="BZ30">
    <cfRule type="cellIs" dxfId="2720" priority="943" operator="lessThan">
      <formula>$C$4</formula>
    </cfRule>
  </conditionalFormatting>
  <conditionalFormatting sqref="BZ31">
    <cfRule type="cellIs" dxfId="2719" priority="944" operator="lessThan">
      <formula>$C$4</formula>
    </cfRule>
  </conditionalFormatting>
  <conditionalFormatting sqref="BZ32">
    <cfRule type="cellIs" dxfId="2718" priority="945" operator="lessThan">
      <formula>$C$4</formula>
    </cfRule>
  </conditionalFormatting>
  <conditionalFormatting sqref="BZ33">
    <cfRule type="cellIs" dxfId="2717" priority="946" operator="lessThan">
      <formula>$C$4</formula>
    </cfRule>
  </conditionalFormatting>
  <conditionalFormatting sqref="BZ34">
    <cfRule type="cellIs" dxfId="2716" priority="947" operator="lessThan">
      <formula>$C$4</formula>
    </cfRule>
  </conditionalFormatting>
  <conditionalFormatting sqref="BZ35">
    <cfRule type="cellIs" dxfId="2715" priority="948" operator="lessThan">
      <formula>$C$4</formula>
    </cfRule>
  </conditionalFormatting>
  <conditionalFormatting sqref="BZ36">
    <cfRule type="cellIs" dxfId="2714" priority="949" operator="lessThan">
      <formula>$C$4</formula>
    </cfRule>
  </conditionalFormatting>
  <conditionalFormatting sqref="BZ37">
    <cfRule type="cellIs" dxfId="2713" priority="950" operator="lessThan">
      <formula>$C$4</formula>
    </cfRule>
  </conditionalFormatting>
  <conditionalFormatting sqref="BZ38">
    <cfRule type="cellIs" dxfId="2712" priority="951" operator="lessThan">
      <formula>$C$4</formula>
    </cfRule>
  </conditionalFormatting>
  <conditionalFormatting sqref="BZ39">
    <cfRule type="cellIs" dxfId="2711" priority="952" operator="lessThan">
      <formula>$C$4</formula>
    </cfRule>
  </conditionalFormatting>
  <conditionalFormatting sqref="BZ40">
    <cfRule type="cellIs" dxfId="2710" priority="953" operator="lessThan">
      <formula>$C$4</formula>
    </cfRule>
  </conditionalFormatting>
  <conditionalFormatting sqref="BZ41">
    <cfRule type="cellIs" dxfId="2709" priority="954" operator="lessThan">
      <formula>$C$4</formula>
    </cfRule>
  </conditionalFormatting>
  <conditionalFormatting sqref="BZ42">
    <cfRule type="cellIs" dxfId="2708" priority="955" operator="lessThan">
      <formula>$C$4</formula>
    </cfRule>
  </conditionalFormatting>
  <conditionalFormatting sqref="BZ43">
    <cfRule type="cellIs" dxfId="2707" priority="956" operator="lessThan">
      <formula>$C$4</formula>
    </cfRule>
  </conditionalFormatting>
  <conditionalFormatting sqref="BZ44">
    <cfRule type="cellIs" dxfId="2706" priority="957" operator="lessThan">
      <formula>$C$4</formula>
    </cfRule>
  </conditionalFormatting>
  <conditionalFormatting sqref="BZ45">
    <cfRule type="cellIs" dxfId="2705" priority="958" operator="lessThan">
      <formula>$C$4</formula>
    </cfRule>
  </conditionalFormatting>
  <conditionalFormatting sqref="BZ46">
    <cfRule type="cellIs" dxfId="2704" priority="959" operator="lessThan">
      <formula>$C$4</formula>
    </cfRule>
  </conditionalFormatting>
  <conditionalFormatting sqref="BZ47">
    <cfRule type="cellIs" dxfId="2703" priority="960" operator="lessThan">
      <formula>$C$4</formula>
    </cfRule>
  </conditionalFormatting>
  <conditionalFormatting sqref="BZ48">
    <cfRule type="cellIs" dxfId="2702" priority="961" operator="lessThan">
      <formula>$C$4</formula>
    </cfRule>
  </conditionalFormatting>
  <conditionalFormatting sqref="BZ49">
    <cfRule type="cellIs" dxfId="2701" priority="962" operator="lessThan">
      <formula>$C$4</formula>
    </cfRule>
  </conditionalFormatting>
  <conditionalFormatting sqref="BZ50">
    <cfRule type="cellIs" dxfId="2700" priority="963" operator="lessThan">
      <formula>$C$4</formula>
    </cfRule>
  </conditionalFormatting>
  <conditionalFormatting sqref="CA11">
    <cfRule type="cellIs" dxfId="2699" priority="964" operator="lessThan">
      <formula>$C$4</formula>
    </cfRule>
  </conditionalFormatting>
  <conditionalFormatting sqref="CA12">
    <cfRule type="cellIs" dxfId="2698" priority="965" operator="lessThan">
      <formula>$C$4</formula>
    </cfRule>
  </conditionalFormatting>
  <conditionalFormatting sqref="CA13">
    <cfRule type="cellIs" dxfId="2697" priority="966" operator="lessThan">
      <formula>$C$4</formula>
    </cfRule>
  </conditionalFormatting>
  <conditionalFormatting sqref="CA14">
    <cfRule type="cellIs" dxfId="2696" priority="967" operator="lessThan">
      <formula>$C$4</formula>
    </cfRule>
  </conditionalFormatting>
  <conditionalFormatting sqref="CA15">
    <cfRule type="cellIs" dxfId="2695" priority="968" operator="lessThan">
      <formula>$C$4</formula>
    </cfRule>
  </conditionalFormatting>
  <conditionalFormatting sqref="CA16">
    <cfRule type="cellIs" dxfId="2694" priority="969" operator="lessThan">
      <formula>$C$4</formula>
    </cfRule>
  </conditionalFormatting>
  <conditionalFormatting sqref="CA17">
    <cfRule type="cellIs" dxfId="2693" priority="970" operator="lessThan">
      <formula>$C$4</formula>
    </cfRule>
  </conditionalFormatting>
  <conditionalFormatting sqref="CA18">
    <cfRule type="cellIs" dxfId="2692" priority="971" operator="lessThan">
      <formula>$C$4</formula>
    </cfRule>
  </conditionalFormatting>
  <conditionalFormatting sqref="CA19">
    <cfRule type="cellIs" dxfId="2691" priority="972" operator="lessThan">
      <formula>$C$4</formula>
    </cfRule>
  </conditionalFormatting>
  <conditionalFormatting sqref="CA20">
    <cfRule type="cellIs" dxfId="2690" priority="973" operator="lessThan">
      <formula>$C$4</formula>
    </cfRule>
  </conditionalFormatting>
  <conditionalFormatting sqref="CA21">
    <cfRule type="cellIs" dxfId="2689" priority="974" operator="lessThan">
      <formula>$C$4</formula>
    </cfRule>
  </conditionalFormatting>
  <conditionalFormatting sqref="CA22">
    <cfRule type="cellIs" dxfId="2688" priority="975" operator="lessThan">
      <formula>$C$4</formula>
    </cfRule>
  </conditionalFormatting>
  <conditionalFormatting sqref="CA23">
    <cfRule type="cellIs" dxfId="2687" priority="976" operator="lessThan">
      <formula>$C$4</formula>
    </cfRule>
  </conditionalFormatting>
  <conditionalFormatting sqref="CA24">
    <cfRule type="cellIs" dxfId="2686" priority="977" operator="lessThan">
      <formula>$C$4</formula>
    </cfRule>
  </conditionalFormatting>
  <conditionalFormatting sqref="CA25">
    <cfRule type="cellIs" dxfId="2685" priority="978" operator="lessThan">
      <formula>$C$4</formula>
    </cfRule>
  </conditionalFormatting>
  <conditionalFormatting sqref="CA26">
    <cfRule type="cellIs" dxfId="2684" priority="979" operator="lessThan">
      <formula>$C$4</formula>
    </cfRule>
  </conditionalFormatting>
  <conditionalFormatting sqref="CA27">
    <cfRule type="cellIs" dxfId="2683" priority="980" operator="lessThan">
      <formula>$C$4</formula>
    </cfRule>
  </conditionalFormatting>
  <conditionalFormatting sqref="CA28">
    <cfRule type="cellIs" dxfId="2682" priority="981" operator="lessThan">
      <formula>$C$4</formula>
    </cfRule>
  </conditionalFormatting>
  <conditionalFormatting sqref="CA29">
    <cfRule type="cellIs" dxfId="2681" priority="982" operator="lessThan">
      <formula>$C$4</formula>
    </cfRule>
  </conditionalFormatting>
  <conditionalFormatting sqref="CA30">
    <cfRule type="cellIs" dxfId="2680" priority="983" operator="lessThan">
      <formula>$C$4</formula>
    </cfRule>
  </conditionalFormatting>
  <conditionalFormatting sqref="CA31">
    <cfRule type="cellIs" dxfId="2679" priority="984" operator="lessThan">
      <formula>$C$4</formula>
    </cfRule>
  </conditionalFormatting>
  <conditionalFormatting sqref="CA32">
    <cfRule type="cellIs" dxfId="2678" priority="985" operator="lessThan">
      <formula>$C$4</formula>
    </cfRule>
  </conditionalFormatting>
  <conditionalFormatting sqref="CA33">
    <cfRule type="cellIs" dxfId="2677" priority="986" operator="lessThan">
      <formula>$C$4</formula>
    </cfRule>
  </conditionalFormatting>
  <conditionalFormatting sqref="CA34">
    <cfRule type="cellIs" dxfId="2676" priority="987" operator="lessThan">
      <formula>$C$4</formula>
    </cfRule>
  </conditionalFormatting>
  <conditionalFormatting sqref="CA35">
    <cfRule type="cellIs" dxfId="2675" priority="988" operator="lessThan">
      <formula>$C$4</formula>
    </cfRule>
  </conditionalFormatting>
  <conditionalFormatting sqref="CA36">
    <cfRule type="cellIs" dxfId="2674" priority="989" operator="lessThan">
      <formula>$C$4</formula>
    </cfRule>
  </conditionalFormatting>
  <conditionalFormatting sqref="CA37">
    <cfRule type="cellIs" dxfId="2673" priority="990" operator="lessThan">
      <formula>$C$4</formula>
    </cfRule>
  </conditionalFormatting>
  <conditionalFormatting sqref="CA38">
    <cfRule type="cellIs" dxfId="2672" priority="991" operator="lessThan">
      <formula>$C$4</formula>
    </cfRule>
  </conditionalFormatting>
  <conditionalFormatting sqref="CA39">
    <cfRule type="cellIs" dxfId="2671" priority="992" operator="lessThan">
      <formula>$C$4</formula>
    </cfRule>
  </conditionalFormatting>
  <conditionalFormatting sqref="CA40">
    <cfRule type="cellIs" dxfId="2670" priority="993" operator="lessThan">
      <formula>$C$4</formula>
    </cfRule>
  </conditionalFormatting>
  <conditionalFormatting sqref="CA41">
    <cfRule type="cellIs" dxfId="2669" priority="994" operator="lessThan">
      <formula>$C$4</formula>
    </cfRule>
  </conditionalFormatting>
  <conditionalFormatting sqref="CA42">
    <cfRule type="cellIs" dxfId="2668" priority="995" operator="lessThan">
      <formula>$C$4</formula>
    </cfRule>
  </conditionalFormatting>
  <conditionalFormatting sqref="CA43">
    <cfRule type="cellIs" dxfId="2667" priority="996" operator="lessThan">
      <formula>$C$4</formula>
    </cfRule>
  </conditionalFormatting>
  <conditionalFormatting sqref="CA44">
    <cfRule type="cellIs" dxfId="2666" priority="997" operator="lessThan">
      <formula>$C$4</formula>
    </cfRule>
  </conditionalFormatting>
  <conditionalFormatting sqref="CA45">
    <cfRule type="cellIs" dxfId="2665" priority="998" operator="lessThan">
      <formula>$C$4</formula>
    </cfRule>
  </conditionalFormatting>
  <conditionalFormatting sqref="CA46">
    <cfRule type="cellIs" dxfId="2664" priority="999" operator="lessThan">
      <formula>$C$4</formula>
    </cfRule>
  </conditionalFormatting>
  <conditionalFormatting sqref="CA47">
    <cfRule type="cellIs" dxfId="2663" priority="1000" operator="lessThan">
      <formula>$C$4</formula>
    </cfRule>
  </conditionalFormatting>
  <conditionalFormatting sqref="CA48">
    <cfRule type="cellIs" dxfId="2662" priority="1001" operator="lessThan">
      <formula>$C$4</formula>
    </cfRule>
  </conditionalFormatting>
  <conditionalFormatting sqref="CA49">
    <cfRule type="cellIs" dxfId="2661" priority="1002" operator="lessThan">
      <formula>$C$4</formula>
    </cfRule>
  </conditionalFormatting>
  <conditionalFormatting sqref="CA50">
    <cfRule type="cellIs" dxfId="2660" priority="1003" operator="lessThan">
      <formula>$C$4</formula>
    </cfRule>
  </conditionalFormatting>
  <conditionalFormatting sqref="CE11">
    <cfRule type="cellIs" dxfId="2659" priority="1004" operator="lessThan">
      <formula>$C$4</formula>
    </cfRule>
  </conditionalFormatting>
  <conditionalFormatting sqref="CE12">
    <cfRule type="cellIs" dxfId="2658" priority="1005" operator="lessThan">
      <formula>$C$4</formula>
    </cfRule>
  </conditionalFormatting>
  <conditionalFormatting sqref="CE13">
    <cfRule type="cellIs" dxfId="2657" priority="1006" operator="lessThan">
      <formula>$C$4</formula>
    </cfRule>
  </conditionalFormatting>
  <conditionalFormatting sqref="CE14">
    <cfRule type="cellIs" dxfId="2656" priority="1007" operator="lessThan">
      <formula>$C$4</formula>
    </cfRule>
  </conditionalFormatting>
  <conditionalFormatting sqref="CE15">
    <cfRule type="cellIs" dxfId="2655" priority="1008" operator="lessThan">
      <formula>$C$4</formula>
    </cfRule>
  </conditionalFormatting>
  <conditionalFormatting sqref="CE16">
    <cfRule type="cellIs" dxfId="2654" priority="1009" operator="lessThan">
      <formula>$C$4</formula>
    </cfRule>
  </conditionalFormatting>
  <conditionalFormatting sqref="CE17">
    <cfRule type="cellIs" dxfId="2653" priority="1010" operator="lessThan">
      <formula>$C$4</formula>
    </cfRule>
  </conditionalFormatting>
  <conditionalFormatting sqref="CE18">
    <cfRule type="cellIs" dxfId="2652" priority="1011" operator="lessThan">
      <formula>$C$4</formula>
    </cfRule>
  </conditionalFormatting>
  <conditionalFormatting sqref="CE19">
    <cfRule type="cellIs" dxfId="2651" priority="1012" operator="lessThan">
      <formula>$C$4</formula>
    </cfRule>
  </conditionalFormatting>
  <conditionalFormatting sqref="CE20">
    <cfRule type="cellIs" dxfId="2650" priority="1013" operator="lessThan">
      <formula>$C$4</formula>
    </cfRule>
  </conditionalFormatting>
  <conditionalFormatting sqref="CE21">
    <cfRule type="cellIs" dxfId="2649" priority="1014" operator="lessThan">
      <formula>$C$4</formula>
    </cfRule>
  </conditionalFormatting>
  <conditionalFormatting sqref="CE22">
    <cfRule type="cellIs" dxfId="2648" priority="1015" operator="lessThan">
      <formula>$C$4</formula>
    </cfRule>
  </conditionalFormatting>
  <conditionalFormatting sqref="CE23">
    <cfRule type="cellIs" dxfId="2647" priority="1016" operator="lessThan">
      <formula>$C$4</formula>
    </cfRule>
  </conditionalFormatting>
  <conditionalFormatting sqref="CE24">
    <cfRule type="cellIs" dxfId="2646" priority="1017" operator="lessThan">
      <formula>$C$4</formula>
    </cfRule>
  </conditionalFormatting>
  <conditionalFormatting sqref="CE25">
    <cfRule type="cellIs" dxfId="2645" priority="1018" operator="lessThan">
      <formula>$C$4</formula>
    </cfRule>
  </conditionalFormatting>
  <conditionalFormatting sqref="CE26">
    <cfRule type="cellIs" dxfId="2644" priority="1019" operator="lessThan">
      <formula>$C$4</formula>
    </cfRule>
  </conditionalFormatting>
  <conditionalFormatting sqref="CE27">
    <cfRule type="cellIs" dxfId="2643" priority="1020" operator="lessThan">
      <formula>$C$4</formula>
    </cfRule>
  </conditionalFormatting>
  <conditionalFormatting sqref="CE28">
    <cfRule type="cellIs" dxfId="2642" priority="1021" operator="lessThan">
      <formula>$C$4</formula>
    </cfRule>
  </conditionalFormatting>
  <conditionalFormatting sqref="CE29">
    <cfRule type="cellIs" dxfId="2641" priority="1022" operator="lessThan">
      <formula>$C$4</formula>
    </cfRule>
  </conditionalFormatting>
  <conditionalFormatting sqref="CE30">
    <cfRule type="cellIs" dxfId="2640" priority="1023" operator="lessThan">
      <formula>$C$4</formula>
    </cfRule>
  </conditionalFormatting>
  <conditionalFormatting sqref="CE31">
    <cfRule type="cellIs" dxfId="2639" priority="1024" operator="lessThan">
      <formula>$C$4</formula>
    </cfRule>
  </conditionalFormatting>
  <conditionalFormatting sqref="CE32">
    <cfRule type="cellIs" dxfId="2638" priority="1025" operator="lessThan">
      <formula>$C$4</formula>
    </cfRule>
  </conditionalFormatting>
  <conditionalFormatting sqref="CE33">
    <cfRule type="cellIs" dxfId="2637" priority="1026" operator="lessThan">
      <formula>$C$4</formula>
    </cfRule>
  </conditionalFormatting>
  <conditionalFormatting sqref="CE34">
    <cfRule type="cellIs" dxfId="2636" priority="1027" operator="lessThan">
      <formula>$C$4</formula>
    </cfRule>
  </conditionalFormatting>
  <conditionalFormatting sqref="CE35">
    <cfRule type="cellIs" dxfId="2635" priority="1028" operator="lessThan">
      <formula>$C$4</formula>
    </cfRule>
  </conditionalFormatting>
  <conditionalFormatting sqref="CE36">
    <cfRule type="cellIs" dxfId="2634" priority="1029" operator="lessThan">
      <formula>$C$4</formula>
    </cfRule>
  </conditionalFormatting>
  <conditionalFormatting sqref="CE37">
    <cfRule type="cellIs" dxfId="2633" priority="1030" operator="lessThan">
      <formula>$C$4</formula>
    </cfRule>
  </conditionalFormatting>
  <conditionalFormatting sqref="CE38">
    <cfRule type="cellIs" dxfId="2632" priority="1031" operator="lessThan">
      <formula>$C$4</formula>
    </cfRule>
  </conditionalFormatting>
  <conditionalFormatting sqref="CE39">
    <cfRule type="cellIs" dxfId="2631" priority="1032" operator="lessThan">
      <formula>$C$4</formula>
    </cfRule>
  </conditionalFormatting>
  <conditionalFormatting sqref="CE40">
    <cfRule type="cellIs" dxfId="2630" priority="1033" operator="lessThan">
      <formula>$C$4</formula>
    </cfRule>
  </conditionalFormatting>
  <conditionalFormatting sqref="CE41">
    <cfRule type="cellIs" dxfId="2629" priority="1034" operator="lessThan">
      <formula>$C$4</formula>
    </cfRule>
  </conditionalFormatting>
  <conditionalFormatting sqref="CE42">
    <cfRule type="cellIs" dxfId="2628" priority="1035" operator="lessThan">
      <formula>$C$4</formula>
    </cfRule>
  </conditionalFormatting>
  <conditionalFormatting sqref="CE43">
    <cfRule type="cellIs" dxfId="2627" priority="1036" operator="lessThan">
      <formula>$C$4</formula>
    </cfRule>
  </conditionalFormatting>
  <conditionalFormatting sqref="CE44">
    <cfRule type="cellIs" dxfId="2626" priority="1037" operator="lessThan">
      <formula>$C$4</formula>
    </cfRule>
  </conditionalFormatting>
  <conditionalFormatting sqref="CE45">
    <cfRule type="cellIs" dxfId="2625" priority="1038" operator="lessThan">
      <formula>$C$4</formula>
    </cfRule>
  </conditionalFormatting>
  <conditionalFormatting sqref="CE46">
    <cfRule type="cellIs" dxfId="2624" priority="1039" operator="lessThan">
      <formula>$C$4</formula>
    </cfRule>
  </conditionalFormatting>
  <conditionalFormatting sqref="CE47">
    <cfRule type="cellIs" dxfId="2623" priority="1040" operator="lessThan">
      <formula>$C$4</formula>
    </cfRule>
  </conditionalFormatting>
  <conditionalFormatting sqref="CE48">
    <cfRule type="cellIs" dxfId="2622" priority="1041" operator="lessThan">
      <formula>$C$4</formula>
    </cfRule>
  </conditionalFormatting>
  <conditionalFormatting sqref="CE49">
    <cfRule type="cellIs" dxfId="2621" priority="1042" operator="lessThan">
      <formula>$C$4</formula>
    </cfRule>
  </conditionalFormatting>
  <conditionalFormatting sqref="CE50">
    <cfRule type="cellIs" dxfId="2620" priority="1043" operator="lessThan">
      <formula>$C$4</formula>
    </cfRule>
  </conditionalFormatting>
  <conditionalFormatting sqref="CF11">
    <cfRule type="cellIs" dxfId="2619" priority="1044" operator="lessThan">
      <formula>$C$4</formula>
    </cfRule>
  </conditionalFormatting>
  <conditionalFormatting sqref="CF12">
    <cfRule type="cellIs" dxfId="2618" priority="1045" operator="lessThan">
      <formula>$C$4</formula>
    </cfRule>
  </conditionalFormatting>
  <conditionalFormatting sqref="CF13">
    <cfRule type="cellIs" dxfId="2617" priority="1046" operator="lessThan">
      <formula>$C$4</formula>
    </cfRule>
  </conditionalFormatting>
  <conditionalFormatting sqref="CF14">
    <cfRule type="cellIs" dxfId="2616" priority="1047" operator="lessThan">
      <formula>$C$4</formula>
    </cfRule>
  </conditionalFormatting>
  <conditionalFormatting sqref="CF15">
    <cfRule type="cellIs" dxfId="2615" priority="1048" operator="lessThan">
      <formula>$C$4</formula>
    </cfRule>
  </conditionalFormatting>
  <conditionalFormatting sqref="CF16">
    <cfRule type="cellIs" dxfId="2614" priority="1049" operator="lessThan">
      <formula>$C$4</formula>
    </cfRule>
  </conditionalFormatting>
  <conditionalFormatting sqref="CF17">
    <cfRule type="cellIs" dxfId="2613" priority="1050" operator="lessThan">
      <formula>$C$4</formula>
    </cfRule>
  </conditionalFormatting>
  <conditionalFormatting sqref="CF18">
    <cfRule type="cellIs" dxfId="2612" priority="1051" operator="lessThan">
      <formula>$C$4</formula>
    </cfRule>
  </conditionalFormatting>
  <conditionalFormatting sqref="CF19">
    <cfRule type="cellIs" dxfId="2611" priority="1052" operator="lessThan">
      <formula>$C$4</formula>
    </cfRule>
  </conditionalFormatting>
  <conditionalFormatting sqref="CF20">
    <cfRule type="cellIs" dxfId="2610" priority="1053" operator="lessThan">
      <formula>$C$4</formula>
    </cfRule>
  </conditionalFormatting>
  <conditionalFormatting sqref="CF21">
    <cfRule type="cellIs" dxfId="2609" priority="1054" operator="lessThan">
      <formula>$C$4</formula>
    </cfRule>
  </conditionalFormatting>
  <conditionalFormatting sqref="CF22">
    <cfRule type="cellIs" dxfId="2608" priority="1055" operator="lessThan">
      <formula>$C$4</formula>
    </cfRule>
  </conditionalFormatting>
  <conditionalFormatting sqref="CF23">
    <cfRule type="cellIs" dxfId="2607" priority="1056" operator="lessThan">
      <formula>$C$4</formula>
    </cfRule>
  </conditionalFormatting>
  <conditionalFormatting sqref="CF24">
    <cfRule type="cellIs" dxfId="2606" priority="1057" operator="lessThan">
      <formula>$C$4</formula>
    </cfRule>
  </conditionalFormatting>
  <conditionalFormatting sqref="CF25">
    <cfRule type="cellIs" dxfId="2605" priority="1058" operator="lessThan">
      <formula>$C$4</formula>
    </cfRule>
  </conditionalFormatting>
  <conditionalFormatting sqref="CF26">
    <cfRule type="cellIs" dxfId="2604" priority="1059" operator="lessThan">
      <formula>$C$4</formula>
    </cfRule>
  </conditionalFormatting>
  <conditionalFormatting sqref="CF27">
    <cfRule type="cellIs" dxfId="2603" priority="1060" operator="lessThan">
      <formula>$C$4</formula>
    </cfRule>
  </conditionalFormatting>
  <conditionalFormatting sqref="CF28">
    <cfRule type="cellIs" dxfId="2602" priority="1061" operator="lessThan">
      <formula>$C$4</formula>
    </cfRule>
  </conditionalFormatting>
  <conditionalFormatting sqref="CF29">
    <cfRule type="cellIs" dxfId="2601" priority="1062" operator="lessThan">
      <formula>$C$4</formula>
    </cfRule>
  </conditionalFormatting>
  <conditionalFormatting sqref="CF30">
    <cfRule type="cellIs" dxfId="2600" priority="1063" operator="lessThan">
      <formula>$C$4</formula>
    </cfRule>
  </conditionalFormatting>
  <conditionalFormatting sqref="CF31">
    <cfRule type="cellIs" dxfId="2599" priority="1064" operator="lessThan">
      <formula>$C$4</formula>
    </cfRule>
  </conditionalFormatting>
  <conditionalFormatting sqref="CF32">
    <cfRule type="cellIs" dxfId="2598" priority="1065" operator="lessThan">
      <formula>$C$4</formula>
    </cfRule>
  </conditionalFormatting>
  <conditionalFormatting sqref="CF33">
    <cfRule type="cellIs" dxfId="2597" priority="1066" operator="lessThan">
      <formula>$C$4</formula>
    </cfRule>
  </conditionalFormatting>
  <conditionalFormatting sqref="CF34">
    <cfRule type="cellIs" dxfId="2596" priority="1067" operator="lessThan">
      <formula>$C$4</formula>
    </cfRule>
  </conditionalFormatting>
  <conditionalFormatting sqref="CF35">
    <cfRule type="cellIs" dxfId="2595" priority="1068" operator="lessThan">
      <formula>$C$4</formula>
    </cfRule>
  </conditionalFormatting>
  <conditionalFormatting sqref="CF36">
    <cfRule type="cellIs" dxfId="2594" priority="1069" operator="lessThan">
      <formula>$C$4</formula>
    </cfRule>
  </conditionalFormatting>
  <conditionalFormatting sqref="CF37">
    <cfRule type="cellIs" dxfId="2593" priority="1070" operator="lessThan">
      <formula>$C$4</formula>
    </cfRule>
  </conditionalFormatting>
  <conditionalFormatting sqref="CF38">
    <cfRule type="cellIs" dxfId="2592" priority="1071" operator="lessThan">
      <formula>$C$4</formula>
    </cfRule>
  </conditionalFormatting>
  <conditionalFormatting sqref="CF39">
    <cfRule type="cellIs" dxfId="2591" priority="1072" operator="lessThan">
      <formula>$C$4</formula>
    </cfRule>
  </conditionalFormatting>
  <conditionalFormatting sqref="CF40">
    <cfRule type="cellIs" dxfId="2590" priority="1073" operator="lessThan">
      <formula>$C$4</formula>
    </cfRule>
  </conditionalFormatting>
  <conditionalFormatting sqref="CF41">
    <cfRule type="cellIs" dxfId="2589" priority="1074" operator="lessThan">
      <formula>$C$4</formula>
    </cfRule>
  </conditionalFormatting>
  <conditionalFormatting sqref="CF42">
    <cfRule type="cellIs" dxfId="2588" priority="1075" operator="lessThan">
      <formula>$C$4</formula>
    </cfRule>
  </conditionalFormatting>
  <conditionalFormatting sqref="CF43">
    <cfRule type="cellIs" dxfId="2587" priority="1076" operator="lessThan">
      <formula>$C$4</formula>
    </cfRule>
  </conditionalFormatting>
  <conditionalFormatting sqref="CF44">
    <cfRule type="cellIs" dxfId="2586" priority="1077" operator="lessThan">
      <formula>$C$4</formula>
    </cfRule>
  </conditionalFormatting>
  <conditionalFormatting sqref="CF45">
    <cfRule type="cellIs" dxfId="2585" priority="1078" operator="lessThan">
      <formula>$C$4</formula>
    </cfRule>
  </conditionalFormatting>
  <conditionalFormatting sqref="CF46">
    <cfRule type="cellIs" dxfId="2584" priority="1079" operator="lessThan">
      <formula>$C$4</formula>
    </cfRule>
  </conditionalFormatting>
  <conditionalFormatting sqref="CF47">
    <cfRule type="cellIs" dxfId="2583" priority="1080" operator="lessThan">
      <formula>$C$4</formula>
    </cfRule>
  </conditionalFormatting>
  <conditionalFormatting sqref="CF48">
    <cfRule type="cellIs" dxfId="2582" priority="1081" operator="lessThan">
      <formula>$C$4</formula>
    </cfRule>
  </conditionalFormatting>
  <conditionalFormatting sqref="CF49">
    <cfRule type="cellIs" dxfId="2581" priority="1082" operator="lessThan">
      <formula>$C$4</formula>
    </cfRule>
  </conditionalFormatting>
  <conditionalFormatting sqref="CF50">
    <cfRule type="cellIs" dxfId="2580" priority="1083" operator="lessThan">
      <formula>$C$4</formula>
    </cfRule>
  </conditionalFormatting>
  <conditionalFormatting sqref="CG11">
    <cfRule type="cellIs" dxfId="2579" priority="1084" operator="lessThan">
      <formula>$C$4</formula>
    </cfRule>
  </conditionalFormatting>
  <conditionalFormatting sqref="CG12">
    <cfRule type="cellIs" dxfId="2578" priority="1085" operator="lessThan">
      <formula>$C$4</formula>
    </cfRule>
  </conditionalFormatting>
  <conditionalFormatting sqref="CG13">
    <cfRule type="cellIs" dxfId="2577" priority="1086" operator="lessThan">
      <formula>$C$4</formula>
    </cfRule>
  </conditionalFormatting>
  <conditionalFormatting sqref="CG14">
    <cfRule type="cellIs" dxfId="2576" priority="1087" operator="lessThan">
      <formula>$C$4</formula>
    </cfRule>
  </conditionalFormatting>
  <conditionalFormatting sqref="CG15">
    <cfRule type="cellIs" dxfId="2575" priority="1088" operator="lessThan">
      <formula>$C$4</formula>
    </cfRule>
  </conditionalFormatting>
  <conditionalFormatting sqref="CG16">
    <cfRule type="cellIs" dxfId="2574" priority="1089" operator="lessThan">
      <formula>$C$4</formula>
    </cfRule>
  </conditionalFormatting>
  <conditionalFormatting sqref="CG17">
    <cfRule type="cellIs" dxfId="2573" priority="1090" operator="lessThan">
      <formula>$C$4</formula>
    </cfRule>
  </conditionalFormatting>
  <conditionalFormatting sqref="CG18">
    <cfRule type="cellIs" dxfId="2572" priority="1091" operator="lessThan">
      <formula>$C$4</formula>
    </cfRule>
  </conditionalFormatting>
  <conditionalFormatting sqref="CG19">
    <cfRule type="cellIs" dxfId="2571" priority="1092" operator="lessThan">
      <formula>$C$4</formula>
    </cfRule>
  </conditionalFormatting>
  <conditionalFormatting sqref="CG20">
    <cfRule type="cellIs" dxfId="2570" priority="1093" operator="lessThan">
      <formula>$C$4</formula>
    </cfRule>
  </conditionalFormatting>
  <conditionalFormatting sqref="CG21">
    <cfRule type="cellIs" dxfId="2569" priority="1094" operator="lessThan">
      <formula>$C$4</formula>
    </cfRule>
  </conditionalFormatting>
  <conditionalFormatting sqref="CG22">
    <cfRule type="cellIs" dxfId="2568" priority="1095" operator="lessThan">
      <formula>$C$4</formula>
    </cfRule>
  </conditionalFormatting>
  <conditionalFormatting sqref="CG23">
    <cfRule type="cellIs" dxfId="2567" priority="1096" operator="lessThan">
      <formula>$C$4</formula>
    </cfRule>
  </conditionalFormatting>
  <conditionalFormatting sqref="CG24">
    <cfRule type="cellIs" dxfId="2566" priority="1097" operator="lessThan">
      <formula>$C$4</formula>
    </cfRule>
  </conditionalFormatting>
  <conditionalFormatting sqref="CG25">
    <cfRule type="cellIs" dxfId="2565" priority="1098" operator="lessThan">
      <formula>$C$4</formula>
    </cfRule>
  </conditionalFormatting>
  <conditionalFormatting sqref="CG26">
    <cfRule type="cellIs" dxfId="2564" priority="1099" operator="lessThan">
      <formula>$C$4</formula>
    </cfRule>
  </conditionalFormatting>
  <conditionalFormatting sqref="CG27">
    <cfRule type="cellIs" dxfId="2563" priority="1100" operator="lessThan">
      <formula>$C$4</formula>
    </cfRule>
  </conditionalFormatting>
  <conditionalFormatting sqref="CG28">
    <cfRule type="cellIs" dxfId="2562" priority="1101" operator="lessThan">
      <formula>$C$4</formula>
    </cfRule>
  </conditionalFormatting>
  <conditionalFormatting sqref="CG29">
    <cfRule type="cellIs" dxfId="2561" priority="1102" operator="lessThan">
      <formula>$C$4</formula>
    </cfRule>
  </conditionalFormatting>
  <conditionalFormatting sqref="CG30">
    <cfRule type="cellIs" dxfId="2560" priority="1103" operator="lessThan">
      <formula>$C$4</formula>
    </cfRule>
  </conditionalFormatting>
  <conditionalFormatting sqref="CG31">
    <cfRule type="cellIs" dxfId="2559" priority="1104" operator="lessThan">
      <formula>$C$4</formula>
    </cfRule>
  </conditionalFormatting>
  <conditionalFormatting sqref="CG32">
    <cfRule type="cellIs" dxfId="2558" priority="1105" operator="lessThan">
      <formula>$C$4</formula>
    </cfRule>
  </conditionalFormatting>
  <conditionalFormatting sqref="CG33">
    <cfRule type="cellIs" dxfId="2557" priority="1106" operator="lessThan">
      <formula>$C$4</formula>
    </cfRule>
  </conditionalFormatting>
  <conditionalFormatting sqref="CG34">
    <cfRule type="cellIs" dxfId="2556" priority="1107" operator="lessThan">
      <formula>$C$4</formula>
    </cfRule>
  </conditionalFormatting>
  <conditionalFormatting sqref="CG35">
    <cfRule type="cellIs" dxfId="2555" priority="1108" operator="lessThan">
      <formula>$C$4</formula>
    </cfRule>
  </conditionalFormatting>
  <conditionalFormatting sqref="CG36">
    <cfRule type="cellIs" dxfId="2554" priority="1109" operator="lessThan">
      <formula>$C$4</formula>
    </cfRule>
  </conditionalFormatting>
  <conditionalFormatting sqref="CG37">
    <cfRule type="cellIs" dxfId="2553" priority="1110" operator="lessThan">
      <formula>$C$4</formula>
    </cfRule>
  </conditionalFormatting>
  <conditionalFormatting sqref="CG38">
    <cfRule type="cellIs" dxfId="2552" priority="1111" operator="lessThan">
      <formula>$C$4</formula>
    </cfRule>
  </conditionalFormatting>
  <conditionalFormatting sqref="CG39">
    <cfRule type="cellIs" dxfId="2551" priority="1112" operator="lessThan">
      <formula>$C$4</formula>
    </cfRule>
  </conditionalFormatting>
  <conditionalFormatting sqref="CG40">
    <cfRule type="cellIs" dxfId="2550" priority="1113" operator="lessThan">
      <formula>$C$4</formula>
    </cfRule>
  </conditionalFormatting>
  <conditionalFormatting sqref="CG41">
    <cfRule type="cellIs" dxfId="2549" priority="1114" operator="lessThan">
      <formula>$C$4</formula>
    </cfRule>
  </conditionalFormatting>
  <conditionalFormatting sqref="CG42">
    <cfRule type="cellIs" dxfId="2548" priority="1115" operator="lessThan">
      <formula>$C$4</formula>
    </cfRule>
  </conditionalFormatting>
  <conditionalFormatting sqref="CG43">
    <cfRule type="cellIs" dxfId="2547" priority="1116" operator="lessThan">
      <formula>$C$4</formula>
    </cfRule>
  </conditionalFormatting>
  <conditionalFormatting sqref="CG44">
    <cfRule type="cellIs" dxfId="2546" priority="1117" operator="lessThan">
      <formula>$C$4</formula>
    </cfRule>
  </conditionalFormatting>
  <conditionalFormatting sqref="CG45">
    <cfRule type="cellIs" dxfId="2545" priority="1118" operator="lessThan">
      <formula>$C$4</formula>
    </cfRule>
  </conditionalFormatting>
  <conditionalFormatting sqref="CG46">
    <cfRule type="cellIs" dxfId="2544" priority="1119" operator="lessThan">
      <formula>$C$4</formula>
    </cfRule>
  </conditionalFormatting>
  <conditionalFormatting sqref="CG47">
    <cfRule type="cellIs" dxfId="2543" priority="1120" operator="lessThan">
      <formula>$C$4</formula>
    </cfRule>
  </conditionalFormatting>
  <conditionalFormatting sqref="CG48">
    <cfRule type="cellIs" dxfId="2542" priority="1121" operator="lessThan">
      <formula>$C$4</formula>
    </cfRule>
  </conditionalFormatting>
  <conditionalFormatting sqref="CG49">
    <cfRule type="cellIs" dxfId="2541" priority="1122" operator="lessThan">
      <formula>$C$4</formula>
    </cfRule>
  </conditionalFormatting>
  <conditionalFormatting sqref="CG50">
    <cfRule type="cellIs" dxfId="2540" priority="1123" operator="lessThan">
      <formula>$C$4</formula>
    </cfRule>
  </conditionalFormatting>
  <conditionalFormatting sqref="CK11">
    <cfRule type="cellIs" dxfId="2539" priority="1124" operator="lessThan">
      <formula>$C$4</formula>
    </cfRule>
  </conditionalFormatting>
  <conditionalFormatting sqref="CK12">
    <cfRule type="cellIs" dxfId="2538" priority="1125" operator="lessThan">
      <formula>$C$4</formula>
    </cfRule>
  </conditionalFormatting>
  <conditionalFormatting sqref="CK13">
    <cfRule type="cellIs" dxfId="2537" priority="1126" operator="lessThan">
      <formula>$C$4</formula>
    </cfRule>
  </conditionalFormatting>
  <conditionalFormatting sqref="CK14">
    <cfRule type="cellIs" dxfId="2536" priority="1127" operator="lessThan">
      <formula>$C$4</formula>
    </cfRule>
  </conditionalFormatting>
  <conditionalFormatting sqref="CK15">
    <cfRule type="cellIs" dxfId="2535" priority="1128" operator="lessThan">
      <formula>$C$4</formula>
    </cfRule>
  </conditionalFormatting>
  <conditionalFormatting sqref="CK16">
    <cfRule type="cellIs" dxfId="2534" priority="1129" operator="lessThan">
      <formula>$C$4</formula>
    </cfRule>
  </conditionalFormatting>
  <conditionalFormatting sqref="CK17">
    <cfRule type="cellIs" dxfId="2533" priority="1130" operator="lessThan">
      <formula>$C$4</formula>
    </cfRule>
  </conditionalFormatting>
  <conditionalFormatting sqref="CK18">
    <cfRule type="cellIs" dxfId="2532" priority="1131" operator="lessThan">
      <formula>$C$4</formula>
    </cfRule>
  </conditionalFormatting>
  <conditionalFormatting sqref="CK19">
    <cfRule type="cellIs" dxfId="2531" priority="1132" operator="lessThan">
      <formula>$C$4</formula>
    </cfRule>
  </conditionalFormatting>
  <conditionalFormatting sqref="CK20">
    <cfRule type="cellIs" dxfId="2530" priority="1133" operator="lessThan">
      <formula>$C$4</formula>
    </cfRule>
  </conditionalFormatting>
  <conditionalFormatting sqref="CK21">
    <cfRule type="cellIs" dxfId="2529" priority="1134" operator="lessThan">
      <formula>$C$4</formula>
    </cfRule>
  </conditionalFormatting>
  <conditionalFormatting sqref="CK22">
    <cfRule type="cellIs" dxfId="2528" priority="1135" operator="lessThan">
      <formula>$C$4</formula>
    </cfRule>
  </conditionalFormatting>
  <conditionalFormatting sqref="CK23">
    <cfRule type="cellIs" dxfId="2527" priority="1136" operator="lessThan">
      <formula>$C$4</formula>
    </cfRule>
  </conditionalFormatting>
  <conditionalFormatting sqref="CK24">
    <cfRule type="cellIs" dxfId="2526" priority="1137" operator="lessThan">
      <formula>$C$4</formula>
    </cfRule>
  </conditionalFormatting>
  <conditionalFormatting sqref="CK25">
    <cfRule type="cellIs" dxfId="2525" priority="1138" operator="lessThan">
      <formula>$C$4</formula>
    </cfRule>
  </conditionalFormatting>
  <conditionalFormatting sqref="CK26">
    <cfRule type="cellIs" dxfId="2524" priority="1139" operator="lessThan">
      <formula>$C$4</formula>
    </cfRule>
  </conditionalFormatting>
  <conditionalFormatting sqref="CK27">
    <cfRule type="cellIs" dxfId="2523" priority="1140" operator="lessThan">
      <formula>$C$4</formula>
    </cfRule>
  </conditionalFormatting>
  <conditionalFormatting sqref="CK28">
    <cfRule type="cellIs" dxfId="2522" priority="1141" operator="lessThan">
      <formula>$C$4</formula>
    </cfRule>
  </conditionalFormatting>
  <conditionalFormatting sqref="CK29">
    <cfRule type="cellIs" dxfId="2521" priority="1142" operator="lessThan">
      <formula>$C$4</formula>
    </cfRule>
  </conditionalFormatting>
  <conditionalFormatting sqref="CK30">
    <cfRule type="cellIs" dxfId="2520" priority="1143" operator="lessThan">
      <formula>$C$4</formula>
    </cfRule>
  </conditionalFormatting>
  <conditionalFormatting sqref="CK31">
    <cfRule type="cellIs" dxfId="2519" priority="1144" operator="lessThan">
      <formula>$C$4</formula>
    </cfRule>
  </conditionalFormatting>
  <conditionalFormatting sqref="CK32">
    <cfRule type="cellIs" dxfId="2518" priority="1145" operator="lessThan">
      <formula>$C$4</formula>
    </cfRule>
  </conditionalFormatting>
  <conditionalFormatting sqref="CK33">
    <cfRule type="cellIs" dxfId="2517" priority="1146" operator="lessThan">
      <formula>$C$4</formula>
    </cfRule>
  </conditionalFormatting>
  <conditionalFormatting sqref="CK34">
    <cfRule type="cellIs" dxfId="2516" priority="1147" operator="lessThan">
      <formula>$C$4</formula>
    </cfRule>
  </conditionalFormatting>
  <conditionalFormatting sqref="CK35">
    <cfRule type="cellIs" dxfId="2515" priority="1148" operator="lessThan">
      <formula>$C$4</formula>
    </cfRule>
  </conditionalFormatting>
  <conditionalFormatting sqref="CK36">
    <cfRule type="cellIs" dxfId="2514" priority="1149" operator="lessThan">
      <formula>$C$4</formula>
    </cfRule>
  </conditionalFormatting>
  <conditionalFormatting sqref="CK37">
    <cfRule type="cellIs" dxfId="2513" priority="1150" operator="lessThan">
      <formula>$C$4</formula>
    </cfRule>
  </conditionalFormatting>
  <conditionalFormatting sqref="CK38">
    <cfRule type="cellIs" dxfId="2512" priority="1151" operator="lessThan">
      <formula>$C$4</formula>
    </cfRule>
  </conditionalFormatting>
  <conditionalFormatting sqref="CK39">
    <cfRule type="cellIs" dxfId="2511" priority="1152" operator="lessThan">
      <formula>$C$4</formula>
    </cfRule>
  </conditionalFormatting>
  <conditionalFormatting sqref="CK40">
    <cfRule type="cellIs" dxfId="2510" priority="1153" operator="lessThan">
      <formula>$C$4</formula>
    </cfRule>
  </conditionalFormatting>
  <conditionalFormatting sqref="CK41">
    <cfRule type="cellIs" dxfId="2509" priority="1154" operator="lessThan">
      <formula>$C$4</formula>
    </cfRule>
  </conditionalFormatting>
  <conditionalFormatting sqref="CK42">
    <cfRule type="cellIs" dxfId="2508" priority="1155" operator="lessThan">
      <formula>$C$4</formula>
    </cfRule>
  </conditionalFormatting>
  <conditionalFormatting sqref="CK43">
    <cfRule type="cellIs" dxfId="2507" priority="1156" operator="lessThan">
      <formula>$C$4</formula>
    </cfRule>
  </conditionalFormatting>
  <conditionalFormatting sqref="CK44">
    <cfRule type="cellIs" dxfId="2506" priority="1157" operator="lessThan">
      <formula>$C$4</formula>
    </cfRule>
  </conditionalFormatting>
  <conditionalFormatting sqref="CK45">
    <cfRule type="cellIs" dxfId="2505" priority="1158" operator="lessThan">
      <formula>$C$4</formula>
    </cfRule>
  </conditionalFormatting>
  <conditionalFormatting sqref="CK46">
    <cfRule type="cellIs" dxfId="2504" priority="1159" operator="lessThan">
      <formula>$C$4</formula>
    </cfRule>
  </conditionalFormatting>
  <conditionalFormatting sqref="CK47">
    <cfRule type="cellIs" dxfId="2503" priority="1160" operator="lessThan">
      <formula>$C$4</formula>
    </cfRule>
  </conditionalFormatting>
  <conditionalFormatting sqref="CK48">
    <cfRule type="cellIs" dxfId="2502" priority="1161" operator="lessThan">
      <formula>$C$4</formula>
    </cfRule>
  </conditionalFormatting>
  <conditionalFormatting sqref="CK49">
    <cfRule type="cellIs" dxfId="2501" priority="1162" operator="lessThan">
      <formula>$C$4</formula>
    </cfRule>
  </conditionalFormatting>
  <conditionalFormatting sqref="CK50">
    <cfRule type="cellIs" dxfId="2500" priority="1163" operator="lessThan">
      <formula>$C$4</formula>
    </cfRule>
  </conditionalFormatting>
  <conditionalFormatting sqref="CL11">
    <cfRule type="cellIs" dxfId="2499" priority="1164" operator="lessThan">
      <formula>$C$4</formula>
    </cfRule>
  </conditionalFormatting>
  <conditionalFormatting sqref="CL12">
    <cfRule type="cellIs" dxfId="2498" priority="1165" operator="lessThan">
      <formula>$C$4</formula>
    </cfRule>
  </conditionalFormatting>
  <conditionalFormatting sqref="CL13">
    <cfRule type="cellIs" dxfId="2497" priority="1166" operator="lessThan">
      <formula>$C$4</formula>
    </cfRule>
  </conditionalFormatting>
  <conditionalFormatting sqref="CL14">
    <cfRule type="cellIs" dxfId="2496" priority="1167" operator="lessThan">
      <formula>$C$4</formula>
    </cfRule>
  </conditionalFormatting>
  <conditionalFormatting sqref="CL15">
    <cfRule type="cellIs" dxfId="2495" priority="1168" operator="lessThan">
      <formula>$C$4</formula>
    </cfRule>
  </conditionalFormatting>
  <conditionalFormatting sqref="CL16">
    <cfRule type="cellIs" dxfId="2494" priority="1169" operator="lessThan">
      <formula>$C$4</formula>
    </cfRule>
  </conditionalFormatting>
  <conditionalFormatting sqref="CL17">
    <cfRule type="cellIs" dxfId="2493" priority="1170" operator="lessThan">
      <formula>$C$4</formula>
    </cfRule>
  </conditionalFormatting>
  <conditionalFormatting sqref="CL18">
    <cfRule type="cellIs" dxfId="2492" priority="1171" operator="lessThan">
      <formula>$C$4</formula>
    </cfRule>
  </conditionalFormatting>
  <conditionalFormatting sqref="CL19">
    <cfRule type="cellIs" dxfId="2491" priority="1172" operator="lessThan">
      <formula>$C$4</formula>
    </cfRule>
  </conditionalFormatting>
  <conditionalFormatting sqref="CL20">
    <cfRule type="cellIs" dxfId="2490" priority="1173" operator="lessThan">
      <formula>$C$4</formula>
    </cfRule>
  </conditionalFormatting>
  <conditionalFormatting sqref="CL21">
    <cfRule type="cellIs" dxfId="2489" priority="1174" operator="lessThan">
      <formula>$C$4</formula>
    </cfRule>
  </conditionalFormatting>
  <conditionalFormatting sqref="CL22">
    <cfRule type="cellIs" dxfId="2488" priority="1175" operator="lessThan">
      <formula>$C$4</formula>
    </cfRule>
  </conditionalFormatting>
  <conditionalFormatting sqref="CL23">
    <cfRule type="cellIs" dxfId="2487" priority="1176" operator="lessThan">
      <formula>$C$4</formula>
    </cfRule>
  </conditionalFormatting>
  <conditionalFormatting sqref="CL24">
    <cfRule type="cellIs" dxfId="2486" priority="1177" operator="lessThan">
      <formula>$C$4</formula>
    </cfRule>
  </conditionalFormatting>
  <conditionalFormatting sqref="CL25">
    <cfRule type="cellIs" dxfId="2485" priority="1178" operator="lessThan">
      <formula>$C$4</formula>
    </cfRule>
  </conditionalFormatting>
  <conditionalFormatting sqref="CL26">
    <cfRule type="cellIs" dxfId="2484" priority="1179" operator="lessThan">
      <formula>$C$4</formula>
    </cfRule>
  </conditionalFormatting>
  <conditionalFormatting sqref="CL27">
    <cfRule type="cellIs" dxfId="2483" priority="1180" operator="lessThan">
      <formula>$C$4</formula>
    </cfRule>
  </conditionalFormatting>
  <conditionalFormatting sqref="CL28">
    <cfRule type="cellIs" dxfId="2482" priority="1181" operator="lessThan">
      <formula>$C$4</formula>
    </cfRule>
  </conditionalFormatting>
  <conditionalFormatting sqref="CL29">
    <cfRule type="cellIs" dxfId="2481" priority="1182" operator="lessThan">
      <formula>$C$4</formula>
    </cfRule>
  </conditionalFormatting>
  <conditionalFormatting sqref="CL30">
    <cfRule type="cellIs" dxfId="2480" priority="1183" operator="lessThan">
      <formula>$C$4</formula>
    </cfRule>
  </conditionalFormatting>
  <conditionalFormatting sqref="CL31">
    <cfRule type="cellIs" dxfId="2479" priority="1184" operator="lessThan">
      <formula>$C$4</formula>
    </cfRule>
  </conditionalFormatting>
  <conditionalFormatting sqref="CL32">
    <cfRule type="cellIs" dxfId="2478" priority="1185" operator="lessThan">
      <formula>$C$4</formula>
    </cfRule>
  </conditionalFormatting>
  <conditionalFormatting sqref="CL33">
    <cfRule type="cellIs" dxfId="2477" priority="1186" operator="lessThan">
      <formula>$C$4</formula>
    </cfRule>
  </conditionalFormatting>
  <conditionalFormatting sqref="CL34">
    <cfRule type="cellIs" dxfId="2476" priority="1187" operator="lessThan">
      <formula>$C$4</formula>
    </cfRule>
  </conditionalFormatting>
  <conditionalFormatting sqref="CL35">
    <cfRule type="cellIs" dxfId="2475" priority="1188" operator="lessThan">
      <formula>$C$4</formula>
    </cfRule>
  </conditionalFormatting>
  <conditionalFormatting sqref="CL36">
    <cfRule type="cellIs" dxfId="2474" priority="1189" operator="lessThan">
      <formula>$C$4</formula>
    </cfRule>
  </conditionalFormatting>
  <conditionalFormatting sqref="CL37">
    <cfRule type="cellIs" dxfId="2473" priority="1190" operator="lessThan">
      <formula>$C$4</formula>
    </cfRule>
  </conditionalFormatting>
  <conditionalFormatting sqref="CL38">
    <cfRule type="cellIs" dxfId="2472" priority="1191" operator="lessThan">
      <formula>$C$4</formula>
    </cfRule>
  </conditionalFormatting>
  <conditionalFormatting sqref="CL39">
    <cfRule type="cellIs" dxfId="2471" priority="1192" operator="lessThan">
      <formula>$C$4</formula>
    </cfRule>
  </conditionalFormatting>
  <conditionalFormatting sqref="CL40">
    <cfRule type="cellIs" dxfId="2470" priority="1193" operator="lessThan">
      <formula>$C$4</formula>
    </cfRule>
  </conditionalFormatting>
  <conditionalFormatting sqref="CL41">
    <cfRule type="cellIs" dxfId="2469" priority="1194" operator="lessThan">
      <formula>$C$4</formula>
    </cfRule>
  </conditionalFormatting>
  <conditionalFormatting sqref="CL42">
    <cfRule type="cellIs" dxfId="2468" priority="1195" operator="lessThan">
      <formula>$C$4</formula>
    </cfRule>
  </conditionalFormatting>
  <conditionalFormatting sqref="CL43">
    <cfRule type="cellIs" dxfId="2467" priority="1196" operator="lessThan">
      <formula>$C$4</formula>
    </cfRule>
  </conditionalFormatting>
  <conditionalFormatting sqref="CL44">
    <cfRule type="cellIs" dxfId="2466" priority="1197" operator="lessThan">
      <formula>$C$4</formula>
    </cfRule>
  </conditionalFormatting>
  <conditionalFormatting sqref="CL45">
    <cfRule type="cellIs" dxfId="2465" priority="1198" operator="lessThan">
      <formula>$C$4</formula>
    </cfRule>
  </conditionalFormatting>
  <conditionalFormatting sqref="CL46">
    <cfRule type="cellIs" dxfId="2464" priority="1199" operator="lessThan">
      <formula>$C$4</formula>
    </cfRule>
  </conditionalFormatting>
  <conditionalFormatting sqref="CL47">
    <cfRule type="cellIs" dxfId="2463" priority="1200" operator="lessThan">
      <formula>$C$4</formula>
    </cfRule>
  </conditionalFormatting>
  <conditionalFormatting sqref="CL48">
    <cfRule type="cellIs" dxfId="2462" priority="1201" operator="lessThan">
      <formula>$C$4</formula>
    </cfRule>
  </conditionalFormatting>
  <conditionalFormatting sqref="CL49">
    <cfRule type="cellIs" dxfId="2461" priority="1202" operator="lessThan">
      <formula>$C$4</formula>
    </cfRule>
  </conditionalFormatting>
  <conditionalFormatting sqref="CL50">
    <cfRule type="cellIs" dxfId="2460" priority="1203" operator="lessThan">
      <formula>$C$4</formula>
    </cfRule>
  </conditionalFormatting>
  <conditionalFormatting sqref="CM11">
    <cfRule type="cellIs" dxfId="2459" priority="1204" operator="lessThan">
      <formula>$C$4</formula>
    </cfRule>
  </conditionalFormatting>
  <conditionalFormatting sqref="CM12">
    <cfRule type="cellIs" dxfId="2458" priority="1205" operator="lessThan">
      <formula>$C$4</formula>
    </cfRule>
  </conditionalFormatting>
  <conditionalFormatting sqref="CM13">
    <cfRule type="cellIs" dxfId="2457" priority="1206" operator="lessThan">
      <formula>$C$4</formula>
    </cfRule>
  </conditionalFormatting>
  <conditionalFormatting sqref="CM14">
    <cfRule type="cellIs" dxfId="2456" priority="1207" operator="lessThan">
      <formula>$C$4</formula>
    </cfRule>
  </conditionalFormatting>
  <conditionalFormatting sqref="CM15">
    <cfRule type="cellIs" dxfId="2455" priority="1208" operator="lessThan">
      <formula>$C$4</formula>
    </cfRule>
  </conditionalFormatting>
  <conditionalFormatting sqref="CM16">
    <cfRule type="cellIs" dxfId="2454" priority="1209" operator="lessThan">
      <formula>$C$4</formula>
    </cfRule>
  </conditionalFormatting>
  <conditionalFormatting sqref="CM17">
    <cfRule type="cellIs" dxfId="2453" priority="1210" operator="lessThan">
      <formula>$C$4</formula>
    </cfRule>
  </conditionalFormatting>
  <conditionalFormatting sqref="CM18">
    <cfRule type="cellIs" dxfId="2452" priority="1211" operator="lessThan">
      <formula>$C$4</formula>
    </cfRule>
  </conditionalFormatting>
  <conditionalFormatting sqref="CM19">
    <cfRule type="cellIs" dxfId="2451" priority="1212" operator="lessThan">
      <formula>$C$4</formula>
    </cfRule>
  </conditionalFormatting>
  <conditionalFormatting sqref="CM20">
    <cfRule type="cellIs" dxfId="2450" priority="1213" operator="lessThan">
      <formula>$C$4</formula>
    </cfRule>
  </conditionalFormatting>
  <conditionalFormatting sqref="CM21">
    <cfRule type="cellIs" dxfId="2449" priority="1214" operator="lessThan">
      <formula>$C$4</formula>
    </cfRule>
  </conditionalFormatting>
  <conditionalFormatting sqref="CM22">
    <cfRule type="cellIs" dxfId="2448" priority="1215" operator="lessThan">
      <formula>$C$4</formula>
    </cfRule>
  </conditionalFormatting>
  <conditionalFormatting sqref="CM23">
    <cfRule type="cellIs" dxfId="2447" priority="1216" operator="lessThan">
      <formula>$C$4</formula>
    </cfRule>
  </conditionalFormatting>
  <conditionalFormatting sqref="CM24">
    <cfRule type="cellIs" dxfId="2446" priority="1217" operator="lessThan">
      <formula>$C$4</formula>
    </cfRule>
  </conditionalFormatting>
  <conditionalFormatting sqref="CM25">
    <cfRule type="cellIs" dxfId="2445" priority="1218" operator="lessThan">
      <formula>$C$4</formula>
    </cfRule>
  </conditionalFormatting>
  <conditionalFormatting sqref="CM26">
    <cfRule type="cellIs" dxfId="2444" priority="1219" operator="lessThan">
      <formula>$C$4</formula>
    </cfRule>
  </conditionalFormatting>
  <conditionalFormatting sqref="CM27">
    <cfRule type="cellIs" dxfId="2443" priority="1220" operator="lessThan">
      <formula>$C$4</formula>
    </cfRule>
  </conditionalFormatting>
  <conditionalFormatting sqref="CM28">
    <cfRule type="cellIs" dxfId="2442" priority="1221" operator="lessThan">
      <formula>$C$4</formula>
    </cfRule>
  </conditionalFormatting>
  <conditionalFormatting sqref="CM29">
    <cfRule type="cellIs" dxfId="2441" priority="1222" operator="lessThan">
      <formula>$C$4</formula>
    </cfRule>
  </conditionalFormatting>
  <conditionalFormatting sqref="CM30">
    <cfRule type="cellIs" dxfId="2440" priority="1223" operator="lessThan">
      <formula>$C$4</formula>
    </cfRule>
  </conditionalFormatting>
  <conditionalFormatting sqref="CM31">
    <cfRule type="cellIs" dxfId="2439" priority="1224" operator="lessThan">
      <formula>$C$4</formula>
    </cfRule>
  </conditionalFormatting>
  <conditionalFormatting sqref="CM32">
    <cfRule type="cellIs" dxfId="2438" priority="1225" operator="lessThan">
      <formula>$C$4</formula>
    </cfRule>
  </conditionalFormatting>
  <conditionalFormatting sqref="CM33">
    <cfRule type="cellIs" dxfId="2437" priority="1226" operator="lessThan">
      <formula>$C$4</formula>
    </cfRule>
  </conditionalFormatting>
  <conditionalFormatting sqref="CM34">
    <cfRule type="cellIs" dxfId="2436" priority="1227" operator="lessThan">
      <formula>$C$4</formula>
    </cfRule>
  </conditionalFormatting>
  <conditionalFormatting sqref="CM35">
    <cfRule type="cellIs" dxfId="2435" priority="1228" operator="lessThan">
      <formula>$C$4</formula>
    </cfRule>
  </conditionalFormatting>
  <conditionalFormatting sqref="CM36">
    <cfRule type="cellIs" dxfId="2434" priority="1229" operator="lessThan">
      <formula>$C$4</formula>
    </cfRule>
  </conditionalFormatting>
  <conditionalFormatting sqref="CM37">
    <cfRule type="cellIs" dxfId="2433" priority="1230" operator="lessThan">
      <formula>$C$4</formula>
    </cfRule>
  </conditionalFormatting>
  <conditionalFormatting sqref="CM38">
    <cfRule type="cellIs" dxfId="2432" priority="1231" operator="lessThan">
      <formula>$C$4</formula>
    </cfRule>
  </conditionalFormatting>
  <conditionalFormatting sqref="CM39">
    <cfRule type="cellIs" dxfId="2431" priority="1232" operator="lessThan">
      <formula>$C$4</formula>
    </cfRule>
  </conditionalFormatting>
  <conditionalFormatting sqref="CM40">
    <cfRule type="cellIs" dxfId="2430" priority="1233" operator="lessThan">
      <formula>$C$4</formula>
    </cfRule>
  </conditionalFormatting>
  <conditionalFormatting sqref="CM41">
    <cfRule type="cellIs" dxfId="2429" priority="1234" operator="lessThan">
      <formula>$C$4</formula>
    </cfRule>
  </conditionalFormatting>
  <conditionalFormatting sqref="CM42">
    <cfRule type="cellIs" dxfId="2428" priority="1235" operator="lessThan">
      <formula>$C$4</formula>
    </cfRule>
  </conditionalFormatting>
  <conditionalFormatting sqref="CM43">
    <cfRule type="cellIs" dxfId="2427" priority="1236" operator="lessThan">
      <formula>$C$4</formula>
    </cfRule>
  </conditionalFormatting>
  <conditionalFormatting sqref="CM44">
    <cfRule type="cellIs" dxfId="2426" priority="1237" operator="lessThan">
      <formula>$C$4</formula>
    </cfRule>
  </conditionalFormatting>
  <conditionalFormatting sqref="CM45">
    <cfRule type="cellIs" dxfId="2425" priority="1238" operator="lessThan">
      <formula>$C$4</formula>
    </cfRule>
  </conditionalFormatting>
  <conditionalFormatting sqref="CM46">
    <cfRule type="cellIs" dxfId="2424" priority="1239" operator="lessThan">
      <formula>$C$4</formula>
    </cfRule>
  </conditionalFormatting>
  <conditionalFormatting sqref="CM47">
    <cfRule type="cellIs" dxfId="2423" priority="1240" operator="lessThan">
      <formula>$C$4</formula>
    </cfRule>
  </conditionalFormatting>
  <conditionalFormatting sqref="CM48">
    <cfRule type="cellIs" dxfId="2422" priority="1241" operator="lessThan">
      <formula>$C$4</formula>
    </cfRule>
  </conditionalFormatting>
  <conditionalFormatting sqref="CM49">
    <cfRule type="cellIs" dxfId="2421" priority="1242" operator="lessThan">
      <formula>$C$4</formula>
    </cfRule>
  </conditionalFormatting>
  <conditionalFormatting sqref="CM50">
    <cfRule type="cellIs" dxfId="2420" priority="1243" operator="lessThan">
      <formula>$C$4</formula>
    </cfRule>
  </conditionalFormatting>
  <conditionalFormatting sqref="CQ11">
    <cfRule type="cellIs" dxfId="2419" priority="1244" operator="lessThan">
      <formula>$C$4</formula>
    </cfRule>
  </conditionalFormatting>
  <conditionalFormatting sqref="CQ12">
    <cfRule type="cellIs" dxfId="2418" priority="1245" operator="lessThan">
      <formula>$C$4</formula>
    </cfRule>
  </conditionalFormatting>
  <conditionalFormatting sqref="CQ13">
    <cfRule type="cellIs" dxfId="2417" priority="1246" operator="lessThan">
      <formula>$C$4</formula>
    </cfRule>
  </conditionalFormatting>
  <conditionalFormatting sqref="CQ14">
    <cfRule type="cellIs" dxfId="2416" priority="1247" operator="lessThan">
      <formula>$C$4</formula>
    </cfRule>
  </conditionalFormatting>
  <conditionalFormatting sqref="CQ15">
    <cfRule type="cellIs" dxfId="2415" priority="1248" operator="lessThan">
      <formula>$C$4</formula>
    </cfRule>
  </conditionalFormatting>
  <conditionalFormatting sqref="CQ16">
    <cfRule type="cellIs" dxfId="2414" priority="1249" operator="lessThan">
      <formula>$C$4</formula>
    </cfRule>
  </conditionalFormatting>
  <conditionalFormatting sqref="CQ17">
    <cfRule type="cellIs" dxfId="2413" priority="1250" operator="lessThan">
      <formula>$C$4</formula>
    </cfRule>
  </conditionalFormatting>
  <conditionalFormatting sqref="CQ18">
    <cfRule type="cellIs" dxfId="2412" priority="1251" operator="lessThan">
      <formula>$C$4</formula>
    </cfRule>
  </conditionalFormatting>
  <conditionalFormatting sqref="CQ19">
    <cfRule type="cellIs" dxfId="2411" priority="1252" operator="lessThan">
      <formula>$C$4</formula>
    </cfRule>
  </conditionalFormatting>
  <conditionalFormatting sqref="CQ20">
    <cfRule type="cellIs" dxfId="2410" priority="1253" operator="lessThan">
      <formula>$C$4</formula>
    </cfRule>
  </conditionalFormatting>
  <conditionalFormatting sqref="CQ21">
    <cfRule type="cellIs" dxfId="2409" priority="1254" operator="lessThan">
      <formula>$C$4</formula>
    </cfRule>
  </conditionalFormatting>
  <conditionalFormatting sqref="CQ22">
    <cfRule type="cellIs" dxfId="2408" priority="1255" operator="lessThan">
      <formula>$C$4</formula>
    </cfRule>
  </conditionalFormatting>
  <conditionalFormatting sqref="CQ23">
    <cfRule type="cellIs" dxfId="2407" priority="1256" operator="lessThan">
      <formula>$C$4</formula>
    </cfRule>
  </conditionalFormatting>
  <conditionalFormatting sqref="CQ24">
    <cfRule type="cellIs" dxfId="2406" priority="1257" operator="lessThan">
      <formula>$C$4</formula>
    </cfRule>
  </conditionalFormatting>
  <conditionalFormatting sqref="CQ25">
    <cfRule type="cellIs" dxfId="2405" priority="1258" operator="lessThan">
      <formula>$C$4</formula>
    </cfRule>
  </conditionalFormatting>
  <conditionalFormatting sqref="CQ26">
    <cfRule type="cellIs" dxfId="2404" priority="1259" operator="lessThan">
      <formula>$C$4</formula>
    </cfRule>
  </conditionalFormatting>
  <conditionalFormatting sqref="CQ27">
    <cfRule type="cellIs" dxfId="2403" priority="1260" operator="lessThan">
      <formula>$C$4</formula>
    </cfRule>
  </conditionalFormatting>
  <conditionalFormatting sqref="CQ28">
    <cfRule type="cellIs" dxfId="2402" priority="1261" operator="lessThan">
      <formula>$C$4</formula>
    </cfRule>
  </conditionalFormatting>
  <conditionalFormatting sqref="CQ29">
    <cfRule type="cellIs" dxfId="2401" priority="1262" operator="lessThan">
      <formula>$C$4</formula>
    </cfRule>
  </conditionalFormatting>
  <conditionalFormatting sqref="CQ30">
    <cfRule type="cellIs" dxfId="2400" priority="1263" operator="lessThan">
      <formula>$C$4</formula>
    </cfRule>
  </conditionalFormatting>
  <conditionalFormatting sqref="CQ31">
    <cfRule type="cellIs" dxfId="2399" priority="1264" operator="lessThan">
      <formula>$C$4</formula>
    </cfRule>
  </conditionalFormatting>
  <conditionalFormatting sqref="CQ32">
    <cfRule type="cellIs" dxfId="2398" priority="1265" operator="lessThan">
      <formula>$C$4</formula>
    </cfRule>
  </conditionalFormatting>
  <conditionalFormatting sqref="CQ33">
    <cfRule type="cellIs" dxfId="2397" priority="1266" operator="lessThan">
      <formula>$C$4</formula>
    </cfRule>
  </conditionalFormatting>
  <conditionalFormatting sqref="CQ34">
    <cfRule type="cellIs" dxfId="2396" priority="1267" operator="lessThan">
      <formula>$C$4</formula>
    </cfRule>
  </conditionalFormatting>
  <conditionalFormatting sqref="CQ35">
    <cfRule type="cellIs" dxfId="2395" priority="1268" operator="lessThan">
      <formula>$C$4</formula>
    </cfRule>
  </conditionalFormatting>
  <conditionalFormatting sqref="CQ36">
    <cfRule type="cellIs" dxfId="2394" priority="1269" operator="lessThan">
      <formula>$C$4</formula>
    </cfRule>
  </conditionalFormatting>
  <conditionalFormatting sqref="CQ37">
    <cfRule type="cellIs" dxfId="2393" priority="1270" operator="lessThan">
      <formula>$C$4</formula>
    </cfRule>
  </conditionalFormatting>
  <conditionalFormatting sqref="CQ38">
    <cfRule type="cellIs" dxfId="2392" priority="1271" operator="lessThan">
      <formula>$C$4</formula>
    </cfRule>
  </conditionalFormatting>
  <conditionalFormatting sqref="CQ39">
    <cfRule type="cellIs" dxfId="2391" priority="1272" operator="lessThan">
      <formula>$C$4</formula>
    </cfRule>
  </conditionalFormatting>
  <conditionalFormatting sqref="CQ40">
    <cfRule type="cellIs" dxfId="2390" priority="1273" operator="lessThan">
      <formula>$C$4</formula>
    </cfRule>
  </conditionalFormatting>
  <conditionalFormatting sqref="CQ41">
    <cfRule type="cellIs" dxfId="2389" priority="1274" operator="lessThan">
      <formula>$C$4</formula>
    </cfRule>
  </conditionalFormatting>
  <conditionalFormatting sqref="CQ42">
    <cfRule type="cellIs" dxfId="2388" priority="1275" operator="lessThan">
      <formula>$C$4</formula>
    </cfRule>
  </conditionalFormatting>
  <conditionalFormatting sqref="CQ43">
    <cfRule type="cellIs" dxfId="2387" priority="1276" operator="lessThan">
      <formula>$C$4</formula>
    </cfRule>
  </conditionalFormatting>
  <conditionalFormatting sqref="CQ44">
    <cfRule type="cellIs" dxfId="2386" priority="1277" operator="lessThan">
      <formula>$C$4</formula>
    </cfRule>
  </conditionalFormatting>
  <conditionalFormatting sqref="CQ45">
    <cfRule type="cellIs" dxfId="2385" priority="1278" operator="lessThan">
      <formula>$C$4</formula>
    </cfRule>
  </conditionalFormatting>
  <conditionalFormatting sqref="CQ46">
    <cfRule type="cellIs" dxfId="2384" priority="1279" operator="lessThan">
      <formula>$C$4</formula>
    </cfRule>
  </conditionalFormatting>
  <conditionalFormatting sqref="CQ47">
    <cfRule type="cellIs" dxfId="2383" priority="1280" operator="lessThan">
      <formula>$C$4</formula>
    </cfRule>
  </conditionalFormatting>
  <conditionalFormatting sqref="CQ48">
    <cfRule type="cellIs" dxfId="2382" priority="1281" operator="lessThan">
      <formula>$C$4</formula>
    </cfRule>
  </conditionalFormatting>
  <conditionalFormatting sqref="CQ49">
    <cfRule type="cellIs" dxfId="2381" priority="1282" operator="lessThan">
      <formula>$C$4</formula>
    </cfRule>
  </conditionalFormatting>
  <conditionalFormatting sqref="CQ50">
    <cfRule type="cellIs" dxfId="2380" priority="1283" operator="lessThan">
      <formula>$C$4</formula>
    </cfRule>
  </conditionalFormatting>
  <conditionalFormatting sqref="CR11">
    <cfRule type="cellIs" dxfId="2379" priority="1284" operator="lessThan">
      <formula>$C$4</formula>
    </cfRule>
  </conditionalFormatting>
  <conditionalFormatting sqref="CR12">
    <cfRule type="cellIs" dxfId="2378" priority="1285" operator="lessThan">
      <formula>$C$4</formula>
    </cfRule>
  </conditionalFormatting>
  <conditionalFormatting sqref="CR13">
    <cfRule type="cellIs" dxfId="2377" priority="1286" operator="lessThan">
      <formula>$C$4</formula>
    </cfRule>
  </conditionalFormatting>
  <conditionalFormatting sqref="CR14">
    <cfRule type="cellIs" dxfId="2376" priority="1287" operator="lessThan">
      <formula>$C$4</formula>
    </cfRule>
  </conditionalFormatting>
  <conditionalFormatting sqref="CR15">
    <cfRule type="cellIs" dxfId="2375" priority="1288" operator="lessThan">
      <formula>$C$4</formula>
    </cfRule>
  </conditionalFormatting>
  <conditionalFormatting sqref="CR16">
    <cfRule type="cellIs" dxfId="2374" priority="1289" operator="lessThan">
      <formula>$C$4</formula>
    </cfRule>
  </conditionalFormatting>
  <conditionalFormatting sqref="CR17">
    <cfRule type="cellIs" dxfId="2373" priority="1290" operator="lessThan">
      <formula>$C$4</formula>
    </cfRule>
  </conditionalFormatting>
  <conditionalFormatting sqref="CR18">
    <cfRule type="cellIs" dxfId="2372" priority="1291" operator="lessThan">
      <formula>$C$4</formula>
    </cfRule>
  </conditionalFormatting>
  <conditionalFormatting sqref="CR19">
    <cfRule type="cellIs" dxfId="2371" priority="1292" operator="lessThan">
      <formula>$C$4</formula>
    </cfRule>
  </conditionalFormatting>
  <conditionalFormatting sqref="CR20">
    <cfRule type="cellIs" dxfId="2370" priority="1293" operator="lessThan">
      <formula>$C$4</formula>
    </cfRule>
  </conditionalFormatting>
  <conditionalFormatting sqref="CR21">
    <cfRule type="cellIs" dxfId="2369" priority="1294" operator="lessThan">
      <formula>$C$4</formula>
    </cfRule>
  </conditionalFormatting>
  <conditionalFormatting sqref="CR22">
    <cfRule type="cellIs" dxfId="2368" priority="1295" operator="lessThan">
      <formula>$C$4</formula>
    </cfRule>
  </conditionalFormatting>
  <conditionalFormatting sqref="CR23">
    <cfRule type="cellIs" dxfId="2367" priority="1296" operator="lessThan">
      <formula>$C$4</formula>
    </cfRule>
  </conditionalFormatting>
  <conditionalFormatting sqref="CR24">
    <cfRule type="cellIs" dxfId="2366" priority="1297" operator="lessThan">
      <formula>$C$4</formula>
    </cfRule>
  </conditionalFormatting>
  <conditionalFormatting sqref="CR25">
    <cfRule type="cellIs" dxfId="2365" priority="1298" operator="lessThan">
      <formula>$C$4</formula>
    </cfRule>
  </conditionalFormatting>
  <conditionalFormatting sqref="CR26">
    <cfRule type="cellIs" dxfId="2364" priority="1299" operator="lessThan">
      <formula>$C$4</formula>
    </cfRule>
  </conditionalFormatting>
  <conditionalFormatting sqref="CR27">
    <cfRule type="cellIs" dxfId="2363" priority="1300" operator="lessThan">
      <formula>$C$4</formula>
    </cfRule>
  </conditionalFormatting>
  <conditionalFormatting sqref="CR28">
    <cfRule type="cellIs" dxfId="2362" priority="1301" operator="lessThan">
      <formula>$C$4</formula>
    </cfRule>
  </conditionalFormatting>
  <conditionalFormatting sqref="CR29">
    <cfRule type="cellIs" dxfId="2361" priority="1302" operator="lessThan">
      <formula>$C$4</formula>
    </cfRule>
  </conditionalFormatting>
  <conditionalFormatting sqref="CR30">
    <cfRule type="cellIs" dxfId="2360" priority="1303" operator="lessThan">
      <formula>$C$4</formula>
    </cfRule>
  </conditionalFormatting>
  <conditionalFormatting sqref="CR31">
    <cfRule type="cellIs" dxfId="2359" priority="1304" operator="lessThan">
      <formula>$C$4</formula>
    </cfRule>
  </conditionalFormatting>
  <conditionalFormatting sqref="CR32">
    <cfRule type="cellIs" dxfId="2358" priority="1305" operator="lessThan">
      <formula>$C$4</formula>
    </cfRule>
  </conditionalFormatting>
  <conditionalFormatting sqref="CR33">
    <cfRule type="cellIs" dxfId="2357" priority="1306" operator="lessThan">
      <formula>$C$4</formula>
    </cfRule>
  </conditionalFormatting>
  <conditionalFormatting sqref="CR34">
    <cfRule type="cellIs" dxfId="2356" priority="1307" operator="lessThan">
      <formula>$C$4</formula>
    </cfRule>
  </conditionalFormatting>
  <conditionalFormatting sqref="CR35">
    <cfRule type="cellIs" dxfId="2355" priority="1308" operator="lessThan">
      <formula>$C$4</formula>
    </cfRule>
  </conditionalFormatting>
  <conditionalFormatting sqref="CR36">
    <cfRule type="cellIs" dxfId="2354" priority="1309" operator="lessThan">
      <formula>$C$4</formula>
    </cfRule>
  </conditionalFormatting>
  <conditionalFormatting sqref="CR37">
    <cfRule type="cellIs" dxfId="2353" priority="1310" operator="lessThan">
      <formula>$C$4</formula>
    </cfRule>
  </conditionalFormatting>
  <conditionalFormatting sqref="CR38">
    <cfRule type="cellIs" dxfId="2352" priority="1311" operator="lessThan">
      <formula>$C$4</formula>
    </cfRule>
  </conditionalFormatting>
  <conditionalFormatting sqref="CR39">
    <cfRule type="cellIs" dxfId="2351" priority="1312" operator="lessThan">
      <formula>$C$4</formula>
    </cfRule>
  </conditionalFormatting>
  <conditionalFormatting sqref="CR40">
    <cfRule type="cellIs" dxfId="2350" priority="1313" operator="lessThan">
      <formula>$C$4</formula>
    </cfRule>
  </conditionalFormatting>
  <conditionalFormatting sqref="CR41">
    <cfRule type="cellIs" dxfId="2349" priority="1314" operator="lessThan">
      <formula>$C$4</formula>
    </cfRule>
  </conditionalFormatting>
  <conditionalFormatting sqref="CR42">
    <cfRule type="cellIs" dxfId="2348" priority="1315" operator="lessThan">
      <formula>$C$4</formula>
    </cfRule>
  </conditionalFormatting>
  <conditionalFormatting sqref="CR43">
    <cfRule type="cellIs" dxfId="2347" priority="1316" operator="lessThan">
      <formula>$C$4</formula>
    </cfRule>
  </conditionalFormatting>
  <conditionalFormatting sqref="CR44">
    <cfRule type="cellIs" dxfId="2346" priority="1317" operator="lessThan">
      <formula>$C$4</formula>
    </cfRule>
  </conditionalFormatting>
  <conditionalFormatting sqref="CR45">
    <cfRule type="cellIs" dxfId="2345" priority="1318" operator="lessThan">
      <formula>$C$4</formula>
    </cfRule>
  </conditionalFormatting>
  <conditionalFormatting sqref="CR46">
    <cfRule type="cellIs" dxfId="2344" priority="1319" operator="lessThan">
      <formula>$C$4</formula>
    </cfRule>
  </conditionalFormatting>
  <conditionalFormatting sqref="CR47">
    <cfRule type="cellIs" dxfId="2343" priority="1320" operator="lessThan">
      <formula>$C$4</formula>
    </cfRule>
  </conditionalFormatting>
  <conditionalFormatting sqref="CR48">
    <cfRule type="cellIs" dxfId="2342" priority="1321" operator="lessThan">
      <formula>$C$4</formula>
    </cfRule>
  </conditionalFormatting>
  <conditionalFormatting sqref="CR49">
    <cfRule type="cellIs" dxfId="2341" priority="1322" operator="lessThan">
      <formula>$C$4</formula>
    </cfRule>
  </conditionalFormatting>
  <conditionalFormatting sqref="CR50">
    <cfRule type="cellIs" dxfId="2340" priority="1323" operator="lessThan">
      <formula>$C$4</formula>
    </cfRule>
  </conditionalFormatting>
  <conditionalFormatting sqref="CS11">
    <cfRule type="cellIs" dxfId="2339" priority="1324" operator="lessThan">
      <formula>$C$4</formula>
    </cfRule>
  </conditionalFormatting>
  <conditionalFormatting sqref="CS12">
    <cfRule type="cellIs" dxfId="2338" priority="1325" operator="lessThan">
      <formula>$C$4</formula>
    </cfRule>
  </conditionalFormatting>
  <conditionalFormatting sqref="CS13">
    <cfRule type="cellIs" dxfId="2337" priority="1326" operator="lessThan">
      <formula>$C$4</formula>
    </cfRule>
  </conditionalFormatting>
  <conditionalFormatting sqref="CS14">
    <cfRule type="cellIs" dxfId="2336" priority="1327" operator="lessThan">
      <formula>$C$4</formula>
    </cfRule>
  </conditionalFormatting>
  <conditionalFormatting sqref="CS15">
    <cfRule type="cellIs" dxfId="2335" priority="1328" operator="lessThan">
      <formula>$C$4</formula>
    </cfRule>
  </conditionalFormatting>
  <conditionalFormatting sqref="CS16">
    <cfRule type="cellIs" dxfId="2334" priority="1329" operator="lessThan">
      <formula>$C$4</formula>
    </cfRule>
  </conditionalFormatting>
  <conditionalFormatting sqref="CS17">
    <cfRule type="cellIs" dxfId="2333" priority="1330" operator="lessThan">
      <formula>$C$4</formula>
    </cfRule>
  </conditionalFormatting>
  <conditionalFormatting sqref="CS18">
    <cfRule type="cellIs" dxfId="2332" priority="1331" operator="lessThan">
      <formula>$C$4</formula>
    </cfRule>
  </conditionalFormatting>
  <conditionalFormatting sqref="CS19">
    <cfRule type="cellIs" dxfId="2331" priority="1332" operator="lessThan">
      <formula>$C$4</formula>
    </cfRule>
  </conditionalFormatting>
  <conditionalFormatting sqref="CS20">
    <cfRule type="cellIs" dxfId="2330" priority="1333" operator="lessThan">
      <formula>$C$4</formula>
    </cfRule>
  </conditionalFormatting>
  <conditionalFormatting sqref="CS21">
    <cfRule type="cellIs" dxfId="2329" priority="1334" operator="lessThan">
      <formula>$C$4</formula>
    </cfRule>
  </conditionalFormatting>
  <conditionalFormatting sqref="CS22">
    <cfRule type="cellIs" dxfId="2328" priority="1335" operator="lessThan">
      <formula>$C$4</formula>
    </cfRule>
  </conditionalFormatting>
  <conditionalFormatting sqref="CS23">
    <cfRule type="cellIs" dxfId="2327" priority="1336" operator="lessThan">
      <formula>$C$4</formula>
    </cfRule>
  </conditionalFormatting>
  <conditionalFormatting sqref="CS24">
    <cfRule type="cellIs" dxfId="2326" priority="1337" operator="lessThan">
      <formula>$C$4</formula>
    </cfRule>
  </conditionalFormatting>
  <conditionalFormatting sqref="CS25">
    <cfRule type="cellIs" dxfId="2325" priority="1338" operator="lessThan">
      <formula>$C$4</formula>
    </cfRule>
  </conditionalFormatting>
  <conditionalFormatting sqref="CS26">
    <cfRule type="cellIs" dxfId="2324" priority="1339" operator="lessThan">
      <formula>$C$4</formula>
    </cfRule>
  </conditionalFormatting>
  <conditionalFormatting sqref="CS27">
    <cfRule type="cellIs" dxfId="2323" priority="1340" operator="lessThan">
      <formula>$C$4</formula>
    </cfRule>
  </conditionalFormatting>
  <conditionalFormatting sqref="CS28">
    <cfRule type="cellIs" dxfId="2322" priority="1341" operator="lessThan">
      <formula>$C$4</formula>
    </cfRule>
  </conditionalFormatting>
  <conditionalFormatting sqref="CS29">
    <cfRule type="cellIs" dxfId="2321" priority="1342" operator="lessThan">
      <formula>$C$4</formula>
    </cfRule>
  </conditionalFormatting>
  <conditionalFormatting sqref="CS30">
    <cfRule type="cellIs" dxfId="2320" priority="1343" operator="lessThan">
      <formula>$C$4</formula>
    </cfRule>
  </conditionalFormatting>
  <conditionalFormatting sqref="CS31">
    <cfRule type="cellIs" dxfId="2319" priority="1344" operator="lessThan">
      <formula>$C$4</formula>
    </cfRule>
  </conditionalFormatting>
  <conditionalFormatting sqref="CS32">
    <cfRule type="cellIs" dxfId="2318" priority="1345" operator="lessThan">
      <formula>$C$4</formula>
    </cfRule>
  </conditionalFormatting>
  <conditionalFormatting sqref="CS33">
    <cfRule type="cellIs" dxfId="2317" priority="1346" operator="lessThan">
      <formula>$C$4</formula>
    </cfRule>
  </conditionalFormatting>
  <conditionalFormatting sqref="CS34">
    <cfRule type="cellIs" dxfId="2316" priority="1347" operator="lessThan">
      <formula>$C$4</formula>
    </cfRule>
  </conditionalFormatting>
  <conditionalFormatting sqref="CS35">
    <cfRule type="cellIs" dxfId="2315" priority="1348" operator="lessThan">
      <formula>$C$4</formula>
    </cfRule>
  </conditionalFormatting>
  <conditionalFormatting sqref="CS36">
    <cfRule type="cellIs" dxfId="2314" priority="1349" operator="lessThan">
      <formula>$C$4</formula>
    </cfRule>
  </conditionalFormatting>
  <conditionalFormatting sqref="CS37">
    <cfRule type="cellIs" dxfId="2313" priority="1350" operator="lessThan">
      <formula>$C$4</formula>
    </cfRule>
  </conditionalFormatting>
  <conditionalFormatting sqref="CS38">
    <cfRule type="cellIs" dxfId="2312" priority="1351" operator="lessThan">
      <formula>$C$4</formula>
    </cfRule>
  </conditionalFormatting>
  <conditionalFormatting sqref="CS39">
    <cfRule type="cellIs" dxfId="2311" priority="1352" operator="lessThan">
      <formula>$C$4</formula>
    </cfRule>
  </conditionalFormatting>
  <conditionalFormatting sqref="CS40">
    <cfRule type="cellIs" dxfId="2310" priority="1353" operator="lessThan">
      <formula>$C$4</formula>
    </cfRule>
  </conditionalFormatting>
  <conditionalFormatting sqref="CS41">
    <cfRule type="cellIs" dxfId="2309" priority="1354" operator="lessThan">
      <formula>$C$4</formula>
    </cfRule>
  </conditionalFormatting>
  <conditionalFormatting sqref="CS42">
    <cfRule type="cellIs" dxfId="2308" priority="1355" operator="lessThan">
      <formula>$C$4</formula>
    </cfRule>
  </conditionalFormatting>
  <conditionalFormatting sqref="CS43">
    <cfRule type="cellIs" dxfId="2307" priority="1356" operator="lessThan">
      <formula>$C$4</formula>
    </cfRule>
  </conditionalFormatting>
  <conditionalFormatting sqref="CS44">
    <cfRule type="cellIs" dxfId="2306" priority="1357" operator="lessThan">
      <formula>$C$4</formula>
    </cfRule>
  </conditionalFormatting>
  <conditionalFormatting sqref="CS45">
    <cfRule type="cellIs" dxfId="2305" priority="1358" operator="lessThan">
      <formula>$C$4</formula>
    </cfRule>
  </conditionalFormatting>
  <conditionalFormatting sqref="CS46">
    <cfRule type="cellIs" dxfId="2304" priority="1359" operator="lessThan">
      <formula>$C$4</formula>
    </cfRule>
  </conditionalFormatting>
  <conditionalFormatting sqref="CS47">
    <cfRule type="cellIs" dxfId="2303" priority="1360" operator="lessThan">
      <formula>$C$4</formula>
    </cfRule>
  </conditionalFormatting>
  <conditionalFormatting sqref="CS48">
    <cfRule type="cellIs" dxfId="2302" priority="1361" operator="lessThan">
      <formula>$C$4</formula>
    </cfRule>
  </conditionalFormatting>
  <conditionalFormatting sqref="CS49">
    <cfRule type="cellIs" dxfId="2301" priority="1362" operator="lessThan">
      <formula>$C$4</formula>
    </cfRule>
  </conditionalFormatting>
  <conditionalFormatting sqref="CS50">
    <cfRule type="cellIs" dxfId="2300" priority="1363" operator="lessThan">
      <formula>$C$4</formula>
    </cfRule>
  </conditionalFormatting>
  <conditionalFormatting sqref="DK11">
    <cfRule type="cellIs" dxfId="2299" priority="1364" operator="lessThan">
      <formula>$C$4</formula>
    </cfRule>
  </conditionalFormatting>
  <conditionalFormatting sqref="DK12">
    <cfRule type="cellIs" dxfId="2298" priority="1365" operator="lessThan">
      <formula>$C$4</formula>
    </cfRule>
  </conditionalFormatting>
  <conditionalFormatting sqref="DK13">
    <cfRule type="cellIs" dxfId="2297" priority="1366" operator="lessThan">
      <formula>$C$4</formula>
    </cfRule>
  </conditionalFormatting>
  <conditionalFormatting sqref="DK14">
    <cfRule type="cellIs" dxfId="2296" priority="1367" operator="lessThan">
      <formula>$C$4</formula>
    </cfRule>
  </conditionalFormatting>
  <conditionalFormatting sqref="DK15">
    <cfRule type="cellIs" dxfId="2295" priority="1368" operator="lessThan">
      <formula>$C$4</formula>
    </cfRule>
  </conditionalFormatting>
  <conditionalFormatting sqref="DK16">
    <cfRule type="cellIs" dxfId="2294" priority="1369" operator="lessThan">
      <formula>$C$4</formula>
    </cfRule>
  </conditionalFormatting>
  <conditionalFormatting sqref="DK17">
    <cfRule type="cellIs" dxfId="2293" priority="1370" operator="lessThan">
      <formula>$C$4</formula>
    </cfRule>
  </conditionalFormatting>
  <conditionalFormatting sqref="DK18">
    <cfRule type="cellIs" dxfId="2292" priority="1371" operator="lessThan">
      <formula>$C$4</formula>
    </cfRule>
  </conditionalFormatting>
  <conditionalFormatting sqref="DK19">
    <cfRule type="cellIs" dxfId="2291" priority="1372" operator="lessThan">
      <formula>$C$4</formula>
    </cfRule>
  </conditionalFormatting>
  <conditionalFormatting sqref="DK20">
    <cfRule type="cellIs" dxfId="2290" priority="1373" operator="lessThan">
      <formula>$C$4</formula>
    </cfRule>
  </conditionalFormatting>
  <conditionalFormatting sqref="DK21">
    <cfRule type="cellIs" dxfId="2289" priority="1374" operator="lessThan">
      <formula>$C$4</formula>
    </cfRule>
  </conditionalFormatting>
  <conditionalFormatting sqref="DK22">
    <cfRule type="cellIs" dxfId="2288" priority="1375" operator="lessThan">
      <formula>$C$4</formula>
    </cfRule>
  </conditionalFormatting>
  <conditionalFormatting sqref="DK23">
    <cfRule type="cellIs" dxfId="2287" priority="1376" operator="lessThan">
      <formula>$C$4</formula>
    </cfRule>
  </conditionalFormatting>
  <conditionalFormatting sqref="DK24">
    <cfRule type="cellIs" dxfId="2286" priority="1377" operator="lessThan">
      <formula>$C$4</formula>
    </cfRule>
  </conditionalFormatting>
  <conditionalFormatting sqref="DK25">
    <cfRule type="cellIs" dxfId="2285" priority="1378" operator="lessThan">
      <formula>$C$4</formula>
    </cfRule>
  </conditionalFormatting>
  <conditionalFormatting sqref="DK26">
    <cfRule type="cellIs" dxfId="2284" priority="1379" operator="lessThan">
      <formula>$C$4</formula>
    </cfRule>
  </conditionalFormatting>
  <conditionalFormatting sqref="DK27">
    <cfRule type="cellIs" dxfId="2283" priority="1380" operator="lessThan">
      <formula>$C$4</formula>
    </cfRule>
  </conditionalFormatting>
  <conditionalFormatting sqref="DK28">
    <cfRule type="cellIs" dxfId="2282" priority="1381" operator="lessThan">
      <formula>$C$4</formula>
    </cfRule>
  </conditionalFormatting>
  <conditionalFormatting sqref="DK29">
    <cfRule type="cellIs" dxfId="2281" priority="1382" operator="lessThan">
      <formula>$C$4</formula>
    </cfRule>
  </conditionalFormatting>
  <conditionalFormatting sqref="DK30">
    <cfRule type="cellIs" dxfId="2280" priority="1383" operator="lessThan">
      <formula>$C$4</formula>
    </cfRule>
  </conditionalFormatting>
  <conditionalFormatting sqref="DK31">
    <cfRule type="cellIs" dxfId="2279" priority="1384" operator="lessThan">
      <formula>$C$4</formula>
    </cfRule>
  </conditionalFormatting>
  <conditionalFormatting sqref="DK32">
    <cfRule type="cellIs" dxfId="2278" priority="1385" operator="lessThan">
      <formula>$C$4</formula>
    </cfRule>
  </conditionalFormatting>
  <conditionalFormatting sqref="DK33">
    <cfRule type="cellIs" dxfId="2277" priority="1386" operator="lessThan">
      <formula>$C$4</formula>
    </cfRule>
  </conditionalFormatting>
  <conditionalFormatting sqref="DK34">
    <cfRule type="cellIs" dxfId="2276" priority="1387" operator="lessThan">
      <formula>$C$4</formula>
    </cfRule>
  </conditionalFormatting>
  <conditionalFormatting sqref="DK35">
    <cfRule type="cellIs" dxfId="2275" priority="1388" operator="lessThan">
      <formula>$C$4</formula>
    </cfRule>
  </conditionalFormatting>
  <conditionalFormatting sqref="DK36">
    <cfRule type="cellIs" dxfId="2274" priority="1389" operator="lessThan">
      <formula>$C$4</formula>
    </cfRule>
  </conditionalFormatting>
  <conditionalFormatting sqref="DK37">
    <cfRule type="cellIs" dxfId="2273" priority="1390" operator="lessThan">
      <formula>$C$4</formula>
    </cfRule>
  </conditionalFormatting>
  <conditionalFormatting sqref="DK38">
    <cfRule type="cellIs" dxfId="2272" priority="1391" operator="lessThan">
      <formula>$C$4</formula>
    </cfRule>
  </conditionalFormatting>
  <conditionalFormatting sqref="DK39">
    <cfRule type="cellIs" dxfId="2271" priority="1392" operator="lessThan">
      <formula>$C$4</formula>
    </cfRule>
  </conditionalFormatting>
  <conditionalFormatting sqref="DK40">
    <cfRule type="cellIs" dxfId="2270" priority="1393" operator="lessThan">
      <formula>$C$4</formula>
    </cfRule>
  </conditionalFormatting>
  <conditionalFormatting sqref="DK41">
    <cfRule type="cellIs" dxfId="2269" priority="1394" operator="lessThan">
      <formula>$C$4</formula>
    </cfRule>
  </conditionalFormatting>
  <conditionalFormatting sqref="DK42">
    <cfRule type="cellIs" dxfId="2268" priority="1395" operator="lessThan">
      <formula>$C$4</formula>
    </cfRule>
  </conditionalFormatting>
  <conditionalFormatting sqref="DK43">
    <cfRule type="cellIs" dxfId="2267" priority="1396" operator="lessThan">
      <formula>$C$4</formula>
    </cfRule>
  </conditionalFormatting>
  <conditionalFormatting sqref="DK44">
    <cfRule type="cellIs" dxfId="2266" priority="1397" operator="lessThan">
      <formula>$C$4</formula>
    </cfRule>
  </conditionalFormatting>
  <conditionalFormatting sqref="DK45">
    <cfRule type="cellIs" dxfId="2265" priority="1398" operator="lessThan">
      <formula>$C$4</formula>
    </cfRule>
  </conditionalFormatting>
  <conditionalFormatting sqref="DK46">
    <cfRule type="cellIs" dxfId="2264" priority="1399" operator="lessThan">
      <formula>$C$4</formula>
    </cfRule>
  </conditionalFormatting>
  <conditionalFormatting sqref="DK47">
    <cfRule type="cellIs" dxfId="2263" priority="1400" operator="lessThan">
      <formula>$C$4</formula>
    </cfRule>
  </conditionalFormatting>
  <conditionalFormatting sqref="DK48">
    <cfRule type="cellIs" dxfId="2262" priority="1401" operator="lessThan">
      <formula>$C$4</formula>
    </cfRule>
  </conditionalFormatting>
  <conditionalFormatting sqref="DK49">
    <cfRule type="cellIs" dxfId="2261" priority="1402" operator="lessThan">
      <formula>$C$4</formula>
    </cfRule>
  </conditionalFormatting>
  <conditionalFormatting sqref="DK50">
    <cfRule type="cellIs" dxfId="2260" priority="1403" operator="lessThan">
      <formula>$C$4</formula>
    </cfRule>
  </conditionalFormatting>
  <conditionalFormatting sqref="DL11">
    <cfRule type="cellIs" dxfId="2259" priority="1404" operator="lessThan">
      <formula>$C$4</formula>
    </cfRule>
  </conditionalFormatting>
  <conditionalFormatting sqref="DL12">
    <cfRule type="cellIs" dxfId="2258" priority="1405" operator="lessThan">
      <formula>$C$4</formula>
    </cfRule>
  </conditionalFormatting>
  <conditionalFormatting sqref="DL13">
    <cfRule type="cellIs" dxfId="2257" priority="1406" operator="lessThan">
      <formula>$C$4</formula>
    </cfRule>
  </conditionalFormatting>
  <conditionalFormatting sqref="DL14">
    <cfRule type="cellIs" dxfId="2256" priority="1407" operator="lessThan">
      <formula>$C$4</formula>
    </cfRule>
  </conditionalFormatting>
  <conditionalFormatting sqref="DL15">
    <cfRule type="cellIs" dxfId="2255" priority="1408" operator="lessThan">
      <formula>$C$4</formula>
    </cfRule>
  </conditionalFormatting>
  <conditionalFormatting sqref="DL16">
    <cfRule type="cellIs" dxfId="2254" priority="1409" operator="lessThan">
      <formula>$C$4</formula>
    </cfRule>
  </conditionalFormatting>
  <conditionalFormatting sqref="DL17">
    <cfRule type="cellIs" dxfId="2253" priority="1410" operator="lessThan">
      <formula>$C$4</formula>
    </cfRule>
  </conditionalFormatting>
  <conditionalFormatting sqref="DL18">
    <cfRule type="cellIs" dxfId="2252" priority="1411" operator="lessThan">
      <formula>$C$4</formula>
    </cfRule>
  </conditionalFormatting>
  <conditionalFormatting sqref="DL19">
    <cfRule type="cellIs" dxfId="2251" priority="1412" operator="lessThan">
      <formula>$C$4</formula>
    </cfRule>
  </conditionalFormatting>
  <conditionalFormatting sqref="DL20">
    <cfRule type="cellIs" dxfId="2250" priority="1413" operator="lessThan">
      <formula>$C$4</formula>
    </cfRule>
  </conditionalFormatting>
  <conditionalFormatting sqref="DL21">
    <cfRule type="cellIs" dxfId="2249" priority="1414" operator="lessThan">
      <formula>$C$4</formula>
    </cfRule>
  </conditionalFormatting>
  <conditionalFormatting sqref="DL22">
    <cfRule type="cellIs" dxfId="2248" priority="1415" operator="lessThan">
      <formula>$C$4</formula>
    </cfRule>
  </conditionalFormatting>
  <conditionalFormatting sqref="DL23">
    <cfRule type="cellIs" dxfId="2247" priority="1416" operator="lessThan">
      <formula>$C$4</formula>
    </cfRule>
  </conditionalFormatting>
  <conditionalFormatting sqref="DL24">
    <cfRule type="cellIs" dxfId="2246" priority="1417" operator="lessThan">
      <formula>$C$4</formula>
    </cfRule>
  </conditionalFormatting>
  <conditionalFormatting sqref="DL25">
    <cfRule type="cellIs" dxfId="2245" priority="1418" operator="lessThan">
      <formula>$C$4</formula>
    </cfRule>
  </conditionalFormatting>
  <conditionalFormatting sqref="DL26">
    <cfRule type="cellIs" dxfId="2244" priority="1419" operator="lessThan">
      <formula>$C$4</formula>
    </cfRule>
  </conditionalFormatting>
  <conditionalFormatting sqref="DL27">
    <cfRule type="cellIs" dxfId="2243" priority="1420" operator="lessThan">
      <formula>$C$4</formula>
    </cfRule>
  </conditionalFormatting>
  <conditionalFormatting sqref="DL28">
    <cfRule type="cellIs" dxfId="2242" priority="1421" operator="lessThan">
      <formula>$C$4</formula>
    </cfRule>
  </conditionalFormatting>
  <conditionalFormatting sqref="DL29">
    <cfRule type="cellIs" dxfId="2241" priority="1422" operator="lessThan">
      <formula>$C$4</formula>
    </cfRule>
  </conditionalFormatting>
  <conditionalFormatting sqref="DL30">
    <cfRule type="cellIs" dxfId="2240" priority="1423" operator="lessThan">
      <formula>$C$4</formula>
    </cfRule>
  </conditionalFormatting>
  <conditionalFormatting sqref="DL31">
    <cfRule type="cellIs" dxfId="2239" priority="1424" operator="lessThan">
      <formula>$C$4</formula>
    </cfRule>
  </conditionalFormatting>
  <conditionalFormatting sqref="DL32">
    <cfRule type="cellIs" dxfId="2238" priority="1425" operator="lessThan">
      <formula>$C$4</formula>
    </cfRule>
  </conditionalFormatting>
  <conditionalFormatting sqref="DL33">
    <cfRule type="cellIs" dxfId="2237" priority="1426" operator="lessThan">
      <formula>$C$4</formula>
    </cfRule>
  </conditionalFormatting>
  <conditionalFormatting sqref="DL34">
    <cfRule type="cellIs" dxfId="2236" priority="1427" operator="lessThan">
      <formula>$C$4</formula>
    </cfRule>
  </conditionalFormatting>
  <conditionalFormatting sqref="DL35">
    <cfRule type="cellIs" dxfId="2235" priority="1428" operator="lessThan">
      <formula>$C$4</formula>
    </cfRule>
  </conditionalFormatting>
  <conditionalFormatting sqref="DL36">
    <cfRule type="cellIs" dxfId="2234" priority="1429" operator="lessThan">
      <formula>$C$4</formula>
    </cfRule>
  </conditionalFormatting>
  <conditionalFormatting sqref="DL37">
    <cfRule type="cellIs" dxfId="2233" priority="1430" operator="lessThan">
      <formula>$C$4</formula>
    </cfRule>
  </conditionalFormatting>
  <conditionalFormatting sqref="DL38">
    <cfRule type="cellIs" dxfId="2232" priority="1431" operator="lessThan">
      <formula>$C$4</formula>
    </cfRule>
  </conditionalFormatting>
  <conditionalFormatting sqref="DL39">
    <cfRule type="cellIs" dxfId="2231" priority="1432" operator="lessThan">
      <formula>$C$4</formula>
    </cfRule>
  </conditionalFormatting>
  <conditionalFormatting sqref="DL40">
    <cfRule type="cellIs" dxfId="2230" priority="1433" operator="lessThan">
      <formula>$C$4</formula>
    </cfRule>
  </conditionalFormatting>
  <conditionalFormatting sqref="DL41">
    <cfRule type="cellIs" dxfId="2229" priority="1434" operator="lessThan">
      <formula>$C$4</formula>
    </cfRule>
  </conditionalFormatting>
  <conditionalFormatting sqref="DL42">
    <cfRule type="cellIs" dxfId="2228" priority="1435" operator="lessThan">
      <formula>$C$4</formula>
    </cfRule>
  </conditionalFormatting>
  <conditionalFormatting sqref="DL43">
    <cfRule type="cellIs" dxfId="2227" priority="1436" operator="lessThan">
      <formula>$C$4</formula>
    </cfRule>
  </conditionalFormatting>
  <conditionalFormatting sqref="DL44">
    <cfRule type="cellIs" dxfId="2226" priority="1437" operator="lessThan">
      <formula>$C$4</formula>
    </cfRule>
  </conditionalFormatting>
  <conditionalFormatting sqref="DL45">
    <cfRule type="cellIs" dxfId="2225" priority="1438" operator="lessThan">
      <formula>$C$4</formula>
    </cfRule>
  </conditionalFormatting>
  <conditionalFormatting sqref="DL46">
    <cfRule type="cellIs" dxfId="2224" priority="1439" operator="lessThan">
      <formula>$C$4</formula>
    </cfRule>
  </conditionalFormatting>
  <conditionalFormatting sqref="DL47">
    <cfRule type="cellIs" dxfId="2223" priority="1440" operator="lessThan">
      <formula>$C$4</formula>
    </cfRule>
  </conditionalFormatting>
  <conditionalFormatting sqref="DL48">
    <cfRule type="cellIs" dxfId="2222" priority="1441" operator="lessThan">
      <formula>$C$4</formula>
    </cfRule>
  </conditionalFormatting>
  <conditionalFormatting sqref="DL49">
    <cfRule type="cellIs" dxfId="2221" priority="1442" operator="lessThan">
      <formula>$C$4</formula>
    </cfRule>
  </conditionalFormatting>
  <conditionalFormatting sqref="DL50">
    <cfRule type="cellIs" dxfId="2220" priority="1443" operator="lessThan">
      <formula>$C$4</formula>
    </cfRule>
  </conditionalFormatting>
  <conditionalFormatting sqref="DM11">
    <cfRule type="cellIs" dxfId="2219" priority="1444" operator="lessThan">
      <formula>$C$4</formula>
    </cfRule>
  </conditionalFormatting>
  <conditionalFormatting sqref="DM12">
    <cfRule type="cellIs" dxfId="2218" priority="1445" operator="lessThan">
      <formula>$C$4</formula>
    </cfRule>
  </conditionalFormatting>
  <conditionalFormatting sqref="DM13">
    <cfRule type="cellIs" dxfId="2217" priority="1446" operator="lessThan">
      <formula>$C$4</formula>
    </cfRule>
  </conditionalFormatting>
  <conditionalFormatting sqref="DM14">
    <cfRule type="cellIs" dxfId="2216" priority="1447" operator="lessThan">
      <formula>$C$4</formula>
    </cfRule>
  </conditionalFormatting>
  <conditionalFormatting sqref="DM15">
    <cfRule type="cellIs" dxfId="2215" priority="1448" operator="lessThan">
      <formula>$C$4</formula>
    </cfRule>
  </conditionalFormatting>
  <conditionalFormatting sqref="DM16">
    <cfRule type="cellIs" dxfId="2214" priority="1449" operator="lessThan">
      <formula>$C$4</formula>
    </cfRule>
  </conditionalFormatting>
  <conditionalFormatting sqref="DM17">
    <cfRule type="cellIs" dxfId="2213" priority="1450" operator="lessThan">
      <formula>$C$4</formula>
    </cfRule>
  </conditionalFormatting>
  <conditionalFormatting sqref="DM18">
    <cfRule type="cellIs" dxfId="2212" priority="1451" operator="lessThan">
      <formula>$C$4</formula>
    </cfRule>
  </conditionalFormatting>
  <conditionalFormatting sqref="DM19">
    <cfRule type="cellIs" dxfId="2211" priority="1452" operator="lessThan">
      <formula>$C$4</formula>
    </cfRule>
  </conditionalFormatting>
  <conditionalFormatting sqref="DM20">
    <cfRule type="cellIs" dxfId="2210" priority="1453" operator="lessThan">
      <formula>$C$4</formula>
    </cfRule>
  </conditionalFormatting>
  <conditionalFormatting sqref="DM21">
    <cfRule type="cellIs" dxfId="2209" priority="1454" operator="lessThan">
      <formula>$C$4</formula>
    </cfRule>
  </conditionalFormatting>
  <conditionalFormatting sqref="DM22">
    <cfRule type="cellIs" dxfId="2208" priority="1455" operator="lessThan">
      <formula>$C$4</formula>
    </cfRule>
  </conditionalFormatting>
  <conditionalFormatting sqref="DM23">
    <cfRule type="cellIs" dxfId="2207" priority="1456" operator="lessThan">
      <formula>$C$4</formula>
    </cfRule>
  </conditionalFormatting>
  <conditionalFormatting sqref="DM24">
    <cfRule type="cellIs" dxfId="2206" priority="1457" operator="lessThan">
      <formula>$C$4</formula>
    </cfRule>
  </conditionalFormatting>
  <conditionalFormatting sqref="DM25">
    <cfRule type="cellIs" dxfId="2205" priority="1458" operator="lessThan">
      <formula>$C$4</formula>
    </cfRule>
  </conditionalFormatting>
  <conditionalFormatting sqref="DM26">
    <cfRule type="cellIs" dxfId="2204" priority="1459" operator="lessThan">
      <formula>$C$4</formula>
    </cfRule>
  </conditionalFormatting>
  <conditionalFormatting sqref="DM27">
    <cfRule type="cellIs" dxfId="2203" priority="1460" operator="lessThan">
      <formula>$C$4</formula>
    </cfRule>
  </conditionalFormatting>
  <conditionalFormatting sqref="DM28">
    <cfRule type="cellIs" dxfId="2202" priority="1461" operator="lessThan">
      <formula>$C$4</formula>
    </cfRule>
  </conditionalFormatting>
  <conditionalFormatting sqref="DM29">
    <cfRule type="cellIs" dxfId="2201" priority="1462" operator="lessThan">
      <formula>$C$4</formula>
    </cfRule>
  </conditionalFormatting>
  <conditionalFormatting sqref="DM30">
    <cfRule type="cellIs" dxfId="2200" priority="1463" operator="lessThan">
      <formula>$C$4</formula>
    </cfRule>
  </conditionalFormatting>
  <conditionalFormatting sqref="DM31">
    <cfRule type="cellIs" dxfId="2199" priority="1464" operator="lessThan">
      <formula>$C$4</formula>
    </cfRule>
  </conditionalFormatting>
  <conditionalFormatting sqref="DM32">
    <cfRule type="cellIs" dxfId="2198" priority="1465" operator="lessThan">
      <formula>$C$4</formula>
    </cfRule>
  </conditionalFormatting>
  <conditionalFormatting sqref="DM33">
    <cfRule type="cellIs" dxfId="2197" priority="1466" operator="lessThan">
      <formula>$C$4</formula>
    </cfRule>
  </conditionalFormatting>
  <conditionalFormatting sqref="DM34">
    <cfRule type="cellIs" dxfId="2196" priority="1467" operator="lessThan">
      <formula>$C$4</formula>
    </cfRule>
  </conditionalFormatting>
  <conditionalFormatting sqref="DM35">
    <cfRule type="cellIs" dxfId="2195" priority="1468" operator="lessThan">
      <formula>$C$4</formula>
    </cfRule>
  </conditionalFormatting>
  <conditionalFormatting sqref="DM36">
    <cfRule type="cellIs" dxfId="2194" priority="1469" operator="lessThan">
      <formula>$C$4</formula>
    </cfRule>
  </conditionalFormatting>
  <conditionalFormatting sqref="DM37">
    <cfRule type="cellIs" dxfId="2193" priority="1470" operator="lessThan">
      <formula>$C$4</formula>
    </cfRule>
  </conditionalFormatting>
  <conditionalFormatting sqref="DM38">
    <cfRule type="cellIs" dxfId="2192" priority="1471" operator="lessThan">
      <formula>$C$4</formula>
    </cfRule>
  </conditionalFormatting>
  <conditionalFormatting sqref="DM39">
    <cfRule type="cellIs" dxfId="2191" priority="1472" operator="lessThan">
      <formula>$C$4</formula>
    </cfRule>
  </conditionalFormatting>
  <conditionalFormatting sqref="DM40">
    <cfRule type="cellIs" dxfId="2190" priority="1473" operator="lessThan">
      <formula>$C$4</formula>
    </cfRule>
  </conditionalFormatting>
  <conditionalFormatting sqref="DM41">
    <cfRule type="cellIs" dxfId="2189" priority="1474" operator="lessThan">
      <formula>$C$4</formula>
    </cfRule>
  </conditionalFormatting>
  <conditionalFormatting sqref="DM42">
    <cfRule type="cellIs" dxfId="2188" priority="1475" operator="lessThan">
      <formula>$C$4</formula>
    </cfRule>
  </conditionalFormatting>
  <conditionalFormatting sqref="DM43">
    <cfRule type="cellIs" dxfId="2187" priority="1476" operator="lessThan">
      <formula>$C$4</formula>
    </cfRule>
  </conditionalFormatting>
  <conditionalFormatting sqref="DM44">
    <cfRule type="cellIs" dxfId="2186" priority="1477" operator="lessThan">
      <formula>$C$4</formula>
    </cfRule>
  </conditionalFormatting>
  <conditionalFormatting sqref="DM45">
    <cfRule type="cellIs" dxfId="2185" priority="1478" operator="lessThan">
      <formula>$C$4</formula>
    </cfRule>
  </conditionalFormatting>
  <conditionalFormatting sqref="DM46">
    <cfRule type="cellIs" dxfId="2184" priority="1479" operator="lessThan">
      <formula>$C$4</formula>
    </cfRule>
  </conditionalFormatting>
  <conditionalFormatting sqref="DM47">
    <cfRule type="cellIs" dxfId="2183" priority="1480" operator="lessThan">
      <formula>$C$4</formula>
    </cfRule>
  </conditionalFormatting>
  <conditionalFormatting sqref="DM48">
    <cfRule type="cellIs" dxfId="2182" priority="1481" operator="lessThan">
      <formula>$C$4</formula>
    </cfRule>
  </conditionalFormatting>
  <conditionalFormatting sqref="DM49">
    <cfRule type="cellIs" dxfId="2181" priority="1482" operator="lessThan">
      <formula>$C$4</formula>
    </cfRule>
  </conditionalFormatting>
  <conditionalFormatting sqref="DM50">
    <cfRule type="cellIs" dxfId="2180" priority="1483" operator="lessThan">
      <formula>$C$4</formula>
    </cfRule>
  </conditionalFormatting>
  <conditionalFormatting sqref="DN11">
    <cfRule type="cellIs" dxfId="2179" priority="1484" operator="lessThan">
      <formula>$C$4</formula>
    </cfRule>
  </conditionalFormatting>
  <conditionalFormatting sqref="DN12">
    <cfRule type="cellIs" dxfId="2178" priority="1485" operator="lessThan">
      <formula>$C$4</formula>
    </cfRule>
  </conditionalFormatting>
  <conditionalFormatting sqref="DN13">
    <cfRule type="cellIs" dxfId="2177" priority="1486" operator="lessThan">
      <formula>$C$4</formula>
    </cfRule>
  </conditionalFormatting>
  <conditionalFormatting sqref="DN14">
    <cfRule type="cellIs" dxfId="2176" priority="1487" operator="lessThan">
      <formula>$C$4</formula>
    </cfRule>
  </conditionalFormatting>
  <conditionalFormatting sqref="DN15">
    <cfRule type="cellIs" dxfId="2175" priority="1488" operator="lessThan">
      <formula>$C$4</formula>
    </cfRule>
  </conditionalFormatting>
  <conditionalFormatting sqref="DN16">
    <cfRule type="cellIs" dxfId="2174" priority="1489" operator="lessThan">
      <formula>$C$4</formula>
    </cfRule>
  </conditionalFormatting>
  <conditionalFormatting sqref="DN17">
    <cfRule type="cellIs" dxfId="2173" priority="1490" operator="lessThan">
      <formula>$C$4</formula>
    </cfRule>
  </conditionalFormatting>
  <conditionalFormatting sqref="DN18">
    <cfRule type="cellIs" dxfId="2172" priority="1491" operator="lessThan">
      <formula>$C$4</formula>
    </cfRule>
  </conditionalFormatting>
  <conditionalFormatting sqref="DN19">
    <cfRule type="cellIs" dxfId="2171" priority="1492" operator="lessThan">
      <formula>$C$4</formula>
    </cfRule>
  </conditionalFormatting>
  <conditionalFormatting sqref="DN20">
    <cfRule type="cellIs" dxfId="2170" priority="1493" operator="lessThan">
      <formula>$C$4</formula>
    </cfRule>
  </conditionalFormatting>
  <conditionalFormatting sqref="DN21">
    <cfRule type="cellIs" dxfId="2169" priority="1494" operator="lessThan">
      <formula>$C$4</formula>
    </cfRule>
  </conditionalFormatting>
  <conditionalFormatting sqref="DN22">
    <cfRule type="cellIs" dxfId="2168" priority="1495" operator="lessThan">
      <formula>$C$4</formula>
    </cfRule>
  </conditionalFormatting>
  <conditionalFormatting sqref="DN23">
    <cfRule type="cellIs" dxfId="2167" priority="1496" operator="lessThan">
      <formula>$C$4</formula>
    </cfRule>
  </conditionalFormatting>
  <conditionalFormatting sqref="DN24">
    <cfRule type="cellIs" dxfId="2166" priority="1497" operator="lessThan">
      <formula>$C$4</formula>
    </cfRule>
  </conditionalFormatting>
  <conditionalFormatting sqref="DN25">
    <cfRule type="cellIs" dxfId="2165" priority="1498" operator="lessThan">
      <formula>$C$4</formula>
    </cfRule>
  </conditionalFormatting>
  <conditionalFormatting sqref="DN26">
    <cfRule type="cellIs" dxfId="2164" priority="1499" operator="lessThan">
      <formula>$C$4</formula>
    </cfRule>
  </conditionalFormatting>
  <conditionalFormatting sqref="DN27">
    <cfRule type="cellIs" dxfId="2163" priority="1500" operator="lessThan">
      <formula>$C$4</formula>
    </cfRule>
  </conditionalFormatting>
  <conditionalFormatting sqref="DN28">
    <cfRule type="cellIs" dxfId="2162" priority="1501" operator="lessThan">
      <formula>$C$4</formula>
    </cfRule>
  </conditionalFormatting>
  <conditionalFormatting sqref="DN29">
    <cfRule type="cellIs" dxfId="2161" priority="1502" operator="lessThan">
      <formula>$C$4</formula>
    </cfRule>
  </conditionalFormatting>
  <conditionalFormatting sqref="DN30">
    <cfRule type="cellIs" dxfId="2160" priority="1503" operator="lessThan">
      <formula>$C$4</formula>
    </cfRule>
  </conditionalFormatting>
  <conditionalFormatting sqref="DN31">
    <cfRule type="cellIs" dxfId="2159" priority="1504" operator="lessThan">
      <formula>$C$4</formula>
    </cfRule>
  </conditionalFormatting>
  <conditionalFormatting sqref="DN32">
    <cfRule type="cellIs" dxfId="2158" priority="1505" operator="lessThan">
      <formula>$C$4</formula>
    </cfRule>
  </conditionalFormatting>
  <conditionalFormatting sqref="DN33">
    <cfRule type="cellIs" dxfId="2157" priority="1506" operator="lessThan">
      <formula>$C$4</formula>
    </cfRule>
  </conditionalFormatting>
  <conditionalFormatting sqref="DN34">
    <cfRule type="cellIs" dxfId="2156" priority="1507" operator="lessThan">
      <formula>$C$4</formula>
    </cfRule>
  </conditionalFormatting>
  <conditionalFormatting sqref="DN35">
    <cfRule type="cellIs" dxfId="2155" priority="1508" operator="lessThan">
      <formula>$C$4</formula>
    </cfRule>
  </conditionalFormatting>
  <conditionalFormatting sqref="DN36">
    <cfRule type="cellIs" dxfId="2154" priority="1509" operator="lessThan">
      <formula>$C$4</formula>
    </cfRule>
  </conditionalFormatting>
  <conditionalFormatting sqref="DN37">
    <cfRule type="cellIs" dxfId="2153" priority="1510" operator="lessThan">
      <formula>$C$4</formula>
    </cfRule>
  </conditionalFormatting>
  <conditionalFormatting sqref="DN38">
    <cfRule type="cellIs" dxfId="2152" priority="1511" operator="lessThan">
      <formula>$C$4</formula>
    </cfRule>
  </conditionalFormatting>
  <conditionalFormatting sqref="DN39">
    <cfRule type="cellIs" dxfId="2151" priority="1512" operator="lessThan">
      <formula>$C$4</formula>
    </cfRule>
  </conditionalFormatting>
  <conditionalFormatting sqref="DN40">
    <cfRule type="cellIs" dxfId="2150" priority="1513" operator="lessThan">
      <formula>$C$4</formula>
    </cfRule>
  </conditionalFormatting>
  <conditionalFormatting sqref="DN41">
    <cfRule type="cellIs" dxfId="2149" priority="1514" operator="lessThan">
      <formula>$C$4</formula>
    </cfRule>
  </conditionalFormatting>
  <conditionalFormatting sqref="DN42">
    <cfRule type="cellIs" dxfId="2148" priority="1515" operator="lessThan">
      <formula>$C$4</formula>
    </cfRule>
  </conditionalFormatting>
  <conditionalFormatting sqref="DN43">
    <cfRule type="cellIs" dxfId="2147" priority="1516" operator="lessThan">
      <formula>$C$4</formula>
    </cfRule>
  </conditionalFormatting>
  <conditionalFormatting sqref="DN44">
    <cfRule type="cellIs" dxfId="2146" priority="1517" operator="lessThan">
      <formula>$C$4</formula>
    </cfRule>
  </conditionalFormatting>
  <conditionalFormatting sqref="DN45">
    <cfRule type="cellIs" dxfId="2145" priority="1518" operator="lessThan">
      <formula>$C$4</formula>
    </cfRule>
  </conditionalFormatting>
  <conditionalFormatting sqref="DN46">
    <cfRule type="cellIs" dxfId="2144" priority="1519" operator="lessThan">
      <formula>$C$4</formula>
    </cfRule>
  </conditionalFormatting>
  <conditionalFormatting sqref="DN47">
    <cfRule type="cellIs" dxfId="2143" priority="1520" operator="lessThan">
      <formula>$C$4</formula>
    </cfRule>
  </conditionalFormatting>
  <conditionalFormatting sqref="DN48">
    <cfRule type="cellIs" dxfId="2142" priority="1521" operator="lessThan">
      <formula>$C$4</formula>
    </cfRule>
  </conditionalFormatting>
  <conditionalFormatting sqref="DN49">
    <cfRule type="cellIs" dxfId="2141" priority="1522" operator="lessThan">
      <formula>$C$4</formula>
    </cfRule>
  </conditionalFormatting>
  <conditionalFormatting sqref="DN50">
    <cfRule type="cellIs" dxfId="2140" priority="1523" operator="lessThan">
      <formula>$C$4</formula>
    </cfRule>
  </conditionalFormatting>
  <conditionalFormatting sqref="DR11">
    <cfRule type="cellIs" dxfId="2139" priority="1524" operator="lessThan">
      <formula>$C$4</formula>
    </cfRule>
  </conditionalFormatting>
  <conditionalFormatting sqref="DR12">
    <cfRule type="cellIs" dxfId="2138" priority="1525" operator="lessThan">
      <formula>$C$4</formula>
    </cfRule>
  </conditionalFormatting>
  <conditionalFormatting sqref="DR13">
    <cfRule type="cellIs" dxfId="2137" priority="1526" operator="lessThan">
      <formula>$C$4</formula>
    </cfRule>
  </conditionalFormatting>
  <conditionalFormatting sqref="DR14">
    <cfRule type="cellIs" dxfId="2136" priority="1527" operator="lessThan">
      <formula>$C$4</formula>
    </cfRule>
  </conditionalFormatting>
  <conditionalFormatting sqref="DR15">
    <cfRule type="cellIs" dxfId="2135" priority="1528" operator="lessThan">
      <formula>$C$4</formula>
    </cfRule>
  </conditionalFormatting>
  <conditionalFormatting sqref="DR16">
    <cfRule type="cellIs" dxfId="2134" priority="1529" operator="lessThan">
      <formula>$C$4</formula>
    </cfRule>
  </conditionalFormatting>
  <conditionalFormatting sqref="DR17">
    <cfRule type="cellIs" dxfId="2133" priority="1530" operator="lessThan">
      <formula>$C$4</formula>
    </cfRule>
  </conditionalFormatting>
  <conditionalFormatting sqref="DR18">
    <cfRule type="cellIs" dxfId="2132" priority="1531" operator="lessThan">
      <formula>$C$4</formula>
    </cfRule>
  </conditionalFormatting>
  <conditionalFormatting sqref="DR19">
    <cfRule type="cellIs" dxfId="2131" priority="1532" operator="lessThan">
      <formula>$C$4</formula>
    </cfRule>
  </conditionalFormatting>
  <conditionalFormatting sqref="DR20">
    <cfRule type="cellIs" dxfId="2130" priority="1533" operator="lessThan">
      <formula>$C$4</formula>
    </cfRule>
  </conditionalFormatting>
  <conditionalFormatting sqref="DR21">
    <cfRule type="cellIs" dxfId="2129" priority="1534" operator="lessThan">
      <formula>$C$4</formula>
    </cfRule>
  </conditionalFormatting>
  <conditionalFormatting sqref="DR22">
    <cfRule type="cellIs" dxfId="2128" priority="1535" operator="lessThan">
      <formula>$C$4</formula>
    </cfRule>
  </conditionalFormatting>
  <conditionalFormatting sqref="DR23">
    <cfRule type="cellIs" dxfId="2127" priority="1536" operator="lessThan">
      <formula>$C$4</formula>
    </cfRule>
  </conditionalFormatting>
  <conditionalFormatting sqref="DR24">
    <cfRule type="cellIs" dxfId="2126" priority="1537" operator="lessThan">
      <formula>$C$4</formula>
    </cfRule>
  </conditionalFormatting>
  <conditionalFormatting sqref="DR25">
    <cfRule type="cellIs" dxfId="2125" priority="1538" operator="lessThan">
      <formula>$C$4</formula>
    </cfRule>
  </conditionalFormatting>
  <conditionalFormatting sqref="DR26">
    <cfRule type="cellIs" dxfId="2124" priority="1539" operator="lessThan">
      <formula>$C$4</formula>
    </cfRule>
  </conditionalFormatting>
  <conditionalFormatting sqref="DR27">
    <cfRule type="cellIs" dxfId="2123" priority="1540" operator="lessThan">
      <formula>$C$4</formula>
    </cfRule>
  </conditionalFormatting>
  <conditionalFormatting sqref="DR28">
    <cfRule type="cellIs" dxfId="2122" priority="1541" operator="lessThan">
      <formula>$C$4</formula>
    </cfRule>
  </conditionalFormatting>
  <conditionalFormatting sqref="DR29">
    <cfRule type="cellIs" dxfId="2121" priority="1542" operator="lessThan">
      <formula>$C$4</formula>
    </cfRule>
  </conditionalFormatting>
  <conditionalFormatting sqref="DR30">
    <cfRule type="cellIs" dxfId="2120" priority="1543" operator="lessThan">
      <formula>$C$4</formula>
    </cfRule>
  </conditionalFormatting>
  <conditionalFormatting sqref="DR31">
    <cfRule type="cellIs" dxfId="2119" priority="1544" operator="lessThan">
      <formula>$C$4</formula>
    </cfRule>
  </conditionalFormatting>
  <conditionalFormatting sqref="DR32">
    <cfRule type="cellIs" dxfId="2118" priority="1545" operator="lessThan">
      <formula>$C$4</formula>
    </cfRule>
  </conditionalFormatting>
  <conditionalFormatting sqref="DR33">
    <cfRule type="cellIs" dxfId="2117" priority="1546" operator="lessThan">
      <formula>$C$4</formula>
    </cfRule>
  </conditionalFormatting>
  <conditionalFormatting sqref="DR34">
    <cfRule type="cellIs" dxfId="2116" priority="1547" operator="lessThan">
      <formula>$C$4</formula>
    </cfRule>
  </conditionalFormatting>
  <conditionalFormatting sqref="DR35">
    <cfRule type="cellIs" dxfId="2115" priority="1548" operator="lessThan">
      <formula>$C$4</formula>
    </cfRule>
  </conditionalFormatting>
  <conditionalFormatting sqref="DR36">
    <cfRule type="cellIs" dxfId="2114" priority="1549" operator="lessThan">
      <formula>$C$4</formula>
    </cfRule>
  </conditionalFormatting>
  <conditionalFormatting sqref="DR37">
    <cfRule type="cellIs" dxfId="2113" priority="1550" operator="lessThan">
      <formula>$C$4</formula>
    </cfRule>
  </conditionalFormatting>
  <conditionalFormatting sqref="DR38">
    <cfRule type="cellIs" dxfId="2112" priority="1551" operator="lessThan">
      <formula>$C$4</formula>
    </cfRule>
  </conditionalFormatting>
  <conditionalFormatting sqref="DR39">
    <cfRule type="cellIs" dxfId="2111" priority="1552" operator="lessThan">
      <formula>$C$4</formula>
    </cfRule>
  </conditionalFormatting>
  <conditionalFormatting sqref="DR40">
    <cfRule type="cellIs" dxfId="2110" priority="1553" operator="lessThan">
      <formula>$C$4</formula>
    </cfRule>
  </conditionalFormatting>
  <conditionalFormatting sqref="DR41">
    <cfRule type="cellIs" dxfId="2109" priority="1554" operator="lessThan">
      <formula>$C$4</formula>
    </cfRule>
  </conditionalFormatting>
  <conditionalFormatting sqref="DR42">
    <cfRule type="cellIs" dxfId="2108" priority="1555" operator="lessThan">
      <formula>$C$4</formula>
    </cfRule>
  </conditionalFormatting>
  <conditionalFormatting sqref="DR43">
    <cfRule type="cellIs" dxfId="2107" priority="1556" operator="lessThan">
      <formula>$C$4</formula>
    </cfRule>
  </conditionalFormatting>
  <conditionalFormatting sqref="DR44">
    <cfRule type="cellIs" dxfId="2106" priority="1557" operator="lessThan">
      <formula>$C$4</formula>
    </cfRule>
  </conditionalFormatting>
  <conditionalFormatting sqref="DR45">
    <cfRule type="cellIs" dxfId="2105" priority="1558" operator="lessThan">
      <formula>$C$4</formula>
    </cfRule>
  </conditionalFormatting>
  <conditionalFormatting sqref="DR46">
    <cfRule type="cellIs" dxfId="2104" priority="1559" operator="lessThan">
      <formula>$C$4</formula>
    </cfRule>
  </conditionalFormatting>
  <conditionalFormatting sqref="DR47">
    <cfRule type="cellIs" dxfId="2103" priority="1560" operator="lessThan">
      <formula>$C$4</formula>
    </cfRule>
  </conditionalFormatting>
  <conditionalFormatting sqref="DR48">
    <cfRule type="cellIs" dxfId="2102" priority="1561" operator="lessThan">
      <formula>$C$4</formula>
    </cfRule>
  </conditionalFormatting>
  <conditionalFormatting sqref="DR49">
    <cfRule type="cellIs" dxfId="2101" priority="1562" operator="lessThan">
      <formula>$C$4</formula>
    </cfRule>
  </conditionalFormatting>
  <conditionalFormatting sqref="DR50">
    <cfRule type="cellIs" dxfId="2100" priority="1563" operator="lessThan">
      <formula>$C$4</formula>
    </cfRule>
  </conditionalFormatting>
  <conditionalFormatting sqref="DS11">
    <cfRule type="cellIs" dxfId="2099" priority="1564" operator="lessThan">
      <formula>$C$4</formula>
    </cfRule>
  </conditionalFormatting>
  <conditionalFormatting sqref="DS12">
    <cfRule type="cellIs" dxfId="2098" priority="1565" operator="lessThan">
      <formula>$C$4</formula>
    </cfRule>
  </conditionalFormatting>
  <conditionalFormatting sqref="DS13">
    <cfRule type="cellIs" dxfId="2097" priority="1566" operator="lessThan">
      <formula>$C$4</formula>
    </cfRule>
  </conditionalFormatting>
  <conditionalFormatting sqref="DS14">
    <cfRule type="cellIs" dxfId="2096" priority="1567" operator="lessThan">
      <formula>$C$4</formula>
    </cfRule>
  </conditionalFormatting>
  <conditionalFormatting sqref="DS15">
    <cfRule type="cellIs" dxfId="2095" priority="1568" operator="lessThan">
      <formula>$C$4</formula>
    </cfRule>
  </conditionalFormatting>
  <conditionalFormatting sqref="DS16">
    <cfRule type="cellIs" dxfId="2094" priority="1569" operator="lessThan">
      <formula>$C$4</formula>
    </cfRule>
  </conditionalFormatting>
  <conditionalFormatting sqref="DS17">
    <cfRule type="cellIs" dxfId="2093" priority="1570" operator="lessThan">
      <formula>$C$4</formula>
    </cfRule>
  </conditionalFormatting>
  <conditionalFormatting sqref="DS18">
    <cfRule type="cellIs" dxfId="2092" priority="1571" operator="lessThan">
      <formula>$C$4</formula>
    </cfRule>
  </conditionalFormatting>
  <conditionalFormatting sqref="DS19">
    <cfRule type="cellIs" dxfId="2091" priority="1572" operator="lessThan">
      <formula>$C$4</formula>
    </cfRule>
  </conditionalFormatting>
  <conditionalFormatting sqref="DS20">
    <cfRule type="cellIs" dxfId="2090" priority="1573" operator="lessThan">
      <formula>$C$4</formula>
    </cfRule>
  </conditionalFormatting>
  <conditionalFormatting sqref="DS21">
    <cfRule type="cellIs" dxfId="2089" priority="1574" operator="lessThan">
      <formula>$C$4</formula>
    </cfRule>
  </conditionalFormatting>
  <conditionalFormatting sqref="DS22">
    <cfRule type="cellIs" dxfId="2088" priority="1575" operator="lessThan">
      <formula>$C$4</formula>
    </cfRule>
  </conditionalFormatting>
  <conditionalFormatting sqref="DS23">
    <cfRule type="cellIs" dxfId="2087" priority="1576" operator="lessThan">
      <formula>$C$4</formula>
    </cfRule>
  </conditionalFormatting>
  <conditionalFormatting sqref="DS24">
    <cfRule type="cellIs" dxfId="2086" priority="1577" operator="lessThan">
      <formula>$C$4</formula>
    </cfRule>
  </conditionalFormatting>
  <conditionalFormatting sqref="DS25">
    <cfRule type="cellIs" dxfId="2085" priority="1578" operator="lessThan">
      <formula>$C$4</formula>
    </cfRule>
  </conditionalFormatting>
  <conditionalFormatting sqref="DS26">
    <cfRule type="cellIs" dxfId="2084" priority="1579" operator="lessThan">
      <formula>$C$4</formula>
    </cfRule>
  </conditionalFormatting>
  <conditionalFormatting sqref="DS27">
    <cfRule type="cellIs" dxfId="2083" priority="1580" operator="lessThan">
      <formula>$C$4</formula>
    </cfRule>
  </conditionalFormatting>
  <conditionalFormatting sqref="DS28">
    <cfRule type="cellIs" dxfId="2082" priority="1581" operator="lessThan">
      <formula>$C$4</formula>
    </cfRule>
  </conditionalFormatting>
  <conditionalFormatting sqref="DS29">
    <cfRule type="cellIs" dxfId="2081" priority="1582" operator="lessThan">
      <formula>$C$4</formula>
    </cfRule>
  </conditionalFormatting>
  <conditionalFormatting sqref="DS30">
    <cfRule type="cellIs" dxfId="2080" priority="1583" operator="lessThan">
      <formula>$C$4</formula>
    </cfRule>
  </conditionalFormatting>
  <conditionalFormatting sqref="DS31">
    <cfRule type="cellIs" dxfId="2079" priority="1584" operator="lessThan">
      <formula>$C$4</formula>
    </cfRule>
  </conditionalFormatting>
  <conditionalFormatting sqref="DS32">
    <cfRule type="cellIs" dxfId="2078" priority="1585" operator="lessThan">
      <formula>$C$4</formula>
    </cfRule>
  </conditionalFormatting>
  <conditionalFormatting sqref="DS33">
    <cfRule type="cellIs" dxfId="2077" priority="1586" operator="lessThan">
      <formula>$C$4</formula>
    </cfRule>
  </conditionalFormatting>
  <conditionalFormatting sqref="DS34">
    <cfRule type="cellIs" dxfId="2076" priority="1587" operator="lessThan">
      <formula>$C$4</formula>
    </cfRule>
  </conditionalFormatting>
  <conditionalFormatting sqref="DS35">
    <cfRule type="cellIs" dxfId="2075" priority="1588" operator="lessThan">
      <formula>$C$4</formula>
    </cfRule>
  </conditionalFormatting>
  <conditionalFormatting sqref="DS36">
    <cfRule type="cellIs" dxfId="2074" priority="1589" operator="lessThan">
      <formula>$C$4</formula>
    </cfRule>
  </conditionalFormatting>
  <conditionalFormatting sqref="DS37">
    <cfRule type="cellIs" dxfId="2073" priority="1590" operator="lessThan">
      <formula>$C$4</formula>
    </cfRule>
  </conditionalFormatting>
  <conditionalFormatting sqref="DS38">
    <cfRule type="cellIs" dxfId="2072" priority="1591" operator="lessThan">
      <formula>$C$4</formula>
    </cfRule>
  </conditionalFormatting>
  <conditionalFormatting sqref="DS39">
    <cfRule type="cellIs" dxfId="2071" priority="1592" operator="lessThan">
      <formula>$C$4</formula>
    </cfRule>
  </conditionalFormatting>
  <conditionalFormatting sqref="DS40">
    <cfRule type="cellIs" dxfId="2070" priority="1593" operator="lessThan">
      <formula>$C$4</formula>
    </cfRule>
  </conditionalFormatting>
  <conditionalFormatting sqref="DS41">
    <cfRule type="cellIs" dxfId="2069" priority="1594" operator="lessThan">
      <formula>$C$4</formula>
    </cfRule>
  </conditionalFormatting>
  <conditionalFormatting sqref="DS42">
    <cfRule type="cellIs" dxfId="2068" priority="1595" operator="lessThan">
      <formula>$C$4</formula>
    </cfRule>
  </conditionalFormatting>
  <conditionalFormatting sqref="DS43">
    <cfRule type="cellIs" dxfId="2067" priority="1596" operator="lessThan">
      <formula>$C$4</formula>
    </cfRule>
  </conditionalFormatting>
  <conditionalFormatting sqref="DS44">
    <cfRule type="cellIs" dxfId="2066" priority="1597" operator="lessThan">
      <formula>$C$4</formula>
    </cfRule>
  </conditionalFormatting>
  <conditionalFormatting sqref="DS45">
    <cfRule type="cellIs" dxfId="2065" priority="1598" operator="lessThan">
      <formula>$C$4</formula>
    </cfRule>
  </conditionalFormatting>
  <conditionalFormatting sqref="DS46">
    <cfRule type="cellIs" dxfId="2064" priority="1599" operator="lessThan">
      <formula>$C$4</formula>
    </cfRule>
  </conditionalFormatting>
  <conditionalFormatting sqref="DS47">
    <cfRule type="cellIs" dxfId="2063" priority="1600" operator="lessThan">
      <formula>$C$4</formula>
    </cfRule>
  </conditionalFormatting>
  <conditionalFormatting sqref="DS48">
    <cfRule type="cellIs" dxfId="2062" priority="1601" operator="lessThan">
      <formula>$C$4</formula>
    </cfRule>
  </conditionalFormatting>
  <conditionalFormatting sqref="DS49">
    <cfRule type="cellIs" dxfId="2061" priority="1602" operator="lessThan">
      <formula>$C$4</formula>
    </cfRule>
  </conditionalFormatting>
  <conditionalFormatting sqref="DS50">
    <cfRule type="cellIs" dxfId="2060" priority="1603" operator="lessThan">
      <formula>$C$4</formula>
    </cfRule>
  </conditionalFormatting>
  <conditionalFormatting sqref="DT11">
    <cfRule type="cellIs" dxfId="2059" priority="1604" operator="lessThan">
      <formula>$C$4</formula>
    </cfRule>
  </conditionalFormatting>
  <conditionalFormatting sqref="DT12">
    <cfRule type="cellIs" dxfId="2058" priority="1605" operator="lessThan">
      <formula>$C$4</formula>
    </cfRule>
  </conditionalFormatting>
  <conditionalFormatting sqref="DT13">
    <cfRule type="cellIs" dxfId="2057" priority="1606" operator="lessThan">
      <formula>$C$4</formula>
    </cfRule>
  </conditionalFormatting>
  <conditionalFormatting sqref="DT14">
    <cfRule type="cellIs" dxfId="2056" priority="1607" operator="lessThan">
      <formula>$C$4</formula>
    </cfRule>
  </conditionalFormatting>
  <conditionalFormatting sqref="DT15">
    <cfRule type="cellIs" dxfId="2055" priority="1608" operator="lessThan">
      <formula>$C$4</formula>
    </cfRule>
  </conditionalFormatting>
  <conditionalFormatting sqref="DT16">
    <cfRule type="cellIs" dxfId="2054" priority="1609" operator="lessThan">
      <formula>$C$4</formula>
    </cfRule>
  </conditionalFormatting>
  <conditionalFormatting sqref="DT17">
    <cfRule type="cellIs" dxfId="2053" priority="1610" operator="lessThan">
      <formula>$C$4</formula>
    </cfRule>
  </conditionalFormatting>
  <conditionalFormatting sqref="DT18">
    <cfRule type="cellIs" dxfId="2052" priority="1611" operator="lessThan">
      <formula>$C$4</formula>
    </cfRule>
  </conditionalFormatting>
  <conditionalFormatting sqref="DT19">
    <cfRule type="cellIs" dxfId="2051" priority="1612" operator="lessThan">
      <formula>$C$4</formula>
    </cfRule>
  </conditionalFormatting>
  <conditionalFormatting sqref="DT20">
    <cfRule type="cellIs" dxfId="2050" priority="1613" operator="lessThan">
      <formula>$C$4</formula>
    </cfRule>
  </conditionalFormatting>
  <conditionalFormatting sqref="DT21">
    <cfRule type="cellIs" dxfId="2049" priority="1614" operator="lessThan">
      <formula>$C$4</formula>
    </cfRule>
  </conditionalFormatting>
  <conditionalFormatting sqref="DT22">
    <cfRule type="cellIs" dxfId="2048" priority="1615" operator="lessThan">
      <formula>$C$4</formula>
    </cfRule>
  </conditionalFormatting>
  <conditionalFormatting sqref="DT23">
    <cfRule type="cellIs" dxfId="2047" priority="1616" operator="lessThan">
      <formula>$C$4</formula>
    </cfRule>
  </conditionalFormatting>
  <conditionalFormatting sqref="DT24">
    <cfRule type="cellIs" dxfId="2046" priority="1617" operator="lessThan">
      <formula>$C$4</formula>
    </cfRule>
  </conditionalFormatting>
  <conditionalFormatting sqref="DT25">
    <cfRule type="cellIs" dxfId="2045" priority="1618" operator="lessThan">
      <formula>$C$4</formula>
    </cfRule>
  </conditionalFormatting>
  <conditionalFormatting sqref="DT26">
    <cfRule type="cellIs" dxfId="2044" priority="1619" operator="lessThan">
      <formula>$C$4</formula>
    </cfRule>
  </conditionalFormatting>
  <conditionalFormatting sqref="DT27">
    <cfRule type="cellIs" dxfId="2043" priority="1620" operator="lessThan">
      <formula>$C$4</formula>
    </cfRule>
  </conditionalFormatting>
  <conditionalFormatting sqref="DT28">
    <cfRule type="cellIs" dxfId="2042" priority="1621" operator="lessThan">
      <formula>$C$4</formula>
    </cfRule>
  </conditionalFormatting>
  <conditionalFormatting sqref="DT29">
    <cfRule type="cellIs" dxfId="2041" priority="1622" operator="lessThan">
      <formula>$C$4</formula>
    </cfRule>
  </conditionalFormatting>
  <conditionalFormatting sqref="DT30">
    <cfRule type="cellIs" dxfId="2040" priority="1623" operator="lessThan">
      <formula>$C$4</formula>
    </cfRule>
  </conditionalFormatting>
  <conditionalFormatting sqref="DT31">
    <cfRule type="cellIs" dxfId="2039" priority="1624" operator="lessThan">
      <formula>$C$4</formula>
    </cfRule>
  </conditionalFormatting>
  <conditionalFormatting sqref="DT32">
    <cfRule type="cellIs" dxfId="2038" priority="1625" operator="lessThan">
      <formula>$C$4</formula>
    </cfRule>
  </conditionalFormatting>
  <conditionalFormatting sqref="DT33">
    <cfRule type="cellIs" dxfId="2037" priority="1626" operator="lessThan">
      <formula>$C$4</formula>
    </cfRule>
  </conditionalFormatting>
  <conditionalFormatting sqref="DT34">
    <cfRule type="cellIs" dxfId="2036" priority="1627" operator="lessThan">
      <formula>$C$4</formula>
    </cfRule>
  </conditionalFormatting>
  <conditionalFormatting sqref="DT35">
    <cfRule type="cellIs" dxfId="2035" priority="1628" operator="lessThan">
      <formula>$C$4</formula>
    </cfRule>
  </conditionalFormatting>
  <conditionalFormatting sqref="DT36">
    <cfRule type="cellIs" dxfId="2034" priority="1629" operator="lessThan">
      <formula>$C$4</formula>
    </cfRule>
  </conditionalFormatting>
  <conditionalFormatting sqref="DT37">
    <cfRule type="cellIs" dxfId="2033" priority="1630" operator="lessThan">
      <formula>$C$4</formula>
    </cfRule>
  </conditionalFormatting>
  <conditionalFormatting sqref="DT38">
    <cfRule type="cellIs" dxfId="2032" priority="1631" operator="lessThan">
      <formula>$C$4</formula>
    </cfRule>
  </conditionalFormatting>
  <conditionalFormatting sqref="DT39">
    <cfRule type="cellIs" dxfId="2031" priority="1632" operator="lessThan">
      <formula>$C$4</formula>
    </cfRule>
  </conditionalFormatting>
  <conditionalFormatting sqref="DT40">
    <cfRule type="cellIs" dxfId="2030" priority="1633" operator="lessThan">
      <formula>$C$4</formula>
    </cfRule>
  </conditionalFormatting>
  <conditionalFormatting sqref="DT41">
    <cfRule type="cellIs" dxfId="2029" priority="1634" operator="lessThan">
      <formula>$C$4</formula>
    </cfRule>
  </conditionalFormatting>
  <conditionalFormatting sqref="DT42">
    <cfRule type="cellIs" dxfId="2028" priority="1635" operator="lessThan">
      <formula>$C$4</formula>
    </cfRule>
  </conditionalFormatting>
  <conditionalFormatting sqref="DT43">
    <cfRule type="cellIs" dxfId="2027" priority="1636" operator="lessThan">
      <formula>$C$4</formula>
    </cfRule>
  </conditionalFormatting>
  <conditionalFormatting sqref="DT44">
    <cfRule type="cellIs" dxfId="2026" priority="1637" operator="lessThan">
      <formula>$C$4</formula>
    </cfRule>
  </conditionalFormatting>
  <conditionalFormatting sqref="DT45">
    <cfRule type="cellIs" dxfId="2025" priority="1638" operator="lessThan">
      <formula>$C$4</formula>
    </cfRule>
  </conditionalFormatting>
  <conditionalFormatting sqref="DT46">
    <cfRule type="cellIs" dxfId="2024" priority="1639" operator="lessThan">
      <formula>$C$4</formula>
    </cfRule>
  </conditionalFormatting>
  <conditionalFormatting sqref="DT47">
    <cfRule type="cellIs" dxfId="2023" priority="1640" operator="lessThan">
      <formula>$C$4</formula>
    </cfRule>
  </conditionalFormatting>
  <conditionalFormatting sqref="DT48">
    <cfRule type="cellIs" dxfId="2022" priority="1641" operator="lessThan">
      <formula>$C$4</formula>
    </cfRule>
  </conditionalFormatting>
  <conditionalFormatting sqref="DT49">
    <cfRule type="cellIs" dxfId="2021" priority="1642" operator="lessThan">
      <formula>$C$4</formula>
    </cfRule>
  </conditionalFormatting>
  <conditionalFormatting sqref="DT50">
    <cfRule type="cellIs" dxfId="2020" priority="1643" operator="lessThan">
      <formula>$C$4</formula>
    </cfRule>
  </conditionalFormatting>
  <conditionalFormatting sqref="DU11">
    <cfRule type="cellIs" dxfId="2019" priority="1644" operator="lessThan">
      <formula>$C$4</formula>
    </cfRule>
  </conditionalFormatting>
  <conditionalFormatting sqref="DU12">
    <cfRule type="cellIs" dxfId="2018" priority="1645" operator="lessThan">
      <formula>$C$4</formula>
    </cfRule>
  </conditionalFormatting>
  <conditionalFormatting sqref="DU13">
    <cfRule type="cellIs" dxfId="2017" priority="1646" operator="lessThan">
      <formula>$C$4</formula>
    </cfRule>
  </conditionalFormatting>
  <conditionalFormatting sqref="DU14">
    <cfRule type="cellIs" dxfId="2016" priority="1647" operator="lessThan">
      <formula>$C$4</formula>
    </cfRule>
  </conditionalFormatting>
  <conditionalFormatting sqref="DU15">
    <cfRule type="cellIs" dxfId="2015" priority="1648" operator="lessThan">
      <formula>$C$4</formula>
    </cfRule>
  </conditionalFormatting>
  <conditionalFormatting sqref="DU16">
    <cfRule type="cellIs" dxfId="2014" priority="1649" operator="lessThan">
      <formula>$C$4</formula>
    </cfRule>
  </conditionalFormatting>
  <conditionalFormatting sqref="DU17">
    <cfRule type="cellIs" dxfId="2013" priority="1650" operator="lessThan">
      <formula>$C$4</formula>
    </cfRule>
  </conditionalFormatting>
  <conditionalFormatting sqref="DU18">
    <cfRule type="cellIs" dxfId="2012" priority="1651" operator="lessThan">
      <formula>$C$4</formula>
    </cfRule>
  </conditionalFormatting>
  <conditionalFormatting sqref="DU19">
    <cfRule type="cellIs" dxfId="2011" priority="1652" operator="lessThan">
      <formula>$C$4</formula>
    </cfRule>
  </conditionalFormatting>
  <conditionalFormatting sqref="DU20">
    <cfRule type="cellIs" dxfId="2010" priority="1653" operator="lessThan">
      <formula>$C$4</formula>
    </cfRule>
  </conditionalFormatting>
  <conditionalFormatting sqref="DU21">
    <cfRule type="cellIs" dxfId="2009" priority="1654" operator="lessThan">
      <formula>$C$4</formula>
    </cfRule>
  </conditionalFormatting>
  <conditionalFormatting sqref="DU22">
    <cfRule type="cellIs" dxfId="2008" priority="1655" operator="lessThan">
      <formula>$C$4</formula>
    </cfRule>
  </conditionalFormatting>
  <conditionalFormatting sqref="DU23">
    <cfRule type="cellIs" dxfId="2007" priority="1656" operator="lessThan">
      <formula>$C$4</formula>
    </cfRule>
  </conditionalFormatting>
  <conditionalFormatting sqref="DU24">
    <cfRule type="cellIs" dxfId="2006" priority="1657" operator="lessThan">
      <formula>$C$4</formula>
    </cfRule>
  </conditionalFormatting>
  <conditionalFormatting sqref="DU25">
    <cfRule type="cellIs" dxfId="2005" priority="1658" operator="lessThan">
      <formula>$C$4</formula>
    </cfRule>
  </conditionalFormatting>
  <conditionalFormatting sqref="DU26">
    <cfRule type="cellIs" dxfId="2004" priority="1659" operator="lessThan">
      <formula>$C$4</formula>
    </cfRule>
  </conditionalFormatting>
  <conditionalFormatting sqref="DU27">
    <cfRule type="cellIs" dxfId="2003" priority="1660" operator="lessThan">
      <formula>$C$4</formula>
    </cfRule>
  </conditionalFormatting>
  <conditionalFormatting sqref="DU28">
    <cfRule type="cellIs" dxfId="2002" priority="1661" operator="lessThan">
      <formula>$C$4</formula>
    </cfRule>
  </conditionalFormatting>
  <conditionalFormatting sqref="DU29">
    <cfRule type="cellIs" dxfId="2001" priority="1662" operator="lessThan">
      <formula>$C$4</formula>
    </cfRule>
  </conditionalFormatting>
  <conditionalFormatting sqref="DU30">
    <cfRule type="cellIs" dxfId="2000" priority="1663" operator="lessThan">
      <formula>$C$4</formula>
    </cfRule>
  </conditionalFormatting>
  <conditionalFormatting sqref="DU31">
    <cfRule type="cellIs" dxfId="1999" priority="1664" operator="lessThan">
      <formula>$C$4</formula>
    </cfRule>
  </conditionalFormatting>
  <conditionalFormatting sqref="DU32">
    <cfRule type="cellIs" dxfId="1998" priority="1665" operator="lessThan">
      <formula>$C$4</formula>
    </cfRule>
  </conditionalFormatting>
  <conditionalFormatting sqref="DU33">
    <cfRule type="cellIs" dxfId="1997" priority="1666" operator="lessThan">
      <formula>$C$4</formula>
    </cfRule>
  </conditionalFormatting>
  <conditionalFormatting sqref="DU34">
    <cfRule type="cellIs" dxfId="1996" priority="1667" operator="lessThan">
      <formula>$C$4</formula>
    </cfRule>
  </conditionalFormatting>
  <conditionalFormatting sqref="DU35">
    <cfRule type="cellIs" dxfId="1995" priority="1668" operator="lessThan">
      <formula>$C$4</formula>
    </cfRule>
  </conditionalFormatting>
  <conditionalFormatting sqref="DU36">
    <cfRule type="cellIs" dxfId="1994" priority="1669" operator="lessThan">
      <formula>$C$4</formula>
    </cfRule>
  </conditionalFormatting>
  <conditionalFormatting sqref="DU37">
    <cfRule type="cellIs" dxfId="1993" priority="1670" operator="lessThan">
      <formula>$C$4</formula>
    </cfRule>
  </conditionalFormatting>
  <conditionalFormatting sqref="DU38">
    <cfRule type="cellIs" dxfId="1992" priority="1671" operator="lessThan">
      <formula>$C$4</formula>
    </cfRule>
  </conditionalFormatting>
  <conditionalFormatting sqref="DU39">
    <cfRule type="cellIs" dxfId="1991" priority="1672" operator="lessThan">
      <formula>$C$4</formula>
    </cfRule>
  </conditionalFormatting>
  <conditionalFormatting sqref="DU40">
    <cfRule type="cellIs" dxfId="1990" priority="1673" operator="lessThan">
      <formula>$C$4</formula>
    </cfRule>
  </conditionalFormatting>
  <conditionalFormatting sqref="DU41">
    <cfRule type="cellIs" dxfId="1989" priority="1674" operator="lessThan">
      <formula>$C$4</formula>
    </cfRule>
  </conditionalFormatting>
  <conditionalFormatting sqref="DU42">
    <cfRule type="cellIs" dxfId="1988" priority="1675" operator="lessThan">
      <formula>$C$4</formula>
    </cfRule>
  </conditionalFormatting>
  <conditionalFormatting sqref="DU43">
    <cfRule type="cellIs" dxfId="1987" priority="1676" operator="lessThan">
      <formula>$C$4</formula>
    </cfRule>
  </conditionalFormatting>
  <conditionalFormatting sqref="DU44">
    <cfRule type="cellIs" dxfId="1986" priority="1677" operator="lessThan">
      <formula>$C$4</formula>
    </cfRule>
  </conditionalFormatting>
  <conditionalFormatting sqref="DU45">
    <cfRule type="cellIs" dxfId="1985" priority="1678" operator="lessThan">
      <formula>$C$4</formula>
    </cfRule>
  </conditionalFormatting>
  <conditionalFormatting sqref="DU46">
    <cfRule type="cellIs" dxfId="1984" priority="1679" operator="lessThan">
      <formula>$C$4</formula>
    </cfRule>
  </conditionalFormatting>
  <conditionalFormatting sqref="DU47">
    <cfRule type="cellIs" dxfId="1983" priority="1680" operator="lessThan">
      <formula>$C$4</formula>
    </cfRule>
  </conditionalFormatting>
  <conditionalFormatting sqref="DU48">
    <cfRule type="cellIs" dxfId="1982" priority="1681" operator="lessThan">
      <formula>$C$4</formula>
    </cfRule>
  </conditionalFormatting>
  <conditionalFormatting sqref="DU49">
    <cfRule type="cellIs" dxfId="1981" priority="1682" operator="lessThan">
      <formula>$C$4</formula>
    </cfRule>
  </conditionalFormatting>
  <conditionalFormatting sqref="DU50">
    <cfRule type="cellIs" dxfId="1980" priority="1683" operator="lessThan">
      <formula>$C$4</formula>
    </cfRule>
  </conditionalFormatting>
  <conditionalFormatting sqref="DY11">
    <cfRule type="cellIs" dxfId="1979" priority="1684" operator="lessThan">
      <formula>$C$4</formula>
    </cfRule>
  </conditionalFormatting>
  <conditionalFormatting sqref="DY12">
    <cfRule type="cellIs" dxfId="1978" priority="1685" operator="lessThan">
      <formula>$C$4</formula>
    </cfRule>
  </conditionalFormatting>
  <conditionalFormatting sqref="DY13">
    <cfRule type="cellIs" dxfId="1977" priority="1686" operator="lessThan">
      <formula>$C$4</formula>
    </cfRule>
  </conditionalFormatting>
  <conditionalFormatting sqref="DY14">
    <cfRule type="cellIs" dxfId="1976" priority="1687" operator="lessThan">
      <formula>$C$4</formula>
    </cfRule>
  </conditionalFormatting>
  <conditionalFormatting sqref="DY15">
    <cfRule type="cellIs" dxfId="1975" priority="1688" operator="lessThan">
      <formula>$C$4</formula>
    </cfRule>
  </conditionalFormatting>
  <conditionalFormatting sqref="DY16">
    <cfRule type="cellIs" dxfId="1974" priority="1689" operator="lessThan">
      <formula>$C$4</formula>
    </cfRule>
  </conditionalFormatting>
  <conditionalFormatting sqref="DY17">
    <cfRule type="cellIs" dxfId="1973" priority="1690" operator="lessThan">
      <formula>$C$4</formula>
    </cfRule>
  </conditionalFormatting>
  <conditionalFormatting sqref="DY18">
    <cfRule type="cellIs" dxfId="1972" priority="1691" operator="lessThan">
      <formula>$C$4</formula>
    </cfRule>
  </conditionalFormatting>
  <conditionalFormatting sqref="DY19">
    <cfRule type="cellIs" dxfId="1971" priority="1692" operator="lessThan">
      <formula>$C$4</formula>
    </cfRule>
  </conditionalFormatting>
  <conditionalFormatting sqref="DY20">
    <cfRule type="cellIs" dxfId="1970" priority="1693" operator="lessThan">
      <formula>$C$4</formula>
    </cfRule>
  </conditionalFormatting>
  <conditionalFormatting sqref="DY21">
    <cfRule type="cellIs" dxfId="1969" priority="1694" operator="lessThan">
      <formula>$C$4</formula>
    </cfRule>
  </conditionalFormatting>
  <conditionalFormatting sqref="DY22">
    <cfRule type="cellIs" dxfId="1968" priority="1695" operator="lessThan">
      <formula>$C$4</formula>
    </cfRule>
  </conditionalFormatting>
  <conditionalFormatting sqref="DY23">
    <cfRule type="cellIs" dxfId="1967" priority="1696" operator="lessThan">
      <formula>$C$4</formula>
    </cfRule>
  </conditionalFormatting>
  <conditionalFormatting sqref="DY24">
    <cfRule type="cellIs" dxfId="1966" priority="1697" operator="lessThan">
      <formula>$C$4</formula>
    </cfRule>
  </conditionalFormatting>
  <conditionalFormatting sqref="DY25">
    <cfRule type="cellIs" dxfId="1965" priority="1698" operator="lessThan">
      <formula>$C$4</formula>
    </cfRule>
  </conditionalFormatting>
  <conditionalFormatting sqref="DY26">
    <cfRule type="cellIs" dxfId="1964" priority="1699" operator="lessThan">
      <formula>$C$4</formula>
    </cfRule>
  </conditionalFormatting>
  <conditionalFormatting sqref="DY27">
    <cfRule type="cellIs" dxfId="1963" priority="1700" operator="lessThan">
      <formula>$C$4</formula>
    </cfRule>
  </conditionalFormatting>
  <conditionalFormatting sqref="DY28">
    <cfRule type="cellIs" dxfId="1962" priority="1701" operator="lessThan">
      <formula>$C$4</formula>
    </cfRule>
  </conditionalFormatting>
  <conditionalFormatting sqref="DY29">
    <cfRule type="cellIs" dxfId="1961" priority="1702" operator="lessThan">
      <formula>$C$4</formula>
    </cfRule>
  </conditionalFormatting>
  <conditionalFormatting sqref="DY30">
    <cfRule type="cellIs" dxfId="1960" priority="1703" operator="lessThan">
      <formula>$C$4</formula>
    </cfRule>
  </conditionalFormatting>
  <conditionalFormatting sqref="DY31">
    <cfRule type="cellIs" dxfId="1959" priority="1704" operator="lessThan">
      <formula>$C$4</formula>
    </cfRule>
  </conditionalFormatting>
  <conditionalFormatting sqref="DY32">
    <cfRule type="cellIs" dxfId="1958" priority="1705" operator="lessThan">
      <formula>$C$4</formula>
    </cfRule>
  </conditionalFormatting>
  <conditionalFormatting sqref="DY33">
    <cfRule type="cellIs" dxfId="1957" priority="1706" operator="lessThan">
      <formula>$C$4</formula>
    </cfRule>
  </conditionalFormatting>
  <conditionalFormatting sqref="DY34">
    <cfRule type="cellIs" dxfId="1956" priority="1707" operator="lessThan">
      <formula>$C$4</formula>
    </cfRule>
  </conditionalFormatting>
  <conditionalFormatting sqref="DY35">
    <cfRule type="cellIs" dxfId="1955" priority="1708" operator="lessThan">
      <formula>$C$4</formula>
    </cfRule>
  </conditionalFormatting>
  <conditionalFormatting sqref="DY36">
    <cfRule type="cellIs" dxfId="1954" priority="1709" operator="lessThan">
      <formula>$C$4</formula>
    </cfRule>
  </conditionalFormatting>
  <conditionalFormatting sqref="DY37">
    <cfRule type="cellIs" dxfId="1953" priority="1710" operator="lessThan">
      <formula>$C$4</formula>
    </cfRule>
  </conditionalFormatting>
  <conditionalFormatting sqref="DY38">
    <cfRule type="cellIs" dxfId="1952" priority="1711" operator="lessThan">
      <formula>$C$4</formula>
    </cfRule>
  </conditionalFormatting>
  <conditionalFormatting sqref="DY39">
    <cfRule type="cellIs" dxfId="1951" priority="1712" operator="lessThan">
      <formula>$C$4</formula>
    </cfRule>
  </conditionalFormatting>
  <conditionalFormatting sqref="DY40">
    <cfRule type="cellIs" dxfId="1950" priority="1713" operator="lessThan">
      <formula>$C$4</formula>
    </cfRule>
  </conditionalFormatting>
  <conditionalFormatting sqref="DY41">
    <cfRule type="cellIs" dxfId="1949" priority="1714" operator="lessThan">
      <formula>$C$4</formula>
    </cfRule>
  </conditionalFormatting>
  <conditionalFormatting sqref="DY42">
    <cfRule type="cellIs" dxfId="1948" priority="1715" operator="lessThan">
      <formula>$C$4</formula>
    </cfRule>
  </conditionalFormatting>
  <conditionalFormatting sqref="DY43">
    <cfRule type="cellIs" dxfId="1947" priority="1716" operator="lessThan">
      <formula>$C$4</formula>
    </cfRule>
  </conditionalFormatting>
  <conditionalFormatting sqref="DY44">
    <cfRule type="cellIs" dxfId="1946" priority="1717" operator="lessThan">
      <formula>$C$4</formula>
    </cfRule>
  </conditionalFormatting>
  <conditionalFormatting sqref="DY45">
    <cfRule type="cellIs" dxfId="1945" priority="1718" operator="lessThan">
      <formula>$C$4</formula>
    </cfRule>
  </conditionalFormatting>
  <conditionalFormatting sqref="DY46">
    <cfRule type="cellIs" dxfId="1944" priority="1719" operator="lessThan">
      <formula>$C$4</formula>
    </cfRule>
  </conditionalFormatting>
  <conditionalFormatting sqref="DY47">
    <cfRule type="cellIs" dxfId="1943" priority="1720" operator="lessThan">
      <formula>$C$4</formula>
    </cfRule>
  </conditionalFormatting>
  <conditionalFormatting sqref="DY48">
    <cfRule type="cellIs" dxfId="1942" priority="1721" operator="lessThan">
      <formula>$C$4</formula>
    </cfRule>
  </conditionalFormatting>
  <conditionalFormatting sqref="DY49">
    <cfRule type="cellIs" dxfId="1941" priority="1722" operator="lessThan">
      <formula>$C$4</formula>
    </cfRule>
  </conditionalFormatting>
  <conditionalFormatting sqref="DY50">
    <cfRule type="cellIs" dxfId="1940" priority="1723" operator="lessThan">
      <formula>$C$4</formula>
    </cfRule>
  </conditionalFormatting>
  <conditionalFormatting sqref="DZ11">
    <cfRule type="cellIs" dxfId="1939" priority="1724" operator="lessThan">
      <formula>$C$4</formula>
    </cfRule>
  </conditionalFormatting>
  <conditionalFormatting sqref="DZ12">
    <cfRule type="cellIs" dxfId="1938" priority="1725" operator="lessThan">
      <formula>$C$4</formula>
    </cfRule>
  </conditionalFormatting>
  <conditionalFormatting sqref="DZ13">
    <cfRule type="cellIs" dxfId="1937" priority="1726" operator="lessThan">
      <formula>$C$4</formula>
    </cfRule>
  </conditionalFormatting>
  <conditionalFormatting sqref="DZ14">
    <cfRule type="cellIs" dxfId="1936" priority="1727" operator="lessThan">
      <formula>$C$4</formula>
    </cfRule>
  </conditionalFormatting>
  <conditionalFormatting sqref="DZ15">
    <cfRule type="cellIs" dxfId="1935" priority="1728" operator="lessThan">
      <formula>$C$4</formula>
    </cfRule>
  </conditionalFormatting>
  <conditionalFormatting sqref="DZ16">
    <cfRule type="cellIs" dxfId="1934" priority="1729" operator="lessThan">
      <formula>$C$4</formula>
    </cfRule>
  </conditionalFormatting>
  <conditionalFormatting sqref="DZ17">
    <cfRule type="cellIs" dxfId="1933" priority="1730" operator="lessThan">
      <formula>$C$4</formula>
    </cfRule>
  </conditionalFormatting>
  <conditionalFormatting sqref="DZ18">
    <cfRule type="cellIs" dxfId="1932" priority="1731" operator="lessThan">
      <formula>$C$4</formula>
    </cfRule>
  </conditionalFormatting>
  <conditionalFormatting sqref="DZ19">
    <cfRule type="cellIs" dxfId="1931" priority="1732" operator="lessThan">
      <formula>$C$4</formula>
    </cfRule>
  </conditionalFormatting>
  <conditionalFormatting sqref="DZ20">
    <cfRule type="cellIs" dxfId="1930" priority="1733" operator="lessThan">
      <formula>$C$4</formula>
    </cfRule>
  </conditionalFormatting>
  <conditionalFormatting sqref="DZ21">
    <cfRule type="cellIs" dxfId="1929" priority="1734" operator="lessThan">
      <formula>$C$4</formula>
    </cfRule>
  </conditionalFormatting>
  <conditionalFormatting sqref="DZ22">
    <cfRule type="cellIs" dxfId="1928" priority="1735" operator="lessThan">
      <formula>$C$4</formula>
    </cfRule>
  </conditionalFormatting>
  <conditionalFormatting sqref="DZ23">
    <cfRule type="cellIs" dxfId="1927" priority="1736" operator="lessThan">
      <formula>$C$4</formula>
    </cfRule>
  </conditionalFormatting>
  <conditionalFormatting sqref="DZ24">
    <cfRule type="cellIs" dxfId="1926" priority="1737" operator="lessThan">
      <formula>$C$4</formula>
    </cfRule>
  </conditionalFormatting>
  <conditionalFormatting sqref="DZ25">
    <cfRule type="cellIs" dxfId="1925" priority="1738" operator="lessThan">
      <formula>$C$4</formula>
    </cfRule>
  </conditionalFormatting>
  <conditionalFormatting sqref="DZ26">
    <cfRule type="cellIs" dxfId="1924" priority="1739" operator="lessThan">
      <formula>$C$4</formula>
    </cfRule>
  </conditionalFormatting>
  <conditionalFormatting sqref="DZ27">
    <cfRule type="cellIs" dxfId="1923" priority="1740" operator="lessThan">
      <formula>$C$4</formula>
    </cfRule>
  </conditionalFormatting>
  <conditionalFormatting sqref="DZ28">
    <cfRule type="cellIs" dxfId="1922" priority="1741" operator="lessThan">
      <formula>$C$4</formula>
    </cfRule>
  </conditionalFormatting>
  <conditionalFormatting sqref="DZ29">
    <cfRule type="cellIs" dxfId="1921" priority="1742" operator="lessThan">
      <formula>$C$4</formula>
    </cfRule>
  </conditionalFormatting>
  <conditionalFormatting sqref="DZ30">
    <cfRule type="cellIs" dxfId="1920" priority="1743" operator="lessThan">
      <formula>$C$4</formula>
    </cfRule>
  </conditionalFormatting>
  <conditionalFormatting sqref="DZ31">
    <cfRule type="cellIs" dxfId="1919" priority="1744" operator="lessThan">
      <formula>$C$4</formula>
    </cfRule>
  </conditionalFormatting>
  <conditionalFormatting sqref="DZ32">
    <cfRule type="cellIs" dxfId="1918" priority="1745" operator="lessThan">
      <formula>$C$4</formula>
    </cfRule>
  </conditionalFormatting>
  <conditionalFormatting sqref="DZ33">
    <cfRule type="cellIs" dxfId="1917" priority="1746" operator="lessThan">
      <formula>$C$4</formula>
    </cfRule>
  </conditionalFormatting>
  <conditionalFormatting sqref="DZ34">
    <cfRule type="cellIs" dxfId="1916" priority="1747" operator="lessThan">
      <formula>$C$4</formula>
    </cfRule>
  </conditionalFormatting>
  <conditionalFormatting sqref="DZ35">
    <cfRule type="cellIs" dxfId="1915" priority="1748" operator="lessThan">
      <formula>$C$4</formula>
    </cfRule>
  </conditionalFormatting>
  <conditionalFormatting sqref="DZ36">
    <cfRule type="cellIs" dxfId="1914" priority="1749" operator="lessThan">
      <formula>$C$4</formula>
    </cfRule>
  </conditionalFormatting>
  <conditionalFormatting sqref="DZ37">
    <cfRule type="cellIs" dxfId="1913" priority="1750" operator="lessThan">
      <formula>$C$4</formula>
    </cfRule>
  </conditionalFormatting>
  <conditionalFormatting sqref="DZ38">
    <cfRule type="cellIs" dxfId="1912" priority="1751" operator="lessThan">
      <formula>$C$4</formula>
    </cfRule>
  </conditionalFormatting>
  <conditionalFormatting sqref="DZ39">
    <cfRule type="cellIs" dxfId="1911" priority="1752" operator="lessThan">
      <formula>$C$4</formula>
    </cfRule>
  </conditionalFormatting>
  <conditionalFormatting sqref="DZ40">
    <cfRule type="cellIs" dxfId="1910" priority="1753" operator="lessThan">
      <formula>$C$4</formula>
    </cfRule>
  </conditionalFormatting>
  <conditionalFormatting sqref="DZ41">
    <cfRule type="cellIs" dxfId="1909" priority="1754" operator="lessThan">
      <formula>$C$4</formula>
    </cfRule>
  </conditionalFormatting>
  <conditionalFormatting sqref="DZ42">
    <cfRule type="cellIs" dxfId="1908" priority="1755" operator="lessThan">
      <formula>$C$4</formula>
    </cfRule>
  </conditionalFormatting>
  <conditionalFormatting sqref="DZ43">
    <cfRule type="cellIs" dxfId="1907" priority="1756" operator="lessThan">
      <formula>$C$4</formula>
    </cfRule>
  </conditionalFormatting>
  <conditionalFormatting sqref="DZ44">
    <cfRule type="cellIs" dxfId="1906" priority="1757" operator="lessThan">
      <formula>$C$4</formula>
    </cfRule>
  </conditionalFormatting>
  <conditionalFormatting sqref="DZ45">
    <cfRule type="cellIs" dxfId="1905" priority="1758" operator="lessThan">
      <formula>$C$4</formula>
    </cfRule>
  </conditionalFormatting>
  <conditionalFormatting sqref="DZ46">
    <cfRule type="cellIs" dxfId="1904" priority="1759" operator="lessThan">
      <formula>$C$4</formula>
    </cfRule>
  </conditionalFormatting>
  <conditionalFormatting sqref="DZ47">
    <cfRule type="cellIs" dxfId="1903" priority="1760" operator="lessThan">
      <formula>$C$4</formula>
    </cfRule>
  </conditionalFormatting>
  <conditionalFormatting sqref="DZ48">
    <cfRule type="cellIs" dxfId="1902" priority="1761" operator="lessThan">
      <formula>$C$4</formula>
    </cfRule>
  </conditionalFormatting>
  <conditionalFormatting sqref="DZ49">
    <cfRule type="cellIs" dxfId="1901" priority="1762" operator="lessThan">
      <formula>$C$4</formula>
    </cfRule>
  </conditionalFormatting>
  <conditionalFormatting sqref="DZ50">
    <cfRule type="cellIs" dxfId="1900" priority="1763" operator="lessThan">
      <formula>$C$4</formula>
    </cfRule>
  </conditionalFormatting>
  <conditionalFormatting sqref="EA11">
    <cfRule type="cellIs" dxfId="1899" priority="1764" operator="lessThan">
      <formula>$C$4</formula>
    </cfRule>
  </conditionalFormatting>
  <conditionalFormatting sqref="EA12">
    <cfRule type="cellIs" dxfId="1898" priority="1765" operator="lessThan">
      <formula>$C$4</formula>
    </cfRule>
  </conditionalFormatting>
  <conditionalFormatting sqref="EA13">
    <cfRule type="cellIs" dxfId="1897" priority="1766" operator="lessThan">
      <formula>$C$4</formula>
    </cfRule>
  </conditionalFormatting>
  <conditionalFormatting sqref="EA14">
    <cfRule type="cellIs" dxfId="1896" priority="1767" operator="lessThan">
      <formula>$C$4</formula>
    </cfRule>
  </conditionalFormatting>
  <conditionalFormatting sqref="EA15">
    <cfRule type="cellIs" dxfId="1895" priority="1768" operator="lessThan">
      <formula>$C$4</formula>
    </cfRule>
  </conditionalFormatting>
  <conditionalFormatting sqref="EA16">
    <cfRule type="cellIs" dxfId="1894" priority="1769" operator="lessThan">
      <formula>$C$4</formula>
    </cfRule>
  </conditionalFormatting>
  <conditionalFormatting sqref="EA17">
    <cfRule type="cellIs" dxfId="1893" priority="1770" operator="lessThan">
      <formula>$C$4</formula>
    </cfRule>
  </conditionalFormatting>
  <conditionalFormatting sqref="EA18">
    <cfRule type="cellIs" dxfId="1892" priority="1771" operator="lessThan">
      <formula>$C$4</formula>
    </cfRule>
  </conditionalFormatting>
  <conditionalFormatting sqref="EA19">
    <cfRule type="cellIs" dxfId="1891" priority="1772" operator="lessThan">
      <formula>$C$4</formula>
    </cfRule>
  </conditionalFormatting>
  <conditionalFormatting sqref="EA20">
    <cfRule type="cellIs" dxfId="1890" priority="1773" operator="lessThan">
      <formula>$C$4</formula>
    </cfRule>
  </conditionalFormatting>
  <conditionalFormatting sqref="EA21">
    <cfRule type="cellIs" dxfId="1889" priority="1774" operator="lessThan">
      <formula>$C$4</formula>
    </cfRule>
  </conditionalFormatting>
  <conditionalFormatting sqref="EA22">
    <cfRule type="cellIs" dxfId="1888" priority="1775" operator="lessThan">
      <formula>$C$4</formula>
    </cfRule>
  </conditionalFormatting>
  <conditionalFormatting sqref="EA23">
    <cfRule type="cellIs" dxfId="1887" priority="1776" operator="lessThan">
      <formula>$C$4</formula>
    </cfRule>
  </conditionalFormatting>
  <conditionalFormatting sqref="EA24">
    <cfRule type="cellIs" dxfId="1886" priority="1777" operator="lessThan">
      <formula>$C$4</formula>
    </cfRule>
  </conditionalFormatting>
  <conditionalFormatting sqref="EA25">
    <cfRule type="cellIs" dxfId="1885" priority="1778" operator="lessThan">
      <formula>$C$4</formula>
    </cfRule>
  </conditionalFormatting>
  <conditionalFormatting sqref="EA26">
    <cfRule type="cellIs" dxfId="1884" priority="1779" operator="lessThan">
      <formula>$C$4</formula>
    </cfRule>
  </conditionalFormatting>
  <conditionalFormatting sqref="EA27">
    <cfRule type="cellIs" dxfId="1883" priority="1780" operator="lessThan">
      <formula>$C$4</formula>
    </cfRule>
  </conditionalFormatting>
  <conditionalFormatting sqref="EA28">
    <cfRule type="cellIs" dxfId="1882" priority="1781" operator="lessThan">
      <formula>$C$4</formula>
    </cfRule>
  </conditionalFormatting>
  <conditionalFormatting sqref="EA29">
    <cfRule type="cellIs" dxfId="1881" priority="1782" operator="lessThan">
      <formula>$C$4</formula>
    </cfRule>
  </conditionalFormatting>
  <conditionalFormatting sqref="EA30">
    <cfRule type="cellIs" dxfId="1880" priority="1783" operator="lessThan">
      <formula>$C$4</formula>
    </cfRule>
  </conditionalFormatting>
  <conditionalFormatting sqref="EA31">
    <cfRule type="cellIs" dxfId="1879" priority="1784" operator="lessThan">
      <formula>$C$4</formula>
    </cfRule>
  </conditionalFormatting>
  <conditionalFormatting sqref="EA32">
    <cfRule type="cellIs" dxfId="1878" priority="1785" operator="lessThan">
      <formula>$C$4</formula>
    </cfRule>
  </conditionalFormatting>
  <conditionalFormatting sqref="EA33">
    <cfRule type="cellIs" dxfId="1877" priority="1786" operator="lessThan">
      <formula>$C$4</formula>
    </cfRule>
  </conditionalFormatting>
  <conditionalFormatting sqref="EA34">
    <cfRule type="cellIs" dxfId="1876" priority="1787" operator="lessThan">
      <formula>$C$4</formula>
    </cfRule>
  </conditionalFormatting>
  <conditionalFormatting sqref="EA35">
    <cfRule type="cellIs" dxfId="1875" priority="1788" operator="lessThan">
      <formula>$C$4</formula>
    </cfRule>
  </conditionalFormatting>
  <conditionalFormatting sqref="EA36">
    <cfRule type="cellIs" dxfId="1874" priority="1789" operator="lessThan">
      <formula>$C$4</formula>
    </cfRule>
  </conditionalFormatting>
  <conditionalFormatting sqref="EA37">
    <cfRule type="cellIs" dxfId="1873" priority="1790" operator="lessThan">
      <formula>$C$4</formula>
    </cfRule>
  </conditionalFormatting>
  <conditionalFormatting sqref="EA38">
    <cfRule type="cellIs" dxfId="1872" priority="1791" operator="lessThan">
      <formula>$C$4</formula>
    </cfRule>
  </conditionalFormatting>
  <conditionalFormatting sqref="EA39">
    <cfRule type="cellIs" dxfId="1871" priority="1792" operator="lessThan">
      <formula>$C$4</formula>
    </cfRule>
  </conditionalFormatting>
  <conditionalFormatting sqref="EA40">
    <cfRule type="cellIs" dxfId="1870" priority="1793" operator="lessThan">
      <formula>$C$4</formula>
    </cfRule>
  </conditionalFormatting>
  <conditionalFormatting sqref="EA41">
    <cfRule type="cellIs" dxfId="1869" priority="1794" operator="lessThan">
      <formula>$C$4</formula>
    </cfRule>
  </conditionalFormatting>
  <conditionalFormatting sqref="EA42">
    <cfRule type="cellIs" dxfId="1868" priority="1795" operator="lessThan">
      <formula>$C$4</formula>
    </cfRule>
  </conditionalFormatting>
  <conditionalFormatting sqref="EA43">
    <cfRule type="cellIs" dxfId="1867" priority="1796" operator="lessThan">
      <formula>$C$4</formula>
    </cfRule>
  </conditionalFormatting>
  <conditionalFormatting sqref="EA44">
    <cfRule type="cellIs" dxfId="1866" priority="1797" operator="lessThan">
      <formula>$C$4</formula>
    </cfRule>
  </conditionalFormatting>
  <conditionalFormatting sqref="EA45">
    <cfRule type="cellIs" dxfId="1865" priority="1798" operator="lessThan">
      <formula>$C$4</formula>
    </cfRule>
  </conditionalFormatting>
  <conditionalFormatting sqref="EA46">
    <cfRule type="cellIs" dxfId="1864" priority="1799" operator="lessThan">
      <formula>$C$4</formula>
    </cfRule>
  </conditionalFormatting>
  <conditionalFormatting sqref="EA47">
    <cfRule type="cellIs" dxfId="1863" priority="1800" operator="lessThan">
      <formula>$C$4</formula>
    </cfRule>
  </conditionalFormatting>
  <conditionalFormatting sqref="EA48">
    <cfRule type="cellIs" dxfId="1862" priority="1801" operator="lessThan">
      <formula>$C$4</formula>
    </cfRule>
  </conditionalFormatting>
  <conditionalFormatting sqref="EA49">
    <cfRule type="cellIs" dxfId="1861" priority="1802" operator="lessThan">
      <formula>$C$4</formula>
    </cfRule>
  </conditionalFormatting>
  <conditionalFormatting sqref="EA50">
    <cfRule type="cellIs" dxfId="1860" priority="1803" operator="lessThan">
      <formula>$C$4</formula>
    </cfRule>
  </conditionalFormatting>
  <conditionalFormatting sqref="EB11">
    <cfRule type="cellIs" dxfId="1859" priority="1804" operator="lessThan">
      <formula>$C$4</formula>
    </cfRule>
  </conditionalFormatting>
  <conditionalFormatting sqref="EB12">
    <cfRule type="cellIs" dxfId="1858" priority="1805" operator="lessThan">
      <formula>$C$4</formula>
    </cfRule>
  </conditionalFormatting>
  <conditionalFormatting sqref="EB13">
    <cfRule type="cellIs" dxfId="1857" priority="1806" operator="lessThan">
      <formula>$C$4</formula>
    </cfRule>
  </conditionalFormatting>
  <conditionalFormatting sqref="EB14">
    <cfRule type="cellIs" dxfId="1856" priority="1807" operator="lessThan">
      <formula>$C$4</formula>
    </cfRule>
  </conditionalFormatting>
  <conditionalFormatting sqref="EB15">
    <cfRule type="cellIs" dxfId="1855" priority="1808" operator="lessThan">
      <formula>$C$4</formula>
    </cfRule>
  </conditionalFormatting>
  <conditionalFormatting sqref="EB16">
    <cfRule type="cellIs" dxfId="1854" priority="1809" operator="lessThan">
      <formula>$C$4</formula>
    </cfRule>
  </conditionalFormatting>
  <conditionalFormatting sqref="EB17">
    <cfRule type="cellIs" dxfId="1853" priority="1810" operator="lessThan">
      <formula>$C$4</formula>
    </cfRule>
  </conditionalFormatting>
  <conditionalFormatting sqref="EB18">
    <cfRule type="cellIs" dxfId="1852" priority="1811" operator="lessThan">
      <formula>$C$4</formula>
    </cfRule>
  </conditionalFormatting>
  <conditionalFormatting sqref="EB19">
    <cfRule type="cellIs" dxfId="1851" priority="1812" operator="lessThan">
      <formula>$C$4</formula>
    </cfRule>
  </conditionalFormatting>
  <conditionalFormatting sqref="EB20">
    <cfRule type="cellIs" dxfId="1850" priority="1813" operator="lessThan">
      <formula>$C$4</formula>
    </cfRule>
  </conditionalFormatting>
  <conditionalFormatting sqref="EB21">
    <cfRule type="cellIs" dxfId="1849" priority="1814" operator="lessThan">
      <formula>$C$4</formula>
    </cfRule>
  </conditionalFormatting>
  <conditionalFormatting sqref="EB22">
    <cfRule type="cellIs" dxfId="1848" priority="1815" operator="lessThan">
      <formula>$C$4</formula>
    </cfRule>
  </conditionalFormatting>
  <conditionalFormatting sqref="EB23">
    <cfRule type="cellIs" dxfId="1847" priority="1816" operator="lessThan">
      <formula>$C$4</formula>
    </cfRule>
  </conditionalFormatting>
  <conditionalFormatting sqref="EB24">
    <cfRule type="cellIs" dxfId="1846" priority="1817" operator="lessThan">
      <formula>$C$4</formula>
    </cfRule>
  </conditionalFormatting>
  <conditionalFormatting sqref="EB25">
    <cfRule type="cellIs" dxfId="1845" priority="1818" operator="lessThan">
      <formula>$C$4</formula>
    </cfRule>
  </conditionalFormatting>
  <conditionalFormatting sqref="EB26">
    <cfRule type="cellIs" dxfId="1844" priority="1819" operator="lessThan">
      <formula>$C$4</formula>
    </cfRule>
  </conditionalFormatting>
  <conditionalFormatting sqref="EB27">
    <cfRule type="cellIs" dxfId="1843" priority="1820" operator="lessThan">
      <formula>$C$4</formula>
    </cfRule>
  </conditionalFormatting>
  <conditionalFormatting sqref="EB28">
    <cfRule type="cellIs" dxfId="1842" priority="1821" operator="lessThan">
      <formula>$C$4</formula>
    </cfRule>
  </conditionalFormatting>
  <conditionalFormatting sqref="EB29">
    <cfRule type="cellIs" dxfId="1841" priority="1822" operator="lessThan">
      <formula>$C$4</formula>
    </cfRule>
  </conditionalFormatting>
  <conditionalFormatting sqref="EB30">
    <cfRule type="cellIs" dxfId="1840" priority="1823" operator="lessThan">
      <formula>$C$4</formula>
    </cfRule>
  </conditionalFormatting>
  <conditionalFormatting sqref="EB31">
    <cfRule type="cellIs" dxfId="1839" priority="1824" operator="lessThan">
      <formula>$C$4</formula>
    </cfRule>
  </conditionalFormatting>
  <conditionalFormatting sqref="EB32">
    <cfRule type="cellIs" dxfId="1838" priority="1825" operator="lessThan">
      <formula>$C$4</formula>
    </cfRule>
  </conditionalFormatting>
  <conditionalFormatting sqref="EB33">
    <cfRule type="cellIs" dxfId="1837" priority="1826" operator="lessThan">
      <formula>$C$4</formula>
    </cfRule>
  </conditionalFormatting>
  <conditionalFormatting sqref="EB34">
    <cfRule type="cellIs" dxfId="1836" priority="1827" operator="lessThan">
      <formula>$C$4</formula>
    </cfRule>
  </conditionalFormatting>
  <conditionalFormatting sqref="EB35">
    <cfRule type="cellIs" dxfId="1835" priority="1828" operator="lessThan">
      <formula>$C$4</formula>
    </cfRule>
  </conditionalFormatting>
  <conditionalFormatting sqref="EB36">
    <cfRule type="cellIs" dxfId="1834" priority="1829" operator="lessThan">
      <formula>$C$4</formula>
    </cfRule>
  </conditionalFormatting>
  <conditionalFormatting sqref="EB37">
    <cfRule type="cellIs" dxfId="1833" priority="1830" operator="lessThan">
      <formula>$C$4</formula>
    </cfRule>
  </conditionalFormatting>
  <conditionalFormatting sqref="EB38">
    <cfRule type="cellIs" dxfId="1832" priority="1831" operator="lessThan">
      <formula>$C$4</formula>
    </cfRule>
  </conditionalFormatting>
  <conditionalFormatting sqref="EB39">
    <cfRule type="cellIs" dxfId="1831" priority="1832" operator="lessThan">
      <formula>$C$4</formula>
    </cfRule>
  </conditionalFormatting>
  <conditionalFormatting sqref="EB40">
    <cfRule type="cellIs" dxfId="1830" priority="1833" operator="lessThan">
      <formula>$C$4</formula>
    </cfRule>
  </conditionalFormatting>
  <conditionalFormatting sqref="EB41">
    <cfRule type="cellIs" dxfId="1829" priority="1834" operator="lessThan">
      <formula>$C$4</formula>
    </cfRule>
  </conditionalFormatting>
  <conditionalFormatting sqref="EB42">
    <cfRule type="cellIs" dxfId="1828" priority="1835" operator="lessThan">
      <formula>$C$4</formula>
    </cfRule>
  </conditionalFormatting>
  <conditionalFormatting sqref="EB43">
    <cfRule type="cellIs" dxfId="1827" priority="1836" operator="lessThan">
      <formula>$C$4</formula>
    </cfRule>
  </conditionalFormatting>
  <conditionalFormatting sqref="EB44">
    <cfRule type="cellIs" dxfId="1826" priority="1837" operator="lessThan">
      <formula>$C$4</formula>
    </cfRule>
  </conditionalFormatting>
  <conditionalFormatting sqref="EB45">
    <cfRule type="cellIs" dxfId="1825" priority="1838" operator="lessThan">
      <formula>$C$4</formula>
    </cfRule>
  </conditionalFormatting>
  <conditionalFormatting sqref="EB46">
    <cfRule type="cellIs" dxfId="1824" priority="1839" operator="lessThan">
      <formula>$C$4</formula>
    </cfRule>
  </conditionalFormatting>
  <conditionalFormatting sqref="EB47">
    <cfRule type="cellIs" dxfId="1823" priority="1840" operator="lessThan">
      <formula>$C$4</formula>
    </cfRule>
  </conditionalFormatting>
  <conditionalFormatting sqref="EB48">
    <cfRule type="cellIs" dxfId="1822" priority="1841" operator="lessThan">
      <formula>$C$4</formula>
    </cfRule>
  </conditionalFormatting>
  <conditionalFormatting sqref="EB49">
    <cfRule type="cellIs" dxfId="1821" priority="1842" operator="lessThan">
      <formula>$C$4</formula>
    </cfRule>
  </conditionalFormatting>
  <conditionalFormatting sqref="EB50">
    <cfRule type="cellIs" dxfId="1820" priority="1843" operator="lessThan">
      <formula>$C$4</formula>
    </cfRule>
  </conditionalFormatting>
  <conditionalFormatting sqref="EF11">
    <cfRule type="cellIs" dxfId="1819" priority="1844" operator="lessThan">
      <formula>$C$4</formula>
    </cfRule>
  </conditionalFormatting>
  <conditionalFormatting sqref="EF12">
    <cfRule type="cellIs" dxfId="1818" priority="1845" operator="lessThan">
      <formula>$C$4</formula>
    </cfRule>
  </conditionalFormatting>
  <conditionalFormatting sqref="EF13">
    <cfRule type="cellIs" dxfId="1817" priority="1846" operator="lessThan">
      <formula>$C$4</formula>
    </cfRule>
  </conditionalFormatting>
  <conditionalFormatting sqref="EF14">
    <cfRule type="cellIs" dxfId="1816" priority="1847" operator="lessThan">
      <formula>$C$4</formula>
    </cfRule>
  </conditionalFormatting>
  <conditionalFormatting sqref="EF15">
    <cfRule type="cellIs" dxfId="1815" priority="1848" operator="lessThan">
      <formula>$C$4</formula>
    </cfRule>
  </conditionalFormatting>
  <conditionalFormatting sqref="EF16">
    <cfRule type="cellIs" dxfId="1814" priority="1849" operator="lessThan">
      <formula>$C$4</formula>
    </cfRule>
  </conditionalFormatting>
  <conditionalFormatting sqref="EF17">
    <cfRule type="cellIs" dxfId="1813" priority="1850" operator="lessThan">
      <formula>$C$4</formula>
    </cfRule>
  </conditionalFormatting>
  <conditionalFormatting sqref="EF18">
    <cfRule type="cellIs" dxfId="1812" priority="1851" operator="lessThan">
      <formula>$C$4</formula>
    </cfRule>
  </conditionalFormatting>
  <conditionalFormatting sqref="EF19">
    <cfRule type="cellIs" dxfId="1811" priority="1852" operator="lessThan">
      <formula>$C$4</formula>
    </cfRule>
  </conditionalFormatting>
  <conditionalFormatting sqref="EF20">
    <cfRule type="cellIs" dxfId="1810" priority="1853" operator="lessThan">
      <formula>$C$4</formula>
    </cfRule>
  </conditionalFormatting>
  <conditionalFormatting sqref="EF21">
    <cfRule type="cellIs" dxfId="1809" priority="1854" operator="lessThan">
      <formula>$C$4</formula>
    </cfRule>
  </conditionalFormatting>
  <conditionalFormatting sqref="EF22">
    <cfRule type="cellIs" dxfId="1808" priority="1855" operator="lessThan">
      <formula>$C$4</formula>
    </cfRule>
  </conditionalFormatting>
  <conditionalFormatting sqref="EF23">
    <cfRule type="cellIs" dxfId="1807" priority="1856" operator="lessThan">
      <formula>$C$4</formula>
    </cfRule>
  </conditionalFormatting>
  <conditionalFormatting sqref="EF24">
    <cfRule type="cellIs" dxfId="1806" priority="1857" operator="lessThan">
      <formula>$C$4</formula>
    </cfRule>
  </conditionalFormatting>
  <conditionalFormatting sqref="EF25">
    <cfRule type="cellIs" dxfId="1805" priority="1858" operator="lessThan">
      <formula>$C$4</formula>
    </cfRule>
  </conditionalFormatting>
  <conditionalFormatting sqref="EF26">
    <cfRule type="cellIs" dxfId="1804" priority="1859" operator="lessThan">
      <formula>$C$4</formula>
    </cfRule>
  </conditionalFormatting>
  <conditionalFormatting sqref="EF27">
    <cfRule type="cellIs" dxfId="1803" priority="1860" operator="lessThan">
      <formula>$C$4</formula>
    </cfRule>
  </conditionalFormatting>
  <conditionalFormatting sqref="EF28">
    <cfRule type="cellIs" dxfId="1802" priority="1861" operator="lessThan">
      <formula>$C$4</formula>
    </cfRule>
  </conditionalFormatting>
  <conditionalFormatting sqref="EF29">
    <cfRule type="cellIs" dxfId="1801" priority="1862" operator="lessThan">
      <formula>$C$4</formula>
    </cfRule>
  </conditionalFormatting>
  <conditionalFormatting sqref="EF30">
    <cfRule type="cellIs" dxfId="1800" priority="1863" operator="lessThan">
      <formula>$C$4</formula>
    </cfRule>
  </conditionalFormatting>
  <conditionalFormatting sqref="EF31">
    <cfRule type="cellIs" dxfId="1799" priority="1864" operator="lessThan">
      <formula>$C$4</formula>
    </cfRule>
  </conditionalFormatting>
  <conditionalFormatting sqref="EF32">
    <cfRule type="cellIs" dxfId="1798" priority="1865" operator="lessThan">
      <formula>$C$4</formula>
    </cfRule>
  </conditionalFormatting>
  <conditionalFormatting sqref="EF33">
    <cfRule type="cellIs" dxfId="1797" priority="1866" operator="lessThan">
      <formula>$C$4</formula>
    </cfRule>
  </conditionalFormatting>
  <conditionalFormatting sqref="EF34">
    <cfRule type="cellIs" dxfId="1796" priority="1867" operator="lessThan">
      <formula>$C$4</formula>
    </cfRule>
  </conditionalFormatting>
  <conditionalFormatting sqref="EF35">
    <cfRule type="cellIs" dxfId="1795" priority="1868" operator="lessThan">
      <formula>$C$4</formula>
    </cfRule>
  </conditionalFormatting>
  <conditionalFormatting sqref="EF36">
    <cfRule type="cellIs" dxfId="1794" priority="1869" operator="lessThan">
      <formula>$C$4</formula>
    </cfRule>
  </conditionalFormatting>
  <conditionalFormatting sqref="EF37">
    <cfRule type="cellIs" dxfId="1793" priority="1870" operator="lessThan">
      <formula>$C$4</formula>
    </cfRule>
  </conditionalFormatting>
  <conditionalFormatting sqref="EF38">
    <cfRule type="cellIs" dxfId="1792" priority="1871" operator="lessThan">
      <formula>$C$4</formula>
    </cfRule>
  </conditionalFormatting>
  <conditionalFormatting sqref="EF39">
    <cfRule type="cellIs" dxfId="1791" priority="1872" operator="lessThan">
      <formula>$C$4</formula>
    </cfRule>
  </conditionalFormatting>
  <conditionalFormatting sqref="EF40">
    <cfRule type="cellIs" dxfId="1790" priority="1873" operator="lessThan">
      <formula>$C$4</formula>
    </cfRule>
  </conditionalFormatting>
  <conditionalFormatting sqref="EF41">
    <cfRule type="cellIs" dxfId="1789" priority="1874" operator="lessThan">
      <formula>$C$4</formula>
    </cfRule>
  </conditionalFormatting>
  <conditionalFormatting sqref="EF42">
    <cfRule type="cellIs" dxfId="1788" priority="1875" operator="lessThan">
      <formula>$C$4</formula>
    </cfRule>
  </conditionalFormatting>
  <conditionalFormatting sqref="EF43">
    <cfRule type="cellIs" dxfId="1787" priority="1876" operator="lessThan">
      <formula>$C$4</formula>
    </cfRule>
  </conditionalFormatting>
  <conditionalFormatting sqref="EF44">
    <cfRule type="cellIs" dxfId="1786" priority="1877" operator="lessThan">
      <formula>$C$4</formula>
    </cfRule>
  </conditionalFormatting>
  <conditionalFormatting sqref="EF45">
    <cfRule type="cellIs" dxfId="1785" priority="1878" operator="lessThan">
      <formula>$C$4</formula>
    </cfRule>
  </conditionalFormatting>
  <conditionalFormatting sqref="EF46">
    <cfRule type="cellIs" dxfId="1784" priority="1879" operator="lessThan">
      <formula>$C$4</formula>
    </cfRule>
  </conditionalFormatting>
  <conditionalFormatting sqref="EF47">
    <cfRule type="cellIs" dxfId="1783" priority="1880" operator="lessThan">
      <formula>$C$4</formula>
    </cfRule>
  </conditionalFormatting>
  <conditionalFormatting sqref="EF48">
    <cfRule type="cellIs" dxfId="1782" priority="1881" operator="lessThan">
      <formula>$C$4</formula>
    </cfRule>
  </conditionalFormatting>
  <conditionalFormatting sqref="EF49">
    <cfRule type="cellIs" dxfId="1781" priority="1882" operator="lessThan">
      <formula>$C$4</formula>
    </cfRule>
  </conditionalFormatting>
  <conditionalFormatting sqref="EF50">
    <cfRule type="cellIs" dxfId="1780" priority="1883" operator="lessThan">
      <formula>$C$4</formula>
    </cfRule>
  </conditionalFormatting>
  <conditionalFormatting sqref="EG11">
    <cfRule type="cellIs" dxfId="1779" priority="1884" operator="lessThan">
      <formula>$C$4</formula>
    </cfRule>
  </conditionalFormatting>
  <conditionalFormatting sqref="EG12">
    <cfRule type="cellIs" dxfId="1778" priority="1885" operator="lessThan">
      <formula>$C$4</formula>
    </cfRule>
  </conditionalFormatting>
  <conditionalFormatting sqref="EG13">
    <cfRule type="cellIs" dxfId="1777" priority="1886" operator="lessThan">
      <formula>$C$4</formula>
    </cfRule>
  </conditionalFormatting>
  <conditionalFormatting sqref="EG14">
    <cfRule type="cellIs" dxfId="1776" priority="1887" operator="lessThan">
      <formula>$C$4</formula>
    </cfRule>
  </conditionalFormatting>
  <conditionalFormatting sqref="EG15">
    <cfRule type="cellIs" dxfId="1775" priority="1888" operator="lessThan">
      <formula>$C$4</formula>
    </cfRule>
  </conditionalFormatting>
  <conditionalFormatting sqref="EG16">
    <cfRule type="cellIs" dxfId="1774" priority="1889" operator="lessThan">
      <formula>$C$4</formula>
    </cfRule>
  </conditionalFormatting>
  <conditionalFormatting sqref="EG17">
    <cfRule type="cellIs" dxfId="1773" priority="1890" operator="lessThan">
      <formula>$C$4</formula>
    </cfRule>
  </conditionalFormatting>
  <conditionalFormatting sqref="EG18">
    <cfRule type="cellIs" dxfId="1772" priority="1891" operator="lessThan">
      <formula>$C$4</formula>
    </cfRule>
  </conditionalFormatting>
  <conditionalFormatting sqref="EG19">
    <cfRule type="cellIs" dxfId="1771" priority="1892" operator="lessThan">
      <formula>$C$4</formula>
    </cfRule>
  </conditionalFormatting>
  <conditionalFormatting sqref="EG20">
    <cfRule type="cellIs" dxfId="1770" priority="1893" operator="lessThan">
      <formula>$C$4</formula>
    </cfRule>
  </conditionalFormatting>
  <conditionalFormatting sqref="EG21">
    <cfRule type="cellIs" dxfId="1769" priority="1894" operator="lessThan">
      <formula>$C$4</formula>
    </cfRule>
  </conditionalFormatting>
  <conditionalFormatting sqref="EG22">
    <cfRule type="cellIs" dxfId="1768" priority="1895" operator="lessThan">
      <formula>$C$4</formula>
    </cfRule>
  </conditionalFormatting>
  <conditionalFormatting sqref="EG23">
    <cfRule type="cellIs" dxfId="1767" priority="1896" operator="lessThan">
      <formula>$C$4</formula>
    </cfRule>
  </conditionalFormatting>
  <conditionalFormatting sqref="EG24">
    <cfRule type="cellIs" dxfId="1766" priority="1897" operator="lessThan">
      <formula>$C$4</formula>
    </cfRule>
  </conditionalFormatting>
  <conditionalFormatting sqref="EG25">
    <cfRule type="cellIs" dxfId="1765" priority="1898" operator="lessThan">
      <formula>$C$4</formula>
    </cfRule>
  </conditionalFormatting>
  <conditionalFormatting sqref="EG26">
    <cfRule type="cellIs" dxfId="1764" priority="1899" operator="lessThan">
      <formula>$C$4</formula>
    </cfRule>
  </conditionalFormatting>
  <conditionalFormatting sqref="EG27">
    <cfRule type="cellIs" dxfId="1763" priority="1900" operator="lessThan">
      <formula>$C$4</formula>
    </cfRule>
  </conditionalFormatting>
  <conditionalFormatting sqref="EG28">
    <cfRule type="cellIs" dxfId="1762" priority="1901" operator="lessThan">
      <formula>$C$4</formula>
    </cfRule>
  </conditionalFormatting>
  <conditionalFormatting sqref="EG29">
    <cfRule type="cellIs" dxfId="1761" priority="1902" operator="lessThan">
      <formula>$C$4</formula>
    </cfRule>
  </conditionalFormatting>
  <conditionalFormatting sqref="EG30">
    <cfRule type="cellIs" dxfId="1760" priority="1903" operator="lessThan">
      <formula>$C$4</formula>
    </cfRule>
  </conditionalFormatting>
  <conditionalFormatting sqref="EG31">
    <cfRule type="cellIs" dxfId="1759" priority="1904" operator="lessThan">
      <formula>$C$4</formula>
    </cfRule>
  </conditionalFormatting>
  <conditionalFormatting sqref="EG32">
    <cfRule type="cellIs" dxfId="1758" priority="1905" operator="lessThan">
      <formula>$C$4</formula>
    </cfRule>
  </conditionalFormatting>
  <conditionalFormatting sqref="EG33">
    <cfRule type="cellIs" dxfId="1757" priority="1906" operator="lessThan">
      <formula>$C$4</formula>
    </cfRule>
  </conditionalFormatting>
  <conditionalFormatting sqref="EG34">
    <cfRule type="cellIs" dxfId="1756" priority="1907" operator="lessThan">
      <formula>$C$4</formula>
    </cfRule>
  </conditionalFormatting>
  <conditionalFormatting sqref="EG35">
    <cfRule type="cellIs" dxfId="1755" priority="1908" operator="lessThan">
      <formula>$C$4</formula>
    </cfRule>
  </conditionalFormatting>
  <conditionalFormatting sqref="EG36">
    <cfRule type="cellIs" dxfId="1754" priority="1909" operator="lessThan">
      <formula>$C$4</formula>
    </cfRule>
  </conditionalFormatting>
  <conditionalFormatting sqref="EG37">
    <cfRule type="cellIs" dxfId="1753" priority="1910" operator="lessThan">
      <formula>$C$4</formula>
    </cfRule>
  </conditionalFormatting>
  <conditionalFormatting sqref="EG38">
    <cfRule type="cellIs" dxfId="1752" priority="1911" operator="lessThan">
      <formula>$C$4</formula>
    </cfRule>
  </conditionalFormatting>
  <conditionalFormatting sqref="EG39">
    <cfRule type="cellIs" dxfId="1751" priority="1912" operator="lessThan">
      <formula>$C$4</formula>
    </cfRule>
  </conditionalFormatting>
  <conditionalFormatting sqref="EG40">
    <cfRule type="cellIs" dxfId="1750" priority="1913" operator="lessThan">
      <formula>$C$4</formula>
    </cfRule>
  </conditionalFormatting>
  <conditionalFormatting sqref="EG41">
    <cfRule type="cellIs" dxfId="1749" priority="1914" operator="lessThan">
      <formula>$C$4</formula>
    </cfRule>
  </conditionalFormatting>
  <conditionalFormatting sqref="EG42">
    <cfRule type="cellIs" dxfId="1748" priority="1915" operator="lessThan">
      <formula>$C$4</formula>
    </cfRule>
  </conditionalFormatting>
  <conditionalFormatting sqref="EG43">
    <cfRule type="cellIs" dxfId="1747" priority="1916" operator="lessThan">
      <formula>$C$4</formula>
    </cfRule>
  </conditionalFormatting>
  <conditionalFormatting sqref="EG44">
    <cfRule type="cellIs" dxfId="1746" priority="1917" operator="lessThan">
      <formula>$C$4</formula>
    </cfRule>
  </conditionalFormatting>
  <conditionalFormatting sqref="EG45">
    <cfRule type="cellIs" dxfId="1745" priority="1918" operator="lessThan">
      <formula>$C$4</formula>
    </cfRule>
  </conditionalFormatting>
  <conditionalFormatting sqref="EG46">
    <cfRule type="cellIs" dxfId="1744" priority="1919" operator="lessThan">
      <formula>$C$4</formula>
    </cfRule>
  </conditionalFormatting>
  <conditionalFormatting sqref="EG47">
    <cfRule type="cellIs" dxfId="1743" priority="1920" operator="lessThan">
      <formula>$C$4</formula>
    </cfRule>
  </conditionalFormatting>
  <conditionalFormatting sqref="EG48">
    <cfRule type="cellIs" dxfId="1742" priority="1921" operator="lessThan">
      <formula>$C$4</formula>
    </cfRule>
  </conditionalFormatting>
  <conditionalFormatting sqref="EG49">
    <cfRule type="cellIs" dxfId="1741" priority="1922" operator="lessThan">
      <formula>$C$4</formula>
    </cfRule>
  </conditionalFormatting>
  <conditionalFormatting sqref="EG50">
    <cfRule type="cellIs" dxfId="1740" priority="1923" operator="lessThan">
      <formula>$C$4</formula>
    </cfRule>
  </conditionalFormatting>
  <conditionalFormatting sqref="EH11">
    <cfRule type="cellIs" dxfId="1739" priority="1924" operator="lessThan">
      <formula>$C$4</formula>
    </cfRule>
  </conditionalFormatting>
  <conditionalFormatting sqref="EH12">
    <cfRule type="cellIs" dxfId="1738" priority="1925" operator="lessThan">
      <formula>$C$4</formula>
    </cfRule>
  </conditionalFormatting>
  <conditionalFormatting sqref="EH13">
    <cfRule type="cellIs" dxfId="1737" priority="1926" operator="lessThan">
      <formula>$C$4</formula>
    </cfRule>
  </conditionalFormatting>
  <conditionalFormatting sqref="EH14">
    <cfRule type="cellIs" dxfId="1736" priority="1927" operator="lessThan">
      <formula>$C$4</formula>
    </cfRule>
  </conditionalFormatting>
  <conditionalFormatting sqref="EH15">
    <cfRule type="cellIs" dxfId="1735" priority="1928" operator="lessThan">
      <formula>$C$4</formula>
    </cfRule>
  </conditionalFormatting>
  <conditionalFormatting sqref="EH16">
    <cfRule type="cellIs" dxfId="1734" priority="1929" operator="lessThan">
      <formula>$C$4</formula>
    </cfRule>
  </conditionalFormatting>
  <conditionalFormatting sqref="EH17">
    <cfRule type="cellIs" dxfId="1733" priority="1930" operator="lessThan">
      <formula>$C$4</formula>
    </cfRule>
  </conditionalFormatting>
  <conditionalFormatting sqref="EH18">
    <cfRule type="cellIs" dxfId="1732" priority="1931" operator="lessThan">
      <formula>$C$4</formula>
    </cfRule>
  </conditionalFormatting>
  <conditionalFormatting sqref="EH19">
    <cfRule type="cellIs" dxfId="1731" priority="1932" operator="lessThan">
      <formula>$C$4</formula>
    </cfRule>
  </conditionalFormatting>
  <conditionalFormatting sqref="EH20">
    <cfRule type="cellIs" dxfId="1730" priority="1933" operator="lessThan">
      <formula>$C$4</formula>
    </cfRule>
  </conditionalFormatting>
  <conditionalFormatting sqref="EH21">
    <cfRule type="cellIs" dxfId="1729" priority="1934" operator="lessThan">
      <formula>$C$4</formula>
    </cfRule>
  </conditionalFormatting>
  <conditionalFormatting sqref="EH22">
    <cfRule type="cellIs" dxfId="1728" priority="1935" operator="lessThan">
      <formula>$C$4</formula>
    </cfRule>
  </conditionalFormatting>
  <conditionalFormatting sqref="EH23">
    <cfRule type="cellIs" dxfId="1727" priority="1936" operator="lessThan">
      <formula>$C$4</formula>
    </cfRule>
  </conditionalFormatting>
  <conditionalFormatting sqref="EH24">
    <cfRule type="cellIs" dxfId="1726" priority="1937" operator="lessThan">
      <formula>$C$4</formula>
    </cfRule>
  </conditionalFormatting>
  <conditionalFormatting sqref="EH25">
    <cfRule type="cellIs" dxfId="1725" priority="1938" operator="lessThan">
      <formula>$C$4</formula>
    </cfRule>
  </conditionalFormatting>
  <conditionalFormatting sqref="EH26">
    <cfRule type="cellIs" dxfId="1724" priority="1939" operator="lessThan">
      <formula>$C$4</formula>
    </cfRule>
  </conditionalFormatting>
  <conditionalFormatting sqref="EH27">
    <cfRule type="cellIs" dxfId="1723" priority="1940" operator="lessThan">
      <formula>$C$4</formula>
    </cfRule>
  </conditionalFormatting>
  <conditionalFormatting sqref="EH28">
    <cfRule type="cellIs" dxfId="1722" priority="1941" operator="lessThan">
      <formula>$C$4</formula>
    </cfRule>
  </conditionalFormatting>
  <conditionalFormatting sqref="EH29">
    <cfRule type="cellIs" dxfId="1721" priority="1942" operator="lessThan">
      <formula>$C$4</formula>
    </cfRule>
  </conditionalFormatting>
  <conditionalFormatting sqref="EH30">
    <cfRule type="cellIs" dxfId="1720" priority="1943" operator="lessThan">
      <formula>$C$4</formula>
    </cfRule>
  </conditionalFormatting>
  <conditionalFormatting sqref="EH31">
    <cfRule type="cellIs" dxfId="1719" priority="1944" operator="lessThan">
      <formula>$C$4</formula>
    </cfRule>
  </conditionalFormatting>
  <conditionalFormatting sqref="EH32">
    <cfRule type="cellIs" dxfId="1718" priority="1945" operator="lessThan">
      <formula>$C$4</formula>
    </cfRule>
  </conditionalFormatting>
  <conditionalFormatting sqref="EH33">
    <cfRule type="cellIs" dxfId="1717" priority="1946" operator="lessThan">
      <formula>$C$4</formula>
    </cfRule>
  </conditionalFormatting>
  <conditionalFormatting sqref="EH34">
    <cfRule type="cellIs" dxfId="1716" priority="1947" operator="lessThan">
      <formula>$C$4</formula>
    </cfRule>
  </conditionalFormatting>
  <conditionalFormatting sqref="EH35">
    <cfRule type="cellIs" dxfId="1715" priority="1948" operator="lessThan">
      <formula>$C$4</formula>
    </cfRule>
  </conditionalFormatting>
  <conditionalFormatting sqref="EH36">
    <cfRule type="cellIs" dxfId="1714" priority="1949" operator="lessThan">
      <formula>$C$4</formula>
    </cfRule>
  </conditionalFormatting>
  <conditionalFormatting sqref="EH37">
    <cfRule type="cellIs" dxfId="1713" priority="1950" operator="lessThan">
      <formula>$C$4</formula>
    </cfRule>
  </conditionalFormatting>
  <conditionalFormatting sqref="EH38">
    <cfRule type="cellIs" dxfId="1712" priority="1951" operator="lessThan">
      <formula>$C$4</formula>
    </cfRule>
  </conditionalFormatting>
  <conditionalFormatting sqref="EH39">
    <cfRule type="cellIs" dxfId="1711" priority="1952" operator="lessThan">
      <formula>$C$4</formula>
    </cfRule>
  </conditionalFormatting>
  <conditionalFormatting sqref="EH40">
    <cfRule type="cellIs" dxfId="1710" priority="1953" operator="lessThan">
      <formula>$C$4</formula>
    </cfRule>
  </conditionalFormatting>
  <conditionalFormatting sqref="EH41">
    <cfRule type="cellIs" dxfId="1709" priority="1954" operator="lessThan">
      <formula>$C$4</formula>
    </cfRule>
  </conditionalFormatting>
  <conditionalFormatting sqref="EH42">
    <cfRule type="cellIs" dxfId="1708" priority="1955" operator="lessThan">
      <formula>$C$4</formula>
    </cfRule>
  </conditionalFormatting>
  <conditionalFormatting sqref="EH43">
    <cfRule type="cellIs" dxfId="1707" priority="1956" operator="lessThan">
      <formula>$C$4</formula>
    </cfRule>
  </conditionalFormatting>
  <conditionalFormatting sqref="EH44">
    <cfRule type="cellIs" dxfId="1706" priority="1957" operator="lessThan">
      <formula>$C$4</formula>
    </cfRule>
  </conditionalFormatting>
  <conditionalFormatting sqref="EH45">
    <cfRule type="cellIs" dxfId="1705" priority="1958" operator="lessThan">
      <formula>$C$4</formula>
    </cfRule>
  </conditionalFormatting>
  <conditionalFormatting sqref="EH46">
    <cfRule type="cellIs" dxfId="1704" priority="1959" operator="lessThan">
      <formula>$C$4</formula>
    </cfRule>
  </conditionalFormatting>
  <conditionalFormatting sqref="EH47">
    <cfRule type="cellIs" dxfId="1703" priority="1960" operator="lessThan">
      <formula>$C$4</formula>
    </cfRule>
  </conditionalFormatting>
  <conditionalFormatting sqref="EH48">
    <cfRule type="cellIs" dxfId="1702" priority="1961" operator="lessThan">
      <formula>$C$4</formula>
    </cfRule>
  </conditionalFormatting>
  <conditionalFormatting sqref="EH49">
    <cfRule type="cellIs" dxfId="1701" priority="1962" operator="lessThan">
      <formula>$C$4</formula>
    </cfRule>
  </conditionalFormatting>
  <conditionalFormatting sqref="EH50">
    <cfRule type="cellIs" dxfId="1700" priority="1963" operator="lessThan">
      <formula>$C$4</formula>
    </cfRule>
  </conditionalFormatting>
  <conditionalFormatting sqref="EI11">
    <cfRule type="cellIs" dxfId="1699" priority="1964" operator="lessThan">
      <formula>$C$4</formula>
    </cfRule>
  </conditionalFormatting>
  <conditionalFormatting sqref="EI12">
    <cfRule type="cellIs" dxfId="1698" priority="1965" operator="lessThan">
      <formula>$C$4</formula>
    </cfRule>
  </conditionalFormatting>
  <conditionalFormatting sqref="EI13">
    <cfRule type="cellIs" dxfId="1697" priority="1966" operator="lessThan">
      <formula>$C$4</formula>
    </cfRule>
  </conditionalFormatting>
  <conditionalFormatting sqref="EI14">
    <cfRule type="cellIs" dxfId="1696" priority="1967" operator="lessThan">
      <formula>$C$4</formula>
    </cfRule>
  </conditionalFormatting>
  <conditionalFormatting sqref="EI15">
    <cfRule type="cellIs" dxfId="1695" priority="1968" operator="lessThan">
      <formula>$C$4</formula>
    </cfRule>
  </conditionalFormatting>
  <conditionalFormatting sqref="EI16">
    <cfRule type="cellIs" dxfId="1694" priority="1969" operator="lessThan">
      <formula>$C$4</formula>
    </cfRule>
  </conditionalFormatting>
  <conditionalFormatting sqref="EI17">
    <cfRule type="cellIs" dxfId="1693" priority="1970" operator="lessThan">
      <formula>$C$4</formula>
    </cfRule>
  </conditionalFormatting>
  <conditionalFormatting sqref="EI18">
    <cfRule type="cellIs" dxfId="1692" priority="1971" operator="lessThan">
      <formula>$C$4</formula>
    </cfRule>
  </conditionalFormatting>
  <conditionalFormatting sqref="EI19">
    <cfRule type="cellIs" dxfId="1691" priority="1972" operator="lessThan">
      <formula>$C$4</formula>
    </cfRule>
  </conditionalFormatting>
  <conditionalFormatting sqref="EI20">
    <cfRule type="cellIs" dxfId="1690" priority="1973" operator="lessThan">
      <formula>$C$4</formula>
    </cfRule>
  </conditionalFormatting>
  <conditionalFormatting sqref="EI21">
    <cfRule type="cellIs" dxfId="1689" priority="1974" operator="lessThan">
      <formula>$C$4</formula>
    </cfRule>
  </conditionalFormatting>
  <conditionalFormatting sqref="EI22">
    <cfRule type="cellIs" dxfId="1688" priority="1975" operator="lessThan">
      <formula>$C$4</formula>
    </cfRule>
  </conditionalFormatting>
  <conditionalFormatting sqref="EI23">
    <cfRule type="cellIs" dxfId="1687" priority="1976" operator="lessThan">
      <formula>$C$4</formula>
    </cfRule>
  </conditionalFormatting>
  <conditionalFormatting sqref="EI24">
    <cfRule type="cellIs" dxfId="1686" priority="1977" operator="lessThan">
      <formula>$C$4</formula>
    </cfRule>
  </conditionalFormatting>
  <conditionalFormatting sqref="EI25">
    <cfRule type="cellIs" dxfId="1685" priority="1978" operator="lessThan">
      <formula>$C$4</formula>
    </cfRule>
  </conditionalFormatting>
  <conditionalFormatting sqref="EI26">
    <cfRule type="cellIs" dxfId="1684" priority="1979" operator="lessThan">
      <formula>$C$4</formula>
    </cfRule>
  </conditionalFormatting>
  <conditionalFormatting sqref="EI27">
    <cfRule type="cellIs" dxfId="1683" priority="1980" operator="lessThan">
      <formula>$C$4</formula>
    </cfRule>
  </conditionalFormatting>
  <conditionalFormatting sqref="EI28">
    <cfRule type="cellIs" dxfId="1682" priority="1981" operator="lessThan">
      <formula>$C$4</formula>
    </cfRule>
  </conditionalFormatting>
  <conditionalFormatting sqref="EI29">
    <cfRule type="cellIs" dxfId="1681" priority="1982" operator="lessThan">
      <formula>$C$4</formula>
    </cfRule>
  </conditionalFormatting>
  <conditionalFormatting sqref="EI30">
    <cfRule type="cellIs" dxfId="1680" priority="1983" operator="lessThan">
      <formula>$C$4</formula>
    </cfRule>
  </conditionalFormatting>
  <conditionalFormatting sqref="EI31">
    <cfRule type="cellIs" dxfId="1679" priority="1984" operator="lessThan">
      <formula>$C$4</formula>
    </cfRule>
  </conditionalFormatting>
  <conditionalFormatting sqref="EI32">
    <cfRule type="cellIs" dxfId="1678" priority="1985" operator="lessThan">
      <formula>$C$4</formula>
    </cfRule>
  </conditionalFormatting>
  <conditionalFormatting sqref="EI33">
    <cfRule type="cellIs" dxfId="1677" priority="1986" operator="lessThan">
      <formula>$C$4</formula>
    </cfRule>
  </conditionalFormatting>
  <conditionalFormatting sqref="EI34">
    <cfRule type="cellIs" dxfId="1676" priority="1987" operator="lessThan">
      <formula>$C$4</formula>
    </cfRule>
  </conditionalFormatting>
  <conditionalFormatting sqref="EI35">
    <cfRule type="cellIs" dxfId="1675" priority="1988" operator="lessThan">
      <formula>$C$4</formula>
    </cfRule>
  </conditionalFormatting>
  <conditionalFormatting sqref="EI36">
    <cfRule type="cellIs" dxfId="1674" priority="1989" operator="lessThan">
      <formula>$C$4</formula>
    </cfRule>
  </conditionalFormatting>
  <conditionalFormatting sqref="EI37">
    <cfRule type="cellIs" dxfId="1673" priority="1990" operator="lessThan">
      <formula>$C$4</formula>
    </cfRule>
  </conditionalFormatting>
  <conditionalFormatting sqref="EI38">
    <cfRule type="cellIs" dxfId="1672" priority="1991" operator="lessThan">
      <formula>$C$4</formula>
    </cfRule>
  </conditionalFormatting>
  <conditionalFormatting sqref="EI39">
    <cfRule type="cellIs" dxfId="1671" priority="1992" operator="lessThan">
      <formula>$C$4</formula>
    </cfRule>
  </conditionalFormatting>
  <conditionalFormatting sqref="EI40">
    <cfRule type="cellIs" dxfId="1670" priority="1993" operator="lessThan">
      <formula>$C$4</formula>
    </cfRule>
  </conditionalFormatting>
  <conditionalFormatting sqref="EI41">
    <cfRule type="cellIs" dxfId="1669" priority="1994" operator="lessThan">
      <formula>$C$4</formula>
    </cfRule>
  </conditionalFormatting>
  <conditionalFormatting sqref="EI42">
    <cfRule type="cellIs" dxfId="1668" priority="1995" operator="lessThan">
      <formula>$C$4</formula>
    </cfRule>
  </conditionalFormatting>
  <conditionalFormatting sqref="EI43">
    <cfRule type="cellIs" dxfId="1667" priority="1996" operator="lessThan">
      <formula>$C$4</formula>
    </cfRule>
  </conditionalFormatting>
  <conditionalFormatting sqref="EI44">
    <cfRule type="cellIs" dxfId="1666" priority="1997" operator="lessThan">
      <formula>$C$4</formula>
    </cfRule>
  </conditionalFormatting>
  <conditionalFormatting sqref="EI45">
    <cfRule type="cellIs" dxfId="1665" priority="1998" operator="lessThan">
      <formula>$C$4</formula>
    </cfRule>
  </conditionalFormatting>
  <conditionalFormatting sqref="EI46">
    <cfRule type="cellIs" dxfId="1664" priority="1999" operator="lessThan">
      <formula>$C$4</formula>
    </cfRule>
  </conditionalFormatting>
  <conditionalFormatting sqref="EI47">
    <cfRule type="cellIs" dxfId="1663" priority="2000" operator="lessThan">
      <formula>$C$4</formula>
    </cfRule>
  </conditionalFormatting>
  <conditionalFormatting sqref="EI48">
    <cfRule type="cellIs" dxfId="1662" priority="2001" operator="lessThan">
      <formula>$C$4</formula>
    </cfRule>
  </conditionalFormatting>
  <conditionalFormatting sqref="EI49">
    <cfRule type="cellIs" dxfId="1661" priority="2002" operator="lessThan">
      <formula>$C$4</formula>
    </cfRule>
  </conditionalFormatting>
  <conditionalFormatting sqref="EI50">
    <cfRule type="cellIs" dxfId="1660" priority="2003" operator="lessThan">
      <formula>$C$4</formula>
    </cfRule>
  </conditionalFormatting>
  <conditionalFormatting sqref="EM11">
    <cfRule type="cellIs" dxfId="1659" priority="2004" operator="lessThan">
      <formula>$C$4</formula>
    </cfRule>
  </conditionalFormatting>
  <conditionalFormatting sqref="EM12">
    <cfRule type="cellIs" dxfId="1658" priority="2005" operator="lessThan">
      <formula>$C$4</formula>
    </cfRule>
  </conditionalFormatting>
  <conditionalFormatting sqref="EM13">
    <cfRule type="cellIs" dxfId="1657" priority="2006" operator="lessThan">
      <formula>$C$4</formula>
    </cfRule>
  </conditionalFormatting>
  <conditionalFormatting sqref="EM14">
    <cfRule type="cellIs" dxfId="1656" priority="2007" operator="lessThan">
      <formula>$C$4</formula>
    </cfRule>
  </conditionalFormatting>
  <conditionalFormatting sqref="EM15">
    <cfRule type="cellIs" dxfId="1655" priority="2008" operator="lessThan">
      <formula>$C$4</formula>
    </cfRule>
  </conditionalFormatting>
  <conditionalFormatting sqref="EM16">
    <cfRule type="cellIs" dxfId="1654" priority="2009" operator="lessThan">
      <formula>$C$4</formula>
    </cfRule>
  </conditionalFormatting>
  <conditionalFormatting sqref="EM17">
    <cfRule type="cellIs" dxfId="1653" priority="2010" operator="lessThan">
      <formula>$C$4</formula>
    </cfRule>
  </conditionalFormatting>
  <conditionalFormatting sqref="EM18">
    <cfRule type="cellIs" dxfId="1652" priority="2011" operator="lessThan">
      <formula>$C$4</formula>
    </cfRule>
  </conditionalFormatting>
  <conditionalFormatting sqref="EM19">
    <cfRule type="cellIs" dxfId="1651" priority="2012" operator="lessThan">
      <formula>$C$4</formula>
    </cfRule>
  </conditionalFormatting>
  <conditionalFormatting sqref="EM20">
    <cfRule type="cellIs" dxfId="1650" priority="2013" operator="lessThan">
      <formula>$C$4</formula>
    </cfRule>
  </conditionalFormatting>
  <conditionalFormatting sqref="EM21">
    <cfRule type="cellIs" dxfId="1649" priority="2014" operator="lessThan">
      <formula>$C$4</formula>
    </cfRule>
  </conditionalFormatting>
  <conditionalFormatting sqref="EM22">
    <cfRule type="cellIs" dxfId="1648" priority="2015" operator="lessThan">
      <formula>$C$4</formula>
    </cfRule>
  </conditionalFormatting>
  <conditionalFormatting sqref="EM23">
    <cfRule type="cellIs" dxfId="1647" priority="2016" operator="lessThan">
      <formula>$C$4</formula>
    </cfRule>
  </conditionalFormatting>
  <conditionalFormatting sqref="EM24">
    <cfRule type="cellIs" dxfId="1646" priority="2017" operator="lessThan">
      <formula>$C$4</formula>
    </cfRule>
  </conditionalFormatting>
  <conditionalFormatting sqref="EM25">
    <cfRule type="cellIs" dxfId="1645" priority="2018" operator="lessThan">
      <formula>$C$4</formula>
    </cfRule>
  </conditionalFormatting>
  <conditionalFormatting sqref="EM26">
    <cfRule type="cellIs" dxfId="1644" priority="2019" operator="lessThan">
      <formula>$C$4</formula>
    </cfRule>
  </conditionalFormatting>
  <conditionalFormatting sqref="EM27">
    <cfRule type="cellIs" dxfId="1643" priority="2020" operator="lessThan">
      <formula>$C$4</formula>
    </cfRule>
  </conditionalFormatting>
  <conditionalFormatting sqref="EM28">
    <cfRule type="cellIs" dxfId="1642" priority="2021" operator="lessThan">
      <formula>$C$4</formula>
    </cfRule>
  </conditionalFormatting>
  <conditionalFormatting sqref="EM29">
    <cfRule type="cellIs" dxfId="1641" priority="2022" operator="lessThan">
      <formula>$C$4</formula>
    </cfRule>
  </conditionalFormatting>
  <conditionalFormatting sqref="EM30">
    <cfRule type="cellIs" dxfId="1640" priority="2023" operator="lessThan">
      <formula>$C$4</formula>
    </cfRule>
  </conditionalFormatting>
  <conditionalFormatting sqref="EM31">
    <cfRule type="cellIs" dxfId="1639" priority="2024" operator="lessThan">
      <formula>$C$4</formula>
    </cfRule>
  </conditionalFormatting>
  <conditionalFormatting sqref="EM32">
    <cfRule type="cellIs" dxfId="1638" priority="2025" operator="lessThan">
      <formula>$C$4</formula>
    </cfRule>
  </conditionalFormatting>
  <conditionalFormatting sqref="EM33">
    <cfRule type="cellIs" dxfId="1637" priority="2026" operator="lessThan">
      <formula>$C$4</formula>
    </cfRule>
  </conditionalFormatting>
  <conditionalFormatting sqref="EM34">
    <cfRule type="cellIs" dxfId="1636" priority="2027" operator="lessThan">
      <formula>$C$4</formula>
    </cfRule>
  </conditionalFormatting>
  <conditionalFormatting sqref="EM35">
    <cfRule type="cellIs" dxfId="1635" priority="2028" operator="lessThan">
      <formula>$C$4</formula>
    </cfRule>
  </conditionalFormatting>
  <conditionalFormatting sqref="EM36">
    <cfRule type="cellIs" dxfId="1634" priority="2029" operator="lessThan">
      <formula>$C$4</formula>
    </cfRule>
  </conditionalFormatting>
  <conditionalFormatting sqref="EM37">
    <cfRule type="cellIs" dxfId="1633" priority="2030" operator="lessThan">
      <formula>$C$4</formula>
    </cfRule>
  </conditionalFormatting>
  <conditionalFormatting sqref="EM38">
    <cfRule type="cellIs" dxfId="1632" priority="2031" operator="lessThan">
      <formula>$C$4</formula>
    </cfRule>
  </conditionalFormatting>
  <conditionalFormatting sqref="EM39">
    <cfRule type="cellIs" dxfId="1631" priority="2032" operator="lessThan">
      <formula>$C$4</formula>
    </cfRule>
  </conditionalFormatting>
  <conditionalFormatting sqref="EM40">
    <cfRule type="cellIs" dxfId="1630" priority="2033" operator="lessThan">
      <formula>$C$4</formula>
    </cfRule>
  </conditionalFormatting>
  <conditionalFormatting sqref="EM41">
    <cfRule type="cellIs" dxfId="1629" priority="2034" operator="lessThan">
      <formula>$C$4</formula>
    </cfRule>
  </conditionalFormatting>
  <conditionalFormatting sqref="EM42">
    <cfRule type="cellIs" dxfId="1628" priority="2035" operator="lessThan">
      <formula>$C$4</formula>
    </cfRule>
  </conditionalFormatting>
  <conditionalFormatting sqref="EM43">
    <cfRule type="cellIs" dxfId="1627" priority="2036" operator="lessThan">
      <formula>$C$4</formula>
    </cfRule>
  </conditionalFormatting>
  <conditionalFormatting sqref="EM44">
    <cfRule type="cellIs" dxfId="1626" priority="2037" operator="lessThan">
      <formula>$C$4</formula>
    </cfRule>
  </conditionalFormatting>
  <conditionalFormatting sqref="EM45">
    <cfRule type="cellIs" dxfId="1625" priority="2038" operator="lessThan">
      <formula>$C$4</formula>
    </cfRule>
  </conditionalFormatting>
  <conditionalFormatting sqref="EM46">
    <cfRule type="cellIs" dxfId="1624" priority="2039" operator="lessThan">
      <formula>$C$4</formula>
    </cfRule>
  </conditionalFormatting>
  <conditionalFormatting sqref="EM47">
    <cfRule type="cellIs" dxfId="1623" priority="2040" operator="lessThan">
      <formula>$C$4</formula>
    </cfRule>
  </conditionalFormatting>
  <conditionalFormatting sqref="EM48">
    <cfRule type="cellIs" dxfId="1622" priority="2041" operator="lessThan">
      <formula>$C$4</formula>
    </cfRule>
  </conditionalFormatting>
  <conditionalFormatting sqref="EM49">
    <cfRule type="cellIs" dxfId="1621" priority="2042" operator="lessThan">
      <formula>$C$4</formula>
    </cfRule>
  </conditionalFormatting>
  <conditionalFormatting sqref="EM50">
    <cfRule type="cellIs" dxfId="1620" priority="2043" operator="lessThan">
      <formula>$C$4</formula>
    </cfRule>
  </conditionalFormatting>
  <conditionalFormatting sqref="EN11">
    <cfRule type="cellIs" dxfId="1619" priority="2044" operator="lessThan">
      <formula>$C$4</formula>
    </cfRule>
  </conditionalFormatting>
  <conditionalFormatting sqref="EN12">
    <cfRule type="cellIs" dxfId="1618" priority="2045" operator="lessThan">
      <formula>$C$4</formula>
    </cfRule>
  </conditionalFormatting>
  <conditionalFormatting sqref="EN13">
    <cfRule type="cellIs" dxfId="1617" priority="2046" operator="lessThan">
      <formula>$C$4</formula>
    </cfRule>
  </conditionalFormatting>
  <conditionalFormatting sqref="EN14">
    <cfRule type="cellIs" dxfId="1616" priority="2047" operator="lessThan">
      <formula>$C$4</formula>
    </cfRule>
  </conditionalFormatting>
  <conditionalFormatting sqref="EN15">
    <cfRule type="cellIs" dxfId="1615" priority="2048" operator="lessThan">
      <formula>$C$4</formula>
    </cfRule>
  </conditionalFormatting>
  <conditionalFormatting sqref="EN16">
    <cfRule type="cellIs" dxfId="1614" priority="2049" operator="lessThan">
      <formula>$C$4</formula>
    </cfRule>
  </conditionalFormatting>
  <conditionalFormatting sqref="EN17">
    <cfRule type="cellIs" dxfId="1613" priority="2050" operator="lessThan">
      <formula>$C$4</formula>
    </cfRule>
  </conditionalFormatting>
  <conditionalFormatting sqref="EN18">
    <cfRule type="cellIs" dxfId="1612" priority="2051" operator="lessThan">
      <formula>$C$4</formula>
    </cfRule>
  </conditionalFormatting>
  <conditionalFormatting sqref="EN19">
    <cfRule type="cellIs" dxfId="1611" priority="2052" operator="lessThan">
      <formula>$C$4</formula>
    </cfRule>
  </conditionalFormatting>
  <conditionalFormatting sqref="EN20">
    <cfRule type="cellIs" dxfId="1610" priority="2053" operator="lessThan">
      <formula>$C$4</formula>
    </cfRule>
  </conditionalFormatting>
  <conditionalFormatting sqref="EN21">
    <cfRule type="cellIs" dxfId="1609" priority="2054" operator="lessThan">
      <formula>$C$4</formula>
    </cfRule>
  </conditionalFormatting>
  <conditionalFormatting sqref="EN22">
    <cfRule type="cellIs" dxfId="1608" priority="2055" operator="lessThan">
      <formula>$C$4</formula>
    </cfRule>
  </conditionalFormatting>
  <conditionalFormatting sqref="EN23">
    <cfRule type="cellIs" dxfId="1607" priority="2056" operator="lessThan">
      <formula>$C$4</formula>
    </cfRule>
  </conditionalFormatting>
  <conditionalFormatting sqref="EN24">
    <cfRule type="cellIs" dxfId="1606" priority="2057" operator="lessThan">
      <formula>$C$4</formula>
    </cfRule>
  </conditionalFormatting>
  <conditionalFormatting sqref="EN25">
    <cfRule type="cellIs" dxfId="1605" priority="2058" operator="lessThan">
      <formula>$C$4</formula>
    </cfRule>
  </conditionalFormatting>
  <conditionalFormatting sqref="EN26">
    <cfRule type="cellIs" dxfId="1604" priority="2059" operator="lessThan">
      <formula>$C$4</formula>
    </cfRule>
  </conditionalFormatting>
  <conditionalFormatting sqref="EN27">
    <cfRule type="cellIs" dxfId="1603" priority="2060" operator="lessThan">
      <formula>$C$4</formula>
    </cfRule>
  </conditionalFormatting>
  <conditionalFormatting sqref="EN28">
    <cfRule type="cellIs" dxfId="1602" priority="2061" operator="lessThan">
      <formula>$C$4</formula>
    </cfRule>
  </conditionalFormatting>
  <conditionalFormatting sqref="EN29">
    <cfRule type="cellIs" dxfId="1601" priority="2062" operator="lessThan">
      <formula>$C$4</formula>
    </cfRule>
  </conditionalFormatting>
  <conditionalFormatting sqref="EN30">
    <cfRule type="cellIs" dxfId="1600" priority="2063" operator="lessThan">
      <formula>$C$4</formula>
    </cfRule>
  </conditionalFormatting>
  <conditionalFormatting sqref="EN31">
    <cfRule type="cellIs" dxfId="1599" priority="2064" operator="lessThan">
      <formula>$C$4</formula>
    </cfRule>
  </conditionalFormatting>
  <conditionalFormatting sqref="EN32">
    <cfRule type="cellIs" dxfId="1598" priority="2065" operator="lessThan">
      <formula>$C$4</formula>
    </cfRule>
  </conditionalFormatting>
  <conditionalFormatting sqref="EN33">
    <cfRule type="cellIs" dxfId="1597" priority="2066" operator="lessThan">
      <formula>$C$4</formula>
    </cfRule>
  </conditionalFormatting>
  <conditionalFormatting sqref="EN34">
    <cfRule type="cellIs" dxfId="1596" priority="2067" operator="lessThan">
      <formula>$C$4</formula>
    </cfRule>
  </conditionalFormatting>
  <conditionalFormatting sqref="EN35">
    <cfRule type="cellIs" dxfId="1595" priority="2068" operator="lessThan">
      <formula>$C$4</formula>
    </cfRule>
  </conditionalFormatting>
  <conditionalFormatting sqref="EN36">
    <cfRule type="cellIs" dxfId="1594" priority="2069" operator="lessThan">
      <formula>$C$4</formula>
    </cfRule>
  </conditionalFormatting>
  <conditionalFormatting sqref="EN37">
    <cfRule type="cellIs" dxfId="1593" priority="2070" operator="lessThan">
      <formula>$C$4</formula>
    </cfRule>
  </conditionalFormatting>
  <conditionalFormatting sqref="EN38">
    <cfRule type="cellIs" dxfId="1592" priority="2071" operator="lessThan">
      <formula>$C$4</formula>
    </cfRule>
  </conditionalFormatting>
  <conditionalFormatting sqref="EN39">
    <cfRule type="cellIs" dxfId="1591" priority="2072" operator="lessThan">
      <formula>$C$4</formula>
    </cfRule>
  </conditionalFormatting>
  <conditionalFormatting sqref="EN40">
    <cfRule type="cellIs" dxfId="1590" priority="2073" operator="lessThan">
      <formula>$C$4</formula>
    </cfRule>
  </conditionalFormatting>
  <conditionalFormatting sqref="EN41">
    <cfRule type="cellIs" dxfId="1589" priority="2074" operator="lessThan">
      <formula>$C$4</formula>
    </cfRule>
  </conditionalFormatting>
  <conditionalFormatting sqref="EN42">
    <cfRule type="cellIs" dxfId="1588" priority="2075" operator="lessThan">
      <formula>$C$4</formula>
    </cfRule>
  </conditionalFormatting>
  <conditionalFormatting sqref="EN43">
    <cfRule type="cellIs" dxfId="1587" priority="2076" operator="lessThan">
      <formula>$C$4</formula>
    </cfRule>
  </conditionalFormatting>
  <conditionalFormatting sqref="EN44">
    <cfRule type="cellIs" dxfId="1586" priority="2077" operator="lessThan">
      <formula>$C$4</formula>
    </cfRule>
  </conditionalFormatting>
  <conditionalFormatting sqref="EN45">
    <cfRule type="cellIs" dxfId="1585" priority="2078" operator="lessThan">
      <formula>$C$4</formula>
    </cfRule>
  </conditionalFormatting>
  <conditionalFormatting sqref="EN46">
    <cfRule type="cellIs" dxfId="1584" priority="2079" operator="lessThan">
      <formula>$C$4</formula>
    </cfRule>
  </conditionalFormatting>
  <conditionalFormatting sqref="EN47">
    <cfRule type="cellIs" dxfId="1583" priority="2080" operator="lessThan">
      <formula>$C$4</formula>
    </cfRule>
  </conditionalFormatting>
  <conditionalFormatting sqref="EN48">
    <cfRule type="cellIs" dxfId="1582" priority="2081" operator="lessThan">
      <formula>$C$4</formula>
    </cfRule>
  </conditionalFormatting>
  <conditionalFormatting sqref="EN49">
    <cfRule type="cellIs" dxfId="1581" priority="2082" operator="lessThan">
      <formula>$C$4</formula>
    </cfRule>
  </conditionalFormatting>
  <conditionalFormatting sqref="EN50">
    <cfRule type="cellIs" dxfId="1580" priority="2083" operator="lessThan">
      <formula>$C$4</formula>
    </cfRule>
  </conditionalFormatting>
  <conditionalFormatting sqref="EO11">
    <cfRule type="cellIs" dxfId="1579" priority="2084" operator="lessThan">
      <formula>$C$4</formula>
    </cfRule>
  </conditionalFormatting>
  <conditionalFormatting sqref="EO12">
    <cfRule type="cellIs" dxfId="1578" priority="2085" operator="lessThan">
      <formula>$C$4</formula>
    </cfRule>
  </conditionalFormatting>
  <conditionalFormatting sqref="EO13">
    <cfRule type="cellIs" dxfId="1577" priority="2086" operator="lessThan">
      <formula>$C$4</formula>
    </cfRule>
  </conditionalFormatting>
  <conditionalFormatting sqref="EO14">
    <cfRule type="cellIs" dxfId="1576" priority="2087" operator="lessThan">
      <formula>$C$4</formula>
    </cfRule>
  </conditionalFormatting>
  <conditionalFormatting sqref="EO15">
    <cfRule type="cellIs" dxfId="1575" priority="2088" operator="lessThan">
      <formula>$C$4</formula>
    </cfRule>
  </conditionalFormatting>
  <conditionalFormatting sqref="EO16">
    <cfRule type="cellIs" dxfId="1574" priority="2089" operator="lessThan">
      <formula>$C$4</formula>
    </cfRule>
  </conditionalFormatting>
  <conditionalFormatting sqref="EO17">
    <cfRule type="cellIs" dxfId="1573" priority="2090" operator="lessThan">
      <formula>$C$4</formula>
    </cfRule>
  </conditionalFormatting>
  <conditionalFormatting sqref="EO18">
    <cfRule type="cellIs" dxfId="1572" priority="2091" operator="lessThan">
      <formula>$C$4</formula>
    </cfRule>
  </conditionalFormatting>
  <conditionalFormatting sqref="EO19">
    <cfRule type="cellIs" dxfId="1571" priority="2092" operator="lessThan">
      <formula>$C$4</formula>
    </cfRule>
  </conditionalFormatting>
  <conditionalFormatting sqref="EO20">
    <cfRule type="cellIs" dxfId="1570" priority="2093" operator="lessThan">
      <formula>$C$4</formula>
    </cfRule>
  </conditionalFormatting>
  <conditionalFormatting sqref="EO21">
    <cfRule type="cellIs" dxfId="1569" priority="2094" operator="lessThan">
      <formula>$C$4</formula>
    </cfRule>
  </conditionalFormatting>
  <conditionalFormatting sqref="EO22">
    <cfRule type="cellIs" dxfId="1568" priority="2095" operator="lessThan">
      <formula>$C$4</formula>
    </cfRule>
  </conditionalFormatting>
  <conditionalFormatting sqref="EO23">
    <cfRule type="cellIs" dxfId="1567" priority="2096" operator="lessThan">
      <formula>$C$4</formula>
    </cfRule>
  </conditionalFormatting>
  <conditionalFormatting sqref="EO24">
    <cfRule type="cellIs" dxfId="1566" priority="2097" operator="lessThan">
      <formula>$C$4</formula>
    </cfRule>
  </conditionalFormatting>
  <conditionalFormatting sqref="EO25">
    <cfRule type="cellIs" dxfId="1565" priority="2098" operator="lessThan">
      <formula>$C$4</formula>
    </cfRule>
  </conditionalFormatting>
  <conditionalFormatting sqref="EO26">
    <cfRule type="cellIs" dxfId="1564" priority="2099" operator="lessThan">
      <formula>$C$4</formula>
    </cfRule>
  </conditionalFormatting>
  <conditionalFormatting sqref="EO27">
    <cfRule type="cellIs" dxfId="1563" priority="2100" operator="lessThan">
      <formula>$C$4</formula>
    </cfRule>
  </conditionalFormatting>
  <conditionalFormatting sqref="EO28">
    <cfRule type="cellIs" dxfId="1562" priority="2101" operator="lessThan">
      <formula>$C$4</formula>
    </cfRule>
  </conditionalFormatting>
  <conditionalFormatting sqref="EO29">
    <cfRule type="cellIs" dxfId="1561" priority="2102" operator="lessThan">
      <formula>$C$4</formula>
    </cfRule>
  </conditionalFormatting>
  <conditionalFormatting sqref="EO30">
    <cfRule type="cellIs" dxfId="1560" priority="2103" operator="lessThan">
      <formula>$C$4</formula>
    </cfRule>
  </conditionalFormatting>
  <conditionalFormatting sqref="EO31">
    <cfRule type="cellIs" dxfId="1559" priority="2104" operator="lessThan">
      <formula>$C$4</formula>
    </cfRule>
  </conditionalFormatting>
  <conditionalFormatting sqref="EO32">
    <cfRule type="cellIs" dxfId="1558" priority="2105" operator="lessThan">
      <formula>$C$4</formula>
    </cfRule>
  </conditionalFormatting>
  <conditionalFormatting sqref="EO33">
    <cfRule type="cellIs" dxfId="1557" priority="2106" operator="lessThan">
      <formula>$C$4</formula>
    </cfRule>
  </conditionalFormatting>
  <conditionalFormatting sqref="EO34">
    <cfRule type="cellIs" dxfId="1556" priority="2107" operator="lessThan">
      <formula>$C$4</formula>
    </cfRule>
  </conditionalFormatting>
  <conditionalFormatting sqref="EO35">
    <cfRule type="cellIs" dxfId="1555" priority="2108" operator="lessThan">
      <formula>$C$4</formula>
    </cfRule>
  </conditionalFormatting>
  <conditionalFormatting sqref="EO36">
    <cfRule type="cellIs" dxfId="1554" priority="2109" operator="lessThan">
      <formula>$C$4</formula>
    </cfRule>
  </conditionalFormatting>
  <conditionalFormatting sqref="EO37">
    <cfRule type="cellIs" dxfId="1553" priority="2110" operator="lessThan">
      <formula>$C$4</formula>
    </cfRule>
  </conditionalFormatting>
  <conditionalFormatting sqref="EO38">
    <cfRule type="cellIs" dxfId="1552" priority="2111" operator="lessThan">
      <formula>$C$4</formula>
    </cfRule>
  </conditionalFormatting>
  <conditionalFormatting sqref="EO39">
    <cfRule type="cellIs" dxfId="1551" priority="2112" operator="lessThan">
      <formula>$C$4</formula>
    </cfRule>
  </conditionalFormatting>
  <conditionalFormatting sqref="EO40">
    <cfRule type="cellIs" dxfId="1550" priority="2113" operator="lessThan">
      <formula>$C$4</formula>
    </cfRule>
  </conditionalFormatting>
  <conditionalFormatting sqref="EO41">
    <cfRule type="cellIs" dxfId="1549" priority="2114" operator="lessThan">
      <formula>$C$4</formula>
    </cfRule>
  </conditionalFormatting>
  <conditionalFormatting sqref="EO42">
    <cfRule type="cellIs" dxfId="1548" priority="2115" operator="lessThan">
      <formula>$C$4</formula>
    </cfRule>
  </conditionalFormatting>
  <conditionalFormatting sqref="EO43">
    <cfRule type="cellIs" dxfId="1547" priority="2116" operator="lessThan">
      <formula>$C$4</formula>
    </cfRule>
  </conditionalFormatting>
  <conditionalFormatting sqref="EO44">
    <cfRule type="cellIs" dxfId="1546" priority="2117" operator="lessThan">
      <formula>$C$4</formula>
    </cfRule>
  </conditionalFormatting>
  <conditionalFormatting sqref="EO45">
    <cfRule type="cellIs" dxfId="1545" priority="2118" operator="lessThan">
      <formula>$C$4</formula>
    </cfRule>
  </conditionalFormatting>
  <conditionalFormatting sqref="EO46">
    <cfRule type="cellIs" dxfId="1544" priority="2119" operator="lessThan">
      <formula>$C$4</formula>
    </cfRule>
  </conditionalFormatting>
  <conditionalFormatting sqref="EO47">
    <cfRule type="cellIs" dxfId="1543" priority="2120" operator="lessThan">
      <formula>$C$4</formula>
    </cfRule>
  </conditionalFormatting>
  <conditionalFormatting sqref="EO48">
    <cfRule type="cellIs" dxfId="1542" priority="2121" operator="lessThan">
      <formula>$C$4</formula>
    </cfRule>
  </conditionalFormatting>
  <conditionalFormatting sqref="EO49">
    <cfRule type="cellIs" dxfId="1541" priority="2122" operator="lessThan">
      <formula>$C$4</formula>
    </cfRule>
  </conditionalFormatting>
  <conditionalFormatting sqref="EO50">
    <cfRule type="cellIs" dxfId="1540" priority="2123" operator="lessThan">
      <formula>$C$4</formula>
    </cfRule>
  </conditionalFormatting>
  <conditionalFormatting sqref="EP11">
    <cfRule type="cellIs" dxfId="1539" priority="2124" operator="lessThan">
      <formula>$C$4</formula>
    </cfRule>
  </conditionalFormatting>
  <conditionalFormatting sqref="EP12">
    <cfRule type="cellIs" dxfId="1538" priority="2125" operator="lessThan">
      <formula>$C$4</formula>
    </cfRule>
  </conditionalFormatting>
  <conditionalFormatting sqref="EP13">
    <cfRule type="cellIs" dxfId="1537" priority="2126" operator="lessThan">
      <formula>$C$4</formula>
    </cfRule>
  </conditionalFormatting>
  <conditionalFormatting sqref="EP14">
    <cfRule type="cellIs" dxfId="1536" priority="2127" operator="lessThan">
      <formula>$C$4</formula>
    </cfRule>
  </conditionalFormatting>
  <conditionalFormatting sqref="EP15">
    <cfRule type="cellIs" dxfId="1535" priority="2128" operator="lessThan">
      <formula>$C$4</formula>
    </cfRule>
  </conditionalFormatting>
  <conditionalFormatting sqref="EP16">
    <cfRule type="cellIs" dxfId="1534" priority="2129" operator="lessThan">
      <formula>$C$4</formula>
    </cfRule>
  </conditionalFormatting>
  <conditionalFormatting sqref="EP17">
    <cfRule type="cellIs" dxfId="1533" priority="2130" operator="lessThan">
      <formula>$C$4</formula>
    </cfRule>
  </conditionalFormatting>
  <conditionalFormatting sqref="EP18">
    <cfRule type="cellIs" dxfId="1532" priority="2131" operator="lessThan">
      <formula>$C$4</formula>
    </cfRule>
  </conditionalFormatting>
  <conditionalFormatting sqref="EP19">
    <cfRule type="cellIs" dxfId="1531" priority="2132" operator="lessThan">
      <formula>$C$4</formula>
    </cfRule>
  </conditionalFormatting>
  <conditionalFormatting sqref="EP20">
    <cfRule type="cellIs" dxfId="1530" priority="2133" operator="lessThan">
      <formula>$C$4</formula>
    </cfRule>
  </conditionalFormatting>
  <conditionalFormatting sqref="EP21">
    <cfRule type="cellIs" dxfId="1529" priority="2134" operator="lessThan">
      <formula>$C$4</formula>
    </cfRule>
  </conditionalFormatting>
  <conditionalFormatting sqref="EP22">
    <cfRule type="cellIs" dxfId="1528" priority="2135" operator="lessThan">
      <formula>$C$4</formula>
    </cfRule>
  </conditionalFormatting>
  <conditionalFormatting sqref="EP23">
    <cfRule type="cellIs" dxfId="1527" priority="2136" operator="lessThan">
      <formula>$C$4</formula>
    </cfRule>
  </conditionalFormatting>
  <conditionalFormatting sqref="EP24">
    <cfRule type="cellIs" dxfId="1526" priority="2137" operator="lessThan">
      <formula>$C$4</formula>
    </cfRule>
  </conditionalFormatting>
  <conditionalFormatting sqref="EP25">
    <cfRule type="cellIs" dxfId="1525" priority="2138" operator="lessThan">
      <formula>$C$4</formula>
    </cfRule>
  </conditionalFormatting>
  <conditionalFormatting sqref="EP26">
    <cfRule type="cellIs" dxfId="1524" priority="2139" operator="lessThan">
      <formula>$C$4</formula>
    </cfRule>
  </conditionalFormatting>
  <conditionalFormatting sqref="EP27">
    <cfRule type="cellIs" dxfId="1523" priority="2140" operator="lessThan">
      <formula>$C$4</formula>
    </cfRule>
  </conditionalFormatting>
  <conditionalFormatting sqref="EP28">
    <cfRule type="cellIs" dxfId="1522" priority="2141" operator="lessThan">
      <formula>$C$4</formula>
    </cfRule>
  </conditionalFormatting>
  <conditionalFormatting sqref="EP29">
    <cfRule type="cellIs" dxfId="1521" priority="2142" operator="lessThan">
      <formula>$C$4</formula>
    </cfRule>
  </conditionalFormatting>
  <conditionalFormatting sqref="EP30">
    <cfRule type="cellIs" dxfId="1520" priority="2143" operator="lessThan">
      <formula>$C$4</formula>
    </cfRule>
  </conditionalFormatting>
  <conditionalFormatting sqref="EP31">
    <cfRule type="cellIs" dxfId="1519" priority="2144" operator="lessThan">
      <formula>$C$4</formula>
    </cfRule>
  </conditionalFormatting>
  <conditionalFormatting sqref="EP32">
    <cfRule type="cellIs" dxfId="1518" priority="2145" operator="lessThan">
      <formula>$C$4</formula>
    </cfRule>
  </conditionalFormatting>
  <conditionalFormatting sqref="EP33">
    <cfRule type="cellIs" dxfId="1517" priority="2146" operator="lessThan">
      <formula>$C$4</formula>
    </cfRule>
  </conditionalFormatting>
  <conditionalFormatting sqref="EP34">
    <cfRule type="cellIs" dxfId="1516" priority="2147" operator="lessThan">
      <formula>$C$4</formula>
    </cfRule>
  </conditionalFormatting>
  <conditionalFormatting sqref="EP35">
    <cfRule type="cellIs" dxfId="1515" priority="2148" operator="lessThan">
      <formula>$C$4</formula>
    </cfRule>
  </conditionalFormatting>
  <conditionalFormatting sqref="EP36">
    <cfRule type="cellIs" dxfId="1514" priority="2149" operator="lessThan">
      <formula>$C$4</formula>
    </cfRule>
  </conditionalFormatting>
  <conditionalFormatting sqref="EP37">
    <cfRule type="cellIs" dxfId="1513" priority="2150" operator="lessThan">
      <formula>$C$4</formula>
    </cfRule>
  </conditionalFormatting>
  <conditionalFormatting sqref="EP38">
    <cfRule type="cellIs" dxfId="1512" priority="2151" operator="lessThan">
      <formula>$C$4</formula>
    </cfRule>
  </conditionalFormatting>
  <conditionalFormatting sqref="EP39">
    <cfRule type="cellIs" dxfId="1511" priority="2152" operator="lessThan">
      <formula>$C$4</formula>
    </cfRule>
  </conditionalFormatting>
  <conditionalFormatting sqref="EP40">
    <cfRule type="cellIs" dxfId="1510" priority="2153" operator="lessThan">
      <formula>$C$4</formula>
    </cfRule>
  </conditionalFormatting>
  <conditionalFormatting sqref="EP41">
    <cfRule type="cellIs" dxfId="1509" priority="2154" operator="lessThan">
      <formula>$C$4</formula>
    </cfRule>
  </conditionalFormatting>
  <conditionalFormatting sqref="EP42">
    <cfRule type="cellIs" dxfId="1508" priority="2155" operator="lessThan">
      <formula>$C$4</formula>
    </cfRule>
  </conditionalFormatting>
  <conditionalFormatting sqref="EP43">
    <cfRule type="cellIs" dxfId="1507" priority="2156" operator="lessThan">
      <formula>$C$4</formula>
    </cfRule>
  </conditionalFormatting>
  <conditionalFormatting sqref="EP44">
    <cfRule type="cellIs" dxfId="1506" priority="2157" operator="lessThan">
      <formula>$C$4</formula>
    </cfRule>
  </conditionalFormatting>
  <conditionalFormatting sqref="EP45">
    <cfRule type="cellIs" dxfId="1505" priority="2158" operator="lessThan">
      <formula>$C$4</formula>
    </cfRule>
  </conditionalFormatting>
  <conditionalFormatting sqref="EP46">
    <cfRule type="cellIs" dxfId="1504" priority="2159" operator="lessThan">
      <formula>$C$4</formula>
    </cfRule>
  </conditionalFormatting>
  <conditionalFormatting sqref="EP47">
    <cfRule type="cellIs" dxfId="1503" priority="2160" operator="lessThan">
      <formula>$C$4</formula>
    </cfRule>
  </conditionalFormatting>
  <conditionalFormatting sqref="EP48">
    <cfRule type="cellIs" dxfId="1502" priority="2161" operator="lessThan">
      <formula>$C$4</formula>
    </cfRule>
  </conditionalFormatting>
  <conditionalFormatting sqref="EP49">
    <cfRule type="cellIs" dxfId="1501" priority="2162" operator="lessThan">
      <formula>$C$4</formula>
    </cfRule>
  </conditionalFormatting>
  <conditionalFormatting sqref="EP50">
    <cfRule type="cellIs" dxfId="1500" priority="2163" operator="lessThan">
      <formula>$C$4</formula>
    </cfRule>
  </conditionalFormatting>
  <conditionalFormatting sqref="EU11">
    <cfRule type="cellIs" dxfId="1499" priority="2164" operator="lessThan">
      <formula>$C$4</formula>
    </cfRule>
  </conditionalFormatting>
  <conditionalFormatting sqref="EU12">
    <cfRule type="cellIs" dxfId="1498" priority="2165" operator="lessThan">
      <formula>$C$4</formula>
    </cfRule>
  </conditionalFormatting>
  <conditionalFormatting sqref="EU13">
    <cfRule type="cellIs" dxfId="1497" priority="2166" operator="lessThan">
      <formula>$C$4</formula>
    </cfRule>
  </conditionalFormatting>
  <conditionalFormatting sqref="EU14">
    <cfRule type="cellIs" dxfId="1496" priority="2167" operator="lessThan">
      <formula>$C$4</formula>
    </cfRule>
  </conditionalFormatting>
  <conditionalFormatting sqref="EU15">
    <cfRule type="cellIs" dxfId="1495" priority="2168" operator="lessThan">
      <formula>$C$4</formula>
    </cfRule>
  </conditionalFormatting>
  <conditionalFormatting sqref="EU16">
    <cfRule type="cellIs" dxfId="1494" priority="2169" operator="lessThan">
      <formula>$C$4</formula>
    </cfRule>
  </conditionalFormatting>
  <conditionalFormatting sqref="EU17">
    <cfRule type="cellIs" dxfId="1493" priority="2170" operator="lessThan">
      <formula>$C$4</formula>
    </cfRule>
  </conditionalFormatting>
  <conditionalFormatting sqref="EU18">
    <cfRule type="cellIs" dxfId="1492" priority="2171" operator="lessThan">
      <formula>$C$4</formula>
    </cfRule>
  </conditionalFormatting>
  <conditionalFormatting sqref="EU19">
    <cfRule type="cellIs" dxfId="1491" priority="2172" operator="lessThan">
      <formula>$C$4</formula>
    </cfRule>
  </conditionalFormatting>
  <conditionalFormatting sqref="EU20">
    <cfRule type="cellIs" dxfId="1490" priority="2173" operator="lessThan">
      <formula>$C$4</formula>
    </cfRule>
  </conditionalFormatting>
  <conditionalFormatting sqref="EU21">
    <cfRule type="cellIs" dxfId="1489" priority="2174" operator="lessThan">
      <formula>$C$4</formula>
    </cfRule>
  </conditionalFormatting>
  <conditionalFormatting sqref="EU22">
    <cfRule type="cellIs" dxfId="1488" priority="2175" operator="lessThan">
      <formula>$C$4</formula>
    </cfRule>
  </conditionalFormatting>
  <conditionalFormatting sqref="EU23">
    <cfRule type="cellIs" dxfId="1487" priority="2176" operator="lessThan">
      <formula>$C$4</formula>
    </cfRule>
  </conditionalFormatting>
  <conditionalFormatting sqref="EU24">
    <cfRule type="cellIs" dxfId="1486" priority="2177" operator="lessThan">
      <formula>$C$4</formula>
    </cfRule>
  </conditionalFormatting>
  <conditionalFormatting sqref="EU25">
    <cfRule type="cellIs" dxfId="1485" priority="2178" operator="lessThan">
      <formula>$C$4</formula>
    </cfRule>
  </conditionalFormatting>
  <conditionalFormatting sqref="EU26">
    <cfRule type="cellIs" dxfId="1484" priority="2179" operator="lessThan">
      <formula>$C$4</formula>
    </cfRule>
  </conditionalFormatting>
  <conditionalFormatting sqref="EU27">
    <cfRule type="cellIs" dxfId="1483" priority="2180" operator="lessThan">
      <formula>$C$4</formula>
    </cfRule>
  </conditionalFormatting>
  <conditionalFormatting sqref="EU28">
    <cfRule type="cellIs" dxfId="1482" priority="2181" operator="lessThan">
      <formula>$C$4</formula>
    </cfRule>
  </conditionalFormatting>
  <conditionalFormatting sqref="EU29">
    <cfRule type="cellIs" dxfId="1481" priority="2182" operator="lessThan">
      <formula>$C$4</formula>
    </cfRule>
  </conditionalFormatting>
  <conditionalFormatting sqref="EU30">
    <cfRule type="cellIs" dxfId="1480" priority="2183" operator="lessThan">
      <formula>$C$4</formula>
    </cfRule>
  </conditionalFormatting>
  <conditionalFormatting sqref="EU31">
    <cfRule type="cellIs" dxfId="1479" priority="2184" operator="lessThan">
      <formula>$C$4</formula>
    </cfRule>
  </conditionalFormatting>
  <conditionalFormatting sqref="EU32">
    <cfRule type="cellIs" dxfId="1478" priority="2185" operator="lessThan">
      <formula>$C$4</formula>
    </cfRule>
  </conditionalFormatting>
  <conditionalFormatting sqref="EU33">
    <cfRule type="cellIs" dxfId="1477" priority="2186" operator="lessThan">
      <formula>$C$4</formula>
    </cfRule>
  </conditionalFormatting>
  <conditionalFormatting sqref="EU34">
    <cfRule type="cellIs" dxfId="1476" priority="2187" operator="lessThan">
      <formula>$C$4</formula>
    </cfRule>
  </conditionalFormatting>
  <conditionalFormatting sqref="EU35">
    <cfRule type="cellIs" dxfId="1475" priority="2188" operator="lessThan">
      <formula>$C$4</formula>
    </cfRule>
  </conditionalFormatting>
  <conditionalFormatting sqref="EU36">
    <cfRule type="cellIs" dxfId="1474" priority="2189" operator="lessThan">
      <formula>$C$4</formula>
    </cfRule>
  </conditionalFormatting>
  <conditionalFormatting sqref="EU37">
    <cfRule type="cellIs" dxfId="1473" priority="2190" operator="lessThan">
      <formula>$C$4</formula>
    </cfRule>
  </conditionalFormatting>
  <conditionalFormatting sqref="EU38">
    <cfRule type="cellIs" dxfId="1472" priority="2191" operator="lessThan">
      <formula>$C$4</formula>
    </cfRule>
  </conditionalFormatting>
  <conditionalFormatting sqref="EU39">
    <cfRule type="cellIs" dxfId="1471" priority="2192" operator="lessThan">
      <formula>$C$4</formula>
    </cfRule>
  </conditionalFormatting>
  <conditionalFormatting sqref="EU40">
    <cfRule type="cellIs" dxfId="1470" priority="2193" operator="lessThan">
      <formula>$C$4</formula>
    </cfRule>
  </conditionalFormatting>
  <conditionalFormatting sqref="EU41">
    <cfRule type="cellIs" dxfId="1469" priority="2194" operator="lessThan">
      <formula>$C$4</formula>
    </cfRule>
  </conditionalFormatting>
  <conditionalFormatting sqref="EU42">
    <cfRule type="cellIs" dxfId="1468" priority="2195" operator="lessThan">
      <formula>$C$4</formula>
    </cfRule>
  </conditionalFormatting>
  <conditionalFormatting sqref="EU43">
    <cfRule type="cellIs" dxfId="1467" priority="2196" operator="lessThan">
      <formula>$C$4</formula>
    </cfRule>
  </conditionalFormatting>
  <conditionalFormatting sqref="EU44">
    <cfRule type="cellIs" dxfId="1466" priority="2197" operator="lessThan">
      <formula>$C$4</formula>
    </cfRule>
  </conditionalFormatting>
  <conditionalFormatting sqref="EU45">
    <cfRule type="cellIs" dxfId="1465" priority="2198" operator="lessThan">
      <formula>$C$4</formula>
    </cfRule>
  </conditionalFormatting>
  <conditionalFormatting sqref="EU46">
    <cfRule type="cellIs" dxfId="1464" priority="2199" operator="lessThan">
      <formula>$C$4</formula>
    </cfRule>
  </conditionalFormatting>
  <conditionalFormatting sqref="EU47">
    <cfRule type="cellIs" dxfId="1463" priority="2200" operator="lessThan">
      <formula>$C$4</formula>
    </cfRule>
  </conditionalFormatting>
  <conditionalFormatting sqref="EU48">
    <cfRule type="cellIs" dxfId="1462" priority="2201" operator="lessThan">
      <formula>$C$4</formula>
    </cfRule>
  </conditionalFormatting>
  <conditionalFormatting sqref="EU49">
    <cfRule type="cellIs" dxfId="1461" priority="2202" operator="lessThan">
      <formula>$C$4</formula>
    </cfRule>
  </conditionalFormatting>
  <conditionalFormatting sqref="EU50">
    <cfRule type="cellIs" dxfId="1460" priority="2203" operator="lessThan">
      <formula>$C$4</formula>
    </cfRule>
  </conditionalFormatting>
  <conditionalFormatting sqref="EV11">
    <cfRule type="cellIs" dxfId="1459" priority="2204" operator="lessThan">
      <formula>$C$4</formula>
    </cfRule>
  </conditionalFormatting>
  <conditionalFormatting sqref="EV12">
    <cfRule type="cellIs" dxfId="1458" priority="2205" operator="lessThan">
      <formula>$C$4</formula>
    </cfRule>
  </conditionalFormatting>
  <conditionalFormatting sqref="EV13">
    <cfRule type="cellIs" dxfId="1457" priority="2206" operator="lessThan">
      <formula>$C$4</formula>
    </cfRule>
  </conditionalFormatting>
  <conditionalFormatting sqref="EV14">
    <cfRule type="cellIs" dxfId="1456" priority="2207" operator="lessThan">
      <formula>$C$4</formula>
    </cfRule>
  </conditionalFormatting>
  <conditionalFormatting sqref="EV15">
    <cfRule type="cellIs" dxfId="1455" priority="2208" operator="lessThan">
      <formula>$C$4</formula>
    </cfRule>
  </conditionalFormatting>
  <conditionalFormatting sqref="EV16">
    <cfRule type="cellIs" dxfId="1454" priority="2209" operator="lessThan">
      <formula>$C$4</formula>
    </cfRule>
  </conditionalFormatting>
  <conditionalFormatting sqref="EV17">
    <cfRule type="cellIs" dxfId="1453" priority="2210" operator="lessThan">
      <formula>$C$4</formula>
    </cfRule>
  </conditionalFormatting>
  <conditionalFormatting sqref="EV18">
    <cfRule type="cellIs" dxfId="1452" priority="2211" operator="lessThan">
      <formula>$C$4</formula>
    </cfRule>
  </conditionalFormatting>
  <conditionalFormatting sqref="EV19">
    <cfRule type="cellIs" dxfId="1451" priority="2212" operator="lessThan">
      <formula>$C$4</formula>
    </cfRule>
  </conditionalFormatting>
  <conditionalFormatting sqref="EV20">
    <cfRule type="cellIs" dxfId="1450" priority="2213" operator="lessThan">
      <formula>$C$4</formula>
    </cfRule>
  </conditionalFormatting>
  <conditionalFormatting sqref="EV21">
    <cfRule type="cellIs" dxfId="1449" priority="2214" operator="lessThan">
      <formula>$C$4</formula>
    </cfRule>
  </conditionalFormatting>
  <conditionalFormatting sqref="EV22">
    <cfRule type="cellIs" dxfId="1448" priority="2215" operator="lessThan">
      <formula>$C$4</formula>
    </cfRule>
  </conditionalFormatting>
  <conditionalFormatting sqref="EV23">
    <cfRule type="cellIs" dxfId="1447" priority="2216" operator="lessThan">
      <formula>$C$4</formula>
    </cfRule>
  </conditionalFormatting>
  <conditionalFormatting sqref="EV24">
    <cfRule type="cellIs" dxfId="1446" priority="2217" operator="lessThan">
      <formula>$C$4</formula>
    </cfRule>
  </conditionalFormatting>
  <conditionalFormatting sqref="EV25">
    <cfRule type="cellIs" dxfId="1445" priority="2218" operator="lessThan">
      <formula>$C$4</formula>
    </cfRule>
  </conditionalFormatting>
  <conditionalFormatting sqref="EV26">
    <cfRule type="cellIs" dxfId="1444" priority="2219" operator="lessThan">
      <formula>$C$4</formula>
    </cfRule>
  </conditionalFormatting>
  <conditionalFormatting sqref="EV27">
    <cfRule type="cellIs" dxfId="1443" priority="2220" operator="lessThan">
      <formula>$C$4</formula>
    </cfRule>
  </conditionalFormatting>
  <conditionalFormatting sqref="EV28">
    <cfRule type="cellIs" dxfId="1442" priority="2221" operator="lessThan">
      <formula>$C$4</formula>
    </cfRule>
  </conditionalFormatting>
  <conditionalFormatting sqref="EV29">
    <cfRule type="cellIs" dxfId="1441" priority="2222" operator="lessThan">
      <formula>$C$4</formula>
    </cfRule>
  </conditionalFormatting>
  <conditionalFormatting sqref="EV30">
    <cfRule type="cellIs" dxfId="1440" priority="2223" operator="lessThan">
      <formula>$C$4</formula>
    </cfRule>
  </conditionalFormatting>
  <conditionalFormatting sqref="EV31">
    <cfRule type="cellIs" dxfId="1439" priority="2224" operator="lessThan">
      <formula>$C$4</formula>
    </cfRule>
  </conditionalFormatting>
  <conditionalFormatting sqref="EV32">
    <cfRule type="cellIs" dxfId="1438" priority="2225" operator="lessThan">
      <formula>$C$4</formula>
    </cfRule>
  </conditionalFormatting>
  <conditionalFormatting sqref="EV33">
    <cfRule type="cellIs" dxfId="1437" priority="2226" operator="lessThan">
      <formula>$C$4</formula>
    </cfRule>
  </conditionalFormatting>
  <conditionalFormatting sqref="EV34">
    <cfRule type="cellIs" dxfId="1436" priority="2227" operator="lessThan">
      <formula>$C$4</formula>
    </cfRule>
  </conditionalFormatting>
  <conditionalFormatting sqref="EV35">
    <cfRule type="cellIs" dxfId="1435" priority="2228" operator="lessThan">
      <formula>$C$4</formula>
    </cfRule>
  </conditionalFormatting>
  <conditionalFormatting sqref="EV36">
    <cfRule type="cellIs" dxfId="1434" priority="2229" operator="lessThan">
      <formula>$C$4</formula>
    </cfRule>
  </conditionalFormatting>
  <conditionalFormatting sqref="EV37">
    <cfRule type="cellIs" dxfId="1433" priority="2230" operator="lessThan">
      <formula>$C$4</formula>
    </cfRule>
  </conditionalFormatting>
  <conditionalFormatting sqref="EV38">
    <cfRule type="cellIs" dxfId="1432" priority="2231" operator="lessThan">
      <formula>$C$4</formula>
    </cfRule>
  </conditionalFormatting>
  <conditionalFormatting sqref="EV39">
    <cfRule type="cellIs" dxfId="1431" priority="2232" operator="lessThan">
      <formula>$C$4</formula>
    </cfRule>
  </conditionalFormatting>
  <conditionalFormatting sqref="EV40">
    <cfRule type="cellIs" dxfId="1430" priority="2233" operator="lessThan">
      <formula>$C$4</formula>
    </cfRule>
  </conditionalFormatting>
  <conditionalFormatting sqref="EV41">
    <cfRule type="cellIs" dxfId="1429" priority="2234" operator="lessThan">
      <formula>$C$4</formula>
    </cfRule>
  </conditionalFormatting>
  <conditionalFormatting sqref="EV42">
    <cfRule type="cellIs" dxfId="1428" priority="2235" operator="lessThan">
      <formula>$C$4</formula>
    </cfRule>
  </conditionalFormatting>
  <conditionalFormatting sqref="EV43">
    <cfRule type="cellIs" dxfId="1427" priority="2236" operator="lessThan">
      <formula>$C$4</formula>
    </cfRule>
  </conditionalFormatting>
  <conditionalFormatting sqref="EV44">
    <cfRule type="cellIs" dxfId="1426" priority="2237" operator="lessThan">
      <formula>$C$4</formula>
    </cfRule>
  </conditionalFormatting>
  <conditionalFormatting sqref="EV45">
    <cfRule type="cellIs" dxfId="1425" priority="2238" operator="lessThan">
      <formula>$C$4</formula>
    </cfRule>
  </conditionalFormatting>
  <conditionalFormatting sqref="EV46">
    <cfRule type="cellIs" dxfId="1424" priority="2239" operator="lessThan">
      <formula>$C$4</formula>
    </cfRule>
  </conditionalFormatting>
  <conditionalFormatting sqref="EV47">
    <cfRule type="cellIs" dxfId="1423" priority="2240" operator="lessThan">
      <formula>$C$4</formula>
    </cfRule>
  </conditionalFormatting>
  <conditionalFormatting sqref="EV48">
    <cfRule type="cellIs" dxfId="1422" priority="2241" operator="lessThan">
      <formula>$C$4</formula>
    </cfRule>
  </conditionalFormatting>
  <conditionalFormatting sqref="EV49">
    <cfRule type="cellIs" dxfId="1421" priority="2242" operator="lessThan">
      <formula>$C$4</formula>
    </cfRule>
  </conditionalFormatting>
  <conditionalFormatting sqref="EV50">
    <cfRule type="cellIs" dxfId="1420" priority="2243" operator="lessThan">
      <formula>$C$4</formula>
    </cfRule>
  </conditionalFormatting>
  <conditionalFormatting sqref="EW11">
    <cfRule type="cellIs" dxfId="1419" priority="2244" operator="lessThan">
      <formula>$C$4</formula>
    </cfRule>
  </conditionalFormatting>
  <conditionalFormatting sqref="EW12">
    <cfRule type="cellIs" dxfId="1418" priority="2245" operator="lessThan">
      <formula>$C$4</formula>
    </cfRule>
  </conditionalFormatting>
  <conditionalFormatting sqref="EW13">
    <cfRule type="cellIs" dxfId="1417" priority="2246" operator="lessThan">
      <formula>$C$4</formula>
    </cfRule>
  </conditionalFormatting>
  <conditionalFormatting sqref="EW14">
    <cfRule type="cellIs" dxfId="1416" priority="2247" operator="lessThan">
      <formula>$C$4</formula>
    </cfRule>
  </conditionalFormatting>
  <conditionalFormatting sqref="EW15">
    <cfRule type="cellIs" dxfId="1415" priority="2248" operator="lessThan">
      <formula>$C$4</formula>
    </cfRule>
  </conditionalFormatting>
  <conditionalFormatting sqref="EW16">
    <cfRule type="cellIs" dxfId="1414" priority="2249" operator="lessThan">
      <formula>$C$4</formula>
    </cfRule>
  </conditionalFormatting>
  <conditionalFormatting sqref="EW17">
    <cfRule type="cellIs" dxfId="1413" priority="2250" operator="lessThan">
      <formula>$C$4</formula>
    </cfRule>
  </conditionalFormatting>
  <conditionalFormatting sqref="EW18">
    <cfRule type="cellIs" dxfId="1412" priority="2251" operator="lessThan">
      <formula>$C$4</formula>
    </cfRule>
  </conditionalFormatting>
  <conditionalFormatting sqref="EW19">
    <cfRule type="cellIs" dxfId="1411" priority="2252" operator="lessThan">
      <formula>$C$4</formula>
    </cfRule>
  </conditionalFormatting>
  <conditionalFormatting sqref="EW20">
    <cfRule type="cellIs" dxfId="1410" priority="2253" operator="lessThan">
      <formula>$C$4</formula>
    </cfRule>
  </conditionalFormatting>
  <conditionalFormatting sqref="EW21">
    <cfRule type="cellIs" dxfId="1409" priority="2254" operator="lessThan">
      <formula>$C$4</formula>
    </cfRule>
  </conditionalFormatting>
  <conditionalFormatting sqref="EW22">
    <cfRule type="cellIs" dxfId="1408" priority="2255" operator="lessThan">
      <formula>$C$4</formula>
    </cfRule>
  </conditionalFormatting>
  <conditionalFormatting sqref="EW23">
    <cfRule type="cellIs" dxfId="1407" priority="2256" operator="lessThan">
      <formula>$C$4</formula>
    </cfRule>
  </conditionalFormatting>
  <conditionalFormatting sqref="EW24">
    <cfRule type="cellIs" dxfId="1406" priority="2257" operator="lessThan">
      <formula>$C$4</formula>
    </cfRule>
  </conditionalFormatting>
  <conditionalFormatting sqref="EW25">
    <cfRule type="cellIs" dxfId="1405" priority="2258" operator="lessThan">
      <formula>$C$4</formula>
    </cfRule>
  </conditionalFormatting>
  <conditionalFormatting sqref="EW26">
    <cfRule type="cellIs" dxfId="1404" priority="2259" operator="lessThan">
      <formula>$C$4</formula>
    </cfRule>
  </conditionalFormatting>
  <conditionalFormatting sqref="EW27">
    <cfRule type="cellIs" dxfId="1403" priority="2260" operator="lessThan">
      <formula>$C$4</formula>
    </cfRule>
  </conditionalFormatting>
  <conditionalFormatting sqref="EW28">
    <cfRule type="cellIs" dxfId="1402" priority="2261" operator="lessThan">
      <formula>$C$4</formula>
    </cfRule>
  </conditionalFormatting>
  <conditionalFormatting sqref="EW29">
    <cfRule type="cellIs" dxfId="1401" priority="2262" operator="lessThan">
      <formula>$C$4</formula>
    </cfRule>
  </conditionalFormatting>
  <conditionalFormatting sqref="EW30">
    <cfRule type="cellIs" dxfId="1400" priority="2263" operator="lessThan">
      <formula>$C$4</formula>
    </cfRule>
  </conditionalFormatting>
  <conditionalFormatting sqref="EW31">
    <cfRule type="cellIs" dxfId="1399" priority="2264" operator="lessThan">
      <formula>$C$4</formula>
    </cfRule>
  </conditionalFormatting>
  <conditionalFormatting sqref="EW32">
    <cfRule type="cellIs" dxfId="1398" priority="2265" operator="lessThan">
      <formula>$C$4</formula>
    </cfRule>
  </conditionalFormatting>
  <conditionalFormatting sqref="EW33">
    <cfRule type="cellIs" dxfId="1397" priority="2266" operator="lessThan">
      <formula>$C$4</formula>
    </cfRule>
  </conditionalFormatting>
  <conditionalFormatting sqref="EW34">
    <cfRule type="cellIs" dxfId="1396" priority="2267" operator="lessThan">
      <formula>$C$4</formula>
    </cfRule>
  </conditionalFormatting>
  <conditionalFormatting sqref="EW35">
    <cfRule type="cellIs" dxfId="1395" priority="2268" operator="lessThan">
      <formula>$C$4</formula>
    </cfRule>
  </conditionalFormatting>
  <conditionalFormatting sqref="EW36">
    <cfRule type="cellIs" dxfId="1394" priority="2269" operator="lessThan">
      <formula>$C$4</formula>
    </cfRule>
  </conditionalFormatting>
  <conditionalFormatting sqref="EW37">
    <cfRule type="cellIs" dxfId="1393" priority="2270" operator="lessThan">
      <formula>$C$4</formula>
    </cfRule>
  </conditionalFormatting>
  <conditionalFormatting sqref="EW38">
    <cfRule type="cellIs" dxfId="1392" priority="2271" operator="lessThan">
      <formula>$C$4</formula>
    </cfRule>
  </conditionalFormatting>
  <conditionalFormatting sqref="EW39">
    <cfRule type="cellIs" dxfId="1391" priority="2272" operator="lessThan">
      <formula>$C$4</formula>
    </cfRule>
  </conditionalFormatting>
  <conditionalFormatting sqref="EW40">
    <cfRule type="cellIs" dxfId="1390" priority="2273" operator="lessThan">
      <formula>$C$4</formula>
    </cfRule>
  </conditionalFormatting>
  <conditionalFormatting sqref="EW41">
    <cfRule type="cellIs" dxfId="1389" priority="2274" operator="lessThan">
      <formula>$C$4</formula>
    </cfRule>
  </conditionalFormatting>
  <conditionalFormatting sqref="EW42">
    <cfRule type="cellIs" dxfId="1388" priority="2275" operator="lessThan">
      <formula>$C$4</formula>
    </cfRule>
  </conditionalFormatting>
  <conditionalFormatting sqref="EW43">
    <cfRule type="cellIs" dxfId="1387" priority="2276" operator="lessThan">
      <formula>$C$4</formula>
    </cfRule>
  </conditionalFormatting>
  <conditionalFormatting sqref="EW44">
    <cfRule type="cellIs" dxfId="1386" priority="2277" operator="lessThan">
      <formula>$C$4</formula>
    </cfRule>
  </conditionalFormatting>
  <conditionalFormatting sqref="EW45">
    <cfRule type="cellIs" dxfId="1385" priority="2278" operator="lessThan">
      <formula>$C$4</formula>
    </cfRule>
  </conditionalFormatting>
  <conditionalFormatting sqref="EW46">
    <cfRule type="cellIs" dxfId="1384" priority="2279" operator="lessThan">
      <formula>$C$4</formula>
    </cfRule>
  </conditionalFormatting>
  <conditionalFormatting sqref="EW47">
    <cfRule type="cellIs" dxfId="1383" priority="2280" operator="lessThan">
      <formula>$C$4</formula>
    </cfRule>
  </conditionalFormatting>
  <conditionalFormatting sqref="EW48">
    <cfRule type="cellIs" dxfId="1382" priority="2281" operator="lessThan">
      <formula>$C$4</formula>
    </cfRule>
  </conditionalFormatting>
  <conditionalFormatting sqref="EW49">
    <cfRule type="cellIs" dxfId="1381" priority="2282" operator="lessThan">
      <formula>$C$4</formula>
    </cfRule>
  </conditionalFormatting>
  <conditionalFormatting sqref="EW50">
    <cfRule type="cellIs" dxfId="1380" priority="2283" operator="lessThan">
      <formula>$C$4</formula>
    </cfRule>
  </conditionalFormatting>
  <conditionalFormatting sqref="EX11">
    <cfRule type="cellIs" dxfId="1379" priority="2284" operator="lessThan">
      <formula>$C$4</formula>
    </cfRule>
  </conditionalFormatting>
  <conditionalFormatting sqref="EX12">
    <cfRule type="cellIs" dxfId="1378" priority="2285" operator="lessThan">
      <formula>$C$4</formula>
    </cfRule>
  </conditionalFormatting>
  <conditionalFormatting sqref="EX13">
    <cfRule type="cellIs" dxfId="1377" priority="2286" operator="lessThan">
      <formula>$C$4</formula>
    </cfRule>
  </conditionalFormatting>
  <conditionalFormatting sqref="EX14">
    <cfRule type="cellIs" dxfId="1376" priority="2287" operator="lessThan">
      <formula>$C$4</formula>
    </cfRule>
  </conditionalFormatting>
  <conditionalFormatting sqref="EX15">
    <cfRule type="cellIs" dxfId="1375" priority="2288" operator="lessThan">
      <formula>$C$4</formula>
    </cfRule>
  </conditionalFormatting>
  <conditionalFormatting sqref="EX16">
    <cfRule type="cellIs" dxfId="1374" priority="2289" operator="lessThan">
      <formula>$C$4</formula>
    </cfRule>
  </conditionalFormatting>
  <conditionalFormatting sqref="EX17">
    <cfRule type="cellIs" dxfId="1373" priority="2290" operator="lessThan">
      <formula>$C$4</formula>
    </cfRule>
  </conditionalFormatting>
  <conditionalFormatting sqref="EX18">
    <cfRule type="cellIs" dxfId="1372" priority="2291" operator="lessThan">
      <formula>$C$4</formula>
    </cfRule>
  </conditionalFormatting>
  <conditionalFormatting sqref="EX19">
    <cfRule type="cellIs" dxfId="1371" priority="2292" operator="lessThan">
      <formula>$C$4</formula>
    </cfRule>
  </conditionalFormatting>
  <conditionalFormatting sqref="EX20">
    <cfRule type="cellIs" dxfId="1370" priority="2293" operator="lessThan">
      <formula>$C$4</formula>
    </cfRule>
  </conditionalFormatting>
  <conditionalFormatting sqref="EX21">
    <cfRule type="cellIs" dxfId="1369" priority="2294" operator="lessThan">
      <formula>$C$4</formula>
    </cfRule>
  </conditionalFormatting>
  <conditionalFormatting sqref="EX22">
    <cfRule type="cellIs" dxfId="1368" priority="2295" operator="lessThan">
      <formula>$C$4</formula>
    </cfRule>
  </conditionalFormatting>
  <conditionalFormatting sqref="EX23">
    <cfRule type="cellIs" dxfId="1367" priority="2296" operator="lessThan">
      <formula>$C$4</formula>
    </cfRule>
  </conditionalFormatting>
  <conditionalFormatting sqref="EX24">
    <cfRule type="cellIs" dxfId="1366" priority="2297" operator="lessThan">
      <formula>$C$4</formula>
    </cfRule>
  </conditionalFormatting>
  <conditionalFormatting sqref="EX25">
    <cfRule type="cellIs" dxfId="1365" priority="2298" operator="lessThan">
      <formula>$C$4</formula>
    </cfRule>
  </conditionalFormatting>
  <conditionalFormatting sqref="EX26">
    <cfRule type="cellIs" dxfId="1364" priority="2299" operator="lessThan">
      <formula>$C$4</formula>
    </cfRule>
  </conditionalFormatting>
  <conditionalFormatting sqref="EX27">
    <cfRule type="cellIs" dxfId="1363" priority="2300" operator="lessThan">
      <formula>$C$4</formula>
    </cfRule>
  </conditionalFormatting>
  <conditionalFormatting sqref="EX28">
    <cfRule type="cellIs" dxfId="1362" priority="2301" operator="lessThan">
      <formula>$C$4</formula>
    </cfRule>
  </conditionalFormatting>
  <conditionalFormatting sqref="EX29">
    <cfRule type="cellIs" dxfId="1361" priority="2302" operator="lessThan">
      <formula>$C$4</formula>
    </cfRule>
  </conditionalFormatting>
  <conditionalFormatting sqref="EX30">
    <cfRule type="cellIs" dxfId="1360" priority="2303" operator="lessThan">
      <formula>$C$4</formula>
    </cfRule>
  </conditionalFormatting>
  <conditionalFormatting sqref="EX31">
    <cfRule type="cellIs" dxfId="1359" priority="2304" operator="lessThan">
      <formula>$C$4</formula>
    </cfRule>
  </conditionalFormatting>
  <conditionalFormatting sqref="EX32">
    <cfRule type="cellIs" dxfId="1358" priority="2305" operator="lessThan">
      <formula>$C$4</formula>
    </cfRule>
  </conditionalFormatting>
  <conditionalFormatting sqref="EX33">
    <cfRule type="cellIs" dxfId="1357" priority="2306" operator="lessThan">
      <formula>$C$4</formula>
    </cfRule>
  </conditionalFormatting>
  <conditionalFormatting sqref="EX34">
    <cfRule type="cellIs" dxfId="1356" priority="2307" operator="lessThan">
      <formula>$C$4</formula>
    </cfRule>
  </conditionalFormatting>
  <conditionalFormatting sqref="EX35">
    <cfRule type="cellIs" dxfId="1355" priority="2308" operator="lessThan">
      <formula>$C$4</formula>
    </cfRule>
  </conditionalFormatting>
  <conditionalFormatting sqref="EX36">
    <cfRule type="cellIs" dxfId="1354" priority="2309" operator="lessThan">
      <formula>$C$4</formula>
    </cfRule>
  </conditionalFormatting>
  <conditionalFormatting sqref="EX37">
    <cfRule type="cellIs" dxfId="1353" priority="2310" operator="lessThan">
      <formula>$C$4</formula>
    </cfRule>
  </conditionalFormatting>
  <conditionalFormatting sqref="EX38">
    <cfRule type="cellIs" dxfId="1352" priority="2311" operator="lessThan">
      <formula>$C$4</formula>
    </cfRule>
  </conditionalFormatting>
  <conditionalFormatting sqref="EX39">
    <cfRule type="cellIs" dxfId="1351" priority="2312" operator="lessThan">
      <formula>$C$4</formula>
    </cfRule>
  </conditionalFormatting>
  <conditionalFormatting sqref="EX40">
    <cfRule type="cellIs" dxfId="1350" priority="2313" operator="lessThan">
      <formula>$C$4</formula>
    </cfRule>
  </conditionalFormatting>
  <conditionalFormatting sqref="EX41">
    <cfRule type="cellIs" dxfId="1349" priority="2314" operator="lessThan">
      <formula>$C$4</formula>
    </cfRule>
  </conditionalFormatting>
  <conditionalFormatting sqref="EX42">
    <cfRule type="cellIs" dxfId="1348" priority="2315" operator="lessThan">
      <formula>$C$4</formula>
    </cfRule>
  </conditionalFormatting>
  <conditionalFormatting sqref="EX43">
    <cfRule type="cellIs" dxfId="1347" priority="2316" operator="lessThan">
      <formula>$C$4</formula>
    </cfRule>
  </conditionalFormatting>
  <conditionalFormatting sqref="EX44">
    <cfRule type="cellIs" dxfId="1346" priority="2317" operator="lessThan">
      <formula>$C$4</formula>
    </cfRule>
  </conditionalFormatting>
  <conditionalFormatting sqref="EX45">
    <cfRule type="cellIs" dxfId="1345" priority="2318" operator="lessThan">
      <formula>$C$4</formula>
    </cfRule>
  </conditionalFormatting>
  <conditionalFormatting sqref="EX46">
    <cfRule type="cellIs" dxfId="1344" priority="2319" operator="lessThan">
      <formula>$C$4</formula>
    </cfRule>
  </conditionalFormatting>
  <conditionalFormatting sqref="EX47">
    <cfRule type="cellIs" dxfId="1343" priority="2320" operator="lessThan">
      <formula>$C$4</formula>
    </cfRule>
  </conditionalFormatting>
  <conditionalFormatting sqref="EX48">
    <cfRule type="cellIs" dxfId="1342" priority="2321" operator="lessThan">
      <formula>$C$4</formula>
    </cfRule>
  </conditionalFormatting>
  <conditionalFormatting sqref="EX49">
    <cfRule type="cellIs" dxfId="1341" priority="2322" operator="lessThan">
      <formula>$C$4</formula>
    </cfRule>
  </conditionalFormatting>
  <conditionalFormatting sqref="EX50">
    <cfRule type="cellIs" dxfId="1340" priority="2323" operator="lessThan">
      <formula>$C$4</formula>
    </cfRule>
  </conditionalFormatting>
  <conditionalFormatting sqref="FB11">
    <cfRule type="cellIs" dxfId="1339" priority="2324" operator="lessThan">
      <formula>$C$4</formula>
    </cfRule>
  </conditionalFormatting>
  <conditionalFormatting sqref="FB12">
    <cfRule type="cellIs" dxfId="1338" priority="2325" operator="lessThan">
      <formula>$C$4</formula>
    </cfRule>
  </conditionalFormatting>
  <conditionalFormatting sqref="FB13">
    <cfRule type="cellIs" dxfId="1337" priority="2326" operator="lessThan">
      <formula>$C$4</formula>
    </cfRule>
  </conditionalFormatting>
  <conditionalFormatting sqref="FB14">
    <cfRule type="cellIs" dxfId="1336" priority="2327" operator="lessThan">
      <formula>$C$4</formula>
    </cfRule>
  </conditionalFormatting>
  <conditionalFormatting sqref="FB15">
    <cfRule type="cellIs" dxfId="1335" priority="2328" operator="lessThan">
      <formula>$C$4</formula>
    </cfRule>
  </conditionalFormatting>
  <conditionalFormatting sqref="FB16">
    <cfRule type="cellIs" dxfId="1334" priority="2329" operator="lessThan">
      <formula>$C$4</formula>
    </cfRule>
  </conditionalFormatting>
  <conditionalFormatting sqref="FB17">
    <cfRule type="cellIs" dxfId="1333" priority="2330" operator="lessThan">
      <formula>$C$4</formula>
    </cfRule>
  </conditionalFormatting>
  <conditionalFormatting sqref="FB18">
    <cfRule type="cellIs" dxfId="1332" priority="2331" operator="lessThan">
      <formula>$C$4</formula>
    </cfRule>
  </conditionalFormatting>
  <conditionalFormatting sqref="FB19">
    <cfRule type="cellIs" dxfId="1331" priority="2332" operator="lessThan">
      <formula>$C$4</formula>
    </cfRule>
  </conditionalFormatting>
  <conditionalFormatting sqref="FB20">
    <cfRule type="cellIs" dxfId="1330" priority="2333" operator="lessThan">
      <formula>$C$4</formula>
    </cfRule>
  </conditionalFormatting>
  <conditionalFormatting sqref="FB21">
    <cfRule type="cellIs" dxfId="1329" priority="2334" operator="lessThan">
      <formula>$C$4</formula>
    </cfRule>
  </conditionalFormatting>
  <conditionalFormatting sqref="FB22">
    <cfRule type="cellIs" dxfId="1328" priority="2335" operator="lessThan">
      <formula>$C$4</formula>
    </cfRule>
  </conditionalFormatting>
  <conditionalFormatting sqref="FB23">
    <cfRule type="cellIs" dxfId="1327" priority="2336" operator="lessThan">
      <formula>$C$4</formula>
    </cfRule>
  </conditionalFormatting>
  <conditionalFormatting sqref="FB24">
    <cfRule type="cellIs" dxfId="1326" priority="2337" operator="lessThan">
      <formula>$C$4</formula>
    </cfRule>
  </conditionalFormatting>
  <conditionalFormatting sqref="FB25">
    <cfRule type="cellIs" dxfId="1325" priority="2338" operator="lessThan">
      <formula>$C$4</formula>
    </cfRule>
  </conditionalFormatting>
  <conditionalFormatting sqref="FB26">
    <cfRule type="cellIs" dxfId="1324" priority="2339" operator="lessThan">
      <formula>$C$4</formula>
    </cfRule>
  </conditionalFormatting>
  <conditionalFormatting sqref="FB27">
    <cfRule type="cellIs" dxfId="1323" priority="2340" operator="lessThan">
      <formula>$C$4</formula>
    </cfRule>
  </conditionalFormatting>
  <conditionalFormatting sqref="FB28">
    <cfRule type="cellIs" dxfId="1322" priority="2341" operator="lessThan">
      <formula>$C$4</formula>
    </cfRule>
  </conditionalFormatting>
  <conditionalFormatting sqref="FB29">
    <cfRule type="cellIs" dxfId="1321" priority="2342" operator="lessThan">
      <formula>$C$4</formula>
    </cfRule>
  </conditionalFormatting>
  <conditionalFormatting sqref="FB30">
    <cfRule type="cellIs" dxfId="1320" priority="2343" operator="lessThan">
      <formula>$C$4</formula>
    </cfRule>
  </conditionalFormatting>
  <conditionalFormatting sqref="FB31">
    <cfRule type="cellIs" dxfId="1319" priority="2344" operator="lessThan">
      <formula>$C$4</formula>
    </cfRule>
  </conditionalFormatting>
  <conditionalFormatting sqref="FB32">
    <cfRule type="cellIs" dxfId="1318" priority="2345" operator="lessThan">
      <formula>$C$4</formula>
    </cfRule>
  </conditionalFormatting>
  <conditionalFormatting sqref="FB33">
    <cfRule type="cellIs" dxfId="1317" priority="2346" operator="lessThan">
      <formula>$C$4</formula>
    </cfRule>
  </conditionalFormatting>
  <conditionalFormatting sqref="FB34">
    <cfRule type="cellIs" dxfId="1316" priority="2347" operator="lessThan">
      <formula>$C$4</formula>
    </cfRule>
  </conditionalFormatting>
  <conditionalFormatting sqref="FB35">
    <cfRule type="cellIs" dxfId="1315" priority="2348" operator="lessThan">
      <formula>$C$4</formula>
    </cfRule>
  </conditionalFormatting>
  <conditionalFormatting sqref="FB36">
    <cfRule type="cellIs" dxfId="1314" priority="2349" operator="lessThan">
      <formula>$C$4</formula>
    </cfRule>
  </conditionalFormatting>
  <conditionalFormatting sqref="FB37">
    <cfRule type="cellIs" dxfId="1313" priority="2350" operator="lessThan">
      <formula>$C$4</formula>
    </cfRule>
  </conditionalFormatting>
  <conditionalFormatting sqref="FB38">
    <cfRule type="cellIs" dxfId="1312" priority="2351" operator="lessThan">
      <formula>$C$4</formula>
    </cfRule>
  </conditionalFormatting>
  <conditionalFormatting sqref="FB39">
    <cfRule type="cellIs" dxfId="1311" priority="2352" operator="lessThan">
      <formula>$C$4</formula>
    </cfRule>
  </conditionalFormatting>
  <conditionalFormatting sqref="FB40">
    <cfRule type="cellIs" dxfId="1310" priority="2353" operator="lessThan">
      <formula>$C$4</formula>
    </cfRule>
  </conditionalFormatting>
  <conditionalFormatting sqref="FB41">
    <cfRule type="cellIs" dxfId="1309" priority="2354" operator="lessThan">
      <formula>$C$4</formula>
    </cfRule>
  </conditionalFormatting>
  <conditionalFormatting sqref="FB42">
    <cfRule type="cellIs" dxfId="1308" priority="2355" operator="lessThan">
      <formula>$C$4</formula>
    </cfRule>
  </conditionalFormatting>
  <conditionalFormatting sqref="FB43">
    <cfRule type="cellIs" dxfId="1307" priority="2356" operator="lessThan">
      <formula>$C$4</formula>
    </cfRule>
  </conditionalFormatting>
  <conditionalFormatting sqref="FB44">
    <cfRule type="cellIs" dxfId="1306" priority="2357" operator="lessThan">
      <formula>$C$4</formula>
    </cfRule>
  </conditionalFormatting>
  <conditionalFormatting sqref="FB45">
    <cfRule type="cellIs" dxfId="1305" priority="2358" operator="lessThan">
      <formula>$C$4</formula>
    </cfRule>
  </conditionalFormatting>
  <conditionalFormatting sqref="FB46">
    <cfRule type="cellIs" dxfId="1304" priority="2359" operator="lessThan">
      <formula>$C$4</formula>
    </cfRule>
  </conditionalFormatting>
  <conditionalFormatting sqref="FB47">
    <cfRule type="cellIs" dxfId="1303" priority="2360" operator="lessThan">
      <formula>$C$4</formula>
    </cfRule>
  </conditionalFormatting>
  <conditionalFormatting sqref="FB48">
    <cfRule type="cellIs" dxfId="1302" priority="2361" operator="lessThan">
      <formula>$C$4</formula>
    </cfRule>
  </conditionalFormatting>
  <conditionalFormatting sqref="FB49">
    <cfRule type="cellIs" dxfId="1301" priority="2362" operator="lessThan">
      <formula>$C$4</formula>
    </cfRule>
  </conditionalFormatting>
  <conditionalFormatting sqref="FB50">
    <cfRule type="cellIs" dxfId="1300" priority="2363" operator="lessThan">
      <formula>$C$4</formula>
    </cfRule>
  </conditionalFormatting>
  <conditionalFormatting sqref="FC11">
    <cfRule type="cellIs" dxfId="1299" priority="2364" operator="lessThan">
      <formula>$C$4</formula>
    </cfRule>
  </conditionalFormatting>
  <conditionalFormatting sqref="FC12">
    <cfRule type="cellIs" dxfId="1298" priority="2365" operator="lessThan">
      <formula>$C$4</formula>
    </cfRule>
  </conditionalFormatting>
  <conditionalFormatting sqref="FC13">
    <cfRule type="cellIs" dxfId="1297" priority="2366" operator="lessThan">
      <formula>$C$4</formula>
    </cfRule>
  </conditionalFormatting>
  <conditionalFormatting sqref="FC14">
    <cfRule type="cellIs" dxfId="1296" priority="2367" operator="lessThan">
      <formula>$C$4</formula>
    </cfRule>
  </conditionalFormatting>
  <conditionalFormatting sqref="FC15">
    <cfRule type="cellIs" dxfId="1295" priority="2368" operator="lessThan">
      <formula>$C$4</formula>
    </cfRule>
  </conditionalFormatting>
  <conditionalFormatting sqref="FC16">
    <cfRule type="cellIs" dxfId="1294" priority="2369" operator="lessThan">
      <formula>$C$4</formula>
    </cfRule>
  </conditionalFormatting>
  <conditionalFormatting sqref="FC17">
    <cfRule type="cellIs" dxfId="1293" priority="2370" operator="lessThan">
      <formula>$C$4</formula>
    </cfRule>
  </conditionalFormatting>
  <conditionalFormatting sqref="FC18">
    <cfRule type="cellIs" dxfId="1292" priority="2371" operator="lessThan">
      <formula>$C$4</formula>
    </cfRule>
  </conditionalFormatting>
  <conditionalFormatting sqref="FC19">
    <cfRule type="cellIs" dxfId="1291" priority="2372" operator="lessThan">
      <formula>$C$4</formula>
    </cfRule>
  </conditionalFormatting>
  <conditionalFormatting sqref="FC20">
    <cfRule type="cellIs" dxfId="1290" priority="2373" operator="lessThan">
      <formula>$C$4</formula>
    </cfRule>
  </conditionalFormatting>
  <conditionalFormatting sqref="FC21">
    <cfRule type="cellIs" dxfId="1289" priority="2374" operator="lessThan">
      <formula>$C$4</formula>
    </cfRule>
  </conditionalFormatting>
  <conditionalFormatting sqref="FC22">
    <cfRule type="cellIs" dxfId="1288" priority="2375" operator="lessThan">
      <formula>$C$4</formula>
    </cfRule>
  </conditionalFormatting>
  <conditionalFormatting sqref="FC23">
    <cfRule type="cellIs" dxfId="1287" priority="2376" operator="lessThan">
      <formula>$C$4</formula>
    </cfRule>
  </conditionalFormatting>
  <conditionalFormatting sqref="FC24">
    <cfRule type="cellIs" dxfId="1286" priority="2377" operator="lessThan">
      <formula>$C$4</formula>
    </cfRule>
  </conditionalFormatting>
  <conditionalFormatting sqref="FC25">
    <cfRule type="cellIs" dxfId="1285" priority="2378" operator="lessThan">
      <formula>$C$4</formula>
    </cfRule>
  </conditionalFormatting>
  <conditionalFormatting sqref="FC26">
    <cfRule type="cellIs" dxfId="1284" priority="2379" operator="lessThan">
      <formula>$C$4</formula>
    </cfRule>
  </conditionalFormatting>
  <conditionalFormatting sqref="FC27">
    <cfRule type="cellIs" dxfId="1283" priority="2380" operator="lessThan">
      <formula>$C$4</formula>
    </cfRule>
  </conditionalFormatting>
  <conditionalFormatting sqref="FC28">
    <cfRule type="cellIs" dxfId="1282" priority="2381" operator="lessThan">
      <formula>$C$4</formula>
    </cfRule>
  </conditionalFormatting>
  <conditionalFormatting sqref="FC29">
    <cfRule type="cellIs" dxfId="1281" priority="2382" operator="lessThan">
      <formula>$C$4</formula>
    </cfRule>
  </conditionalFormatting>
  <conditionalFormatting sqref="FC30">
    <cfRule type="cellIs" dxfId="1280" priority="2383" operator="lessThan">
      <formula>$C$4</formula>
    </cfRule>
  </conditionalFormatting>
  <conditionalFormatting sqref="FC31">
    <cfRule type="cellIs" dxfId="1279" priority="2384" operator="lessThan">
      <formula>$C$4</formula>
    </cfRule>
  </conditionalFormatting>
  <conditionalFormatting sqref="FC32">
    <cfRule type="cellIs" dxfId="1278" priority="2385" operator="lessThan">
      <formula>$C$4</formula>
    </cfRule>
  </conditionalFormatting>
  <conditionalFormatting sqref="FC33">
    <cfRule type="cellIs" dxfId="1277" priority="2386" operator="lessThan">
      <formula>$C$4</formula>
    </cfRule>
  </conditionalFormatting>
  <conditionalFormatting sqref="FC34">
    <cfRule type="cellIs" dxfId="1276" priority="2387" operator="lessThan">
      <formula>$C$4</formula>
    </cfRule>
  </conditionalFormatting>
  <conditionalFormatting sqref="FC35">
    <cfRule type="cellIs" dxfId="1275" priority="2388" operator="lessThan">
      <formula>$C$4</formula>
    </cfRule>
  </conditionalFormatting>
  <conditionalFormatting sqref="FC36">
    <cfRule type="cellIs" dxfId="1274" priority="2389" operator="lessThan">
      <formula>$C$4</formula>
    </cfRule>
  </conditionalFormatting>
  <conditionalFormatting sqref="FC37">
    <cfRule type="cellIs" dxfId="1273" priority="2390" operator="lessThan">
      <formula>$C$4</formula>
    </cfRule>
  </conditionalFormatting>
  <conditionalFormatting sqref="FC38">
    <cfRule type="cellIs" dxfId="1272" priority="2391" operator="lessThan">
      <formula>$C$4</formula>
    </cfRule>
  </conditionalFormatting>
  <conditionalFormatting sqref="FC39">
    <cfRule type="cellIs" dxfId="1271" priority="2392" operator="lessThan">
      <formula>$C$4</formula>
    </cfRule>
  </conditionalFormatting>
  <conditionalFormatting sqref="FC40">
    <cfRule type="cellIs" dxfId="1270" priority="2393" operator="lessThan">
      <formula>$C$4</formula>
    </cfRule>
  </conditionalFormatting>
  <conditionalFormatting sqref="FC41">
    <cfRule type="cellIs" dxfId="1269" priority="2394" operator="lessThan">
      <formula>$C$4</formula>
    </cfRule>
  </conditionalFormatting>
  <conditionalFormatting sqref="FC42">
    <cfRule type="cellIs" dxfId="1268" priority="2395" operator="lessThan">
      <formula>$C$4</formula>
    </cfRule>
  </conditionalFormatting>
  <conditionalFormatting sqref="FC43">
    <cfRule type="cellIs" dxfId="1267" priority="2396" operator="lessThan">
      <formula>$C$4</formula>
    </cfRule>
  </conditionalFormatting>
  <conditionalFormatting sqref="FC44">
    <cfRule type="cellIs" dxfId="1266" priority="2397" operator="lessThan">
      <formula>$C$4</formula>
    </cfRule>
  </conditionalFormatting>
  <conditionalFormatting sqref="FC45">
    <cfRule type="cellIs" dxfId="1265" priority="2398" operator="lessThan">
      <formula>$C$4</formula>
    </cfRule>
  </conditionalFormatting>
  <conditionalFormatting sqref="FC46">
    <cfRule type="cellIs" dxfId="1264" priority="2399" operator="lessThan">
      <formula>$C$4</formula>
    </cfRule>
  </conditionalFormatting>
  <conditionalFormatting sqref="FC47">
    <cfRule type="cellIs" dxfId="1263" priority="2400" operator="lessThan">
      <formula>$C$4</formula>
    </cfRule>
  </conditionalFormatting>
  <conditionalFormatting sqref="FC48">
    <cfRule type="cellIs" dxfId="1262" priority="2401" operator="lessThan">
      <formula>$C$4</formula>
    </cfRule>
  </conditionalFormatting>
  <conditionalFormatting sqref="FC49">
    <cfRule type="cellIs" dxfId="1261" priority="2402" operator="lessThan">
      <formula>$C$4</formula>
    </cfRule>
  </conditionalFormatting>
  <conditionalFormatting sqref="FC50">
    <cfRule type="cellIs" dxfId="1260" priority="2403" operator="lessThan">
      <formula>$C$4</formula>
    </cfRule>
  </conditionalFormatting>
  <conditionalFormatting sqref="FD11">
    <cfRule type="cellIs" dxfId="1259" priority="2404" operator="lessThan">
      <formula>$C$4</formula>
    </cfRule>
  </conditionalFormatting>
  <conditionalFormatting sqref="FD12">
    <cfRule type="cellIs" dxfId="1258" priority="2405" operator="lessThan">
      <formula>$C$4</formula>
    </cfRule>
  </conditionalFormatting>
  <conditionalFormatting sqref="FD13">
    <cfRule type="cellIs" dxfId="1257" priority="2406" operator="lessThan">
      <formula>$C$4</formula>
    </cfRule>
  </conditionalFormatting>
  <conditionalFormatting sqref="FD14">
    <cfRule type="cellIs" dxfId="1256" priority="2407" operator="lessThan">
      <formula>$C$4</formula>
    </cfRule>
  </conditionalFormatting>
  <conditionalFormatting sqref="FD15">
    <cfRule type="cellIs" dxfId="1255" priority="2408" operator="lessThan">
      <formula>$C$4</formula>
    </cfRule>
  </conditionalFormatting>
  <conditionalFormatting sqref="FD16">
    <cfRule type="cellIs" dxfId="1254" priority="2409" operator="lessThan">
      <formula>$C$4</formula>
    </cfRule>
  </conditionalFormatting>
  <conditionalFormatting sqref="FD17">
    <cfRule type="cellIs" dxfId="1253" priority="2410" operator="lessThan">
      <formula>$C$4</formula>
    </cfRule>
  </conditionalFormatting>
  <conditionalFormatting sqref="FD18">
    <cfRule type="cellIs" dxfId="1252" priority="2411" operator="lessThan">
      <formula>$C$4</formula>
    </cfRule>
  </conditionalFormatting>
  <conditionalFormatting sqref="FD19">
    <cfRule type="cellIs" dxfId="1251" priority="2412" operator="lessThan">
      <formula>$C$4</formula>
    </cfRule>
  </conditionalFormatting>
  <conditionalFormatting sqref="FD20">
    <cfRule type="cellIs" dxfId="1250" priority="2413" operator="lessThan">
      <formula>$C$4</formula>
    </cfRule>
  </conditionalFormatting>
  <conditionalFormatting sqref="FD21">
    <cfRule type="cellIs" dxfId="1249" priority="2414" operator="lessThan">
      <formula>$C$4</formula>
    </cfRule>
  </conditionalFormatting>
  <conditionalFormatting sqref="FD22">
    <cfRule type="cellIs" dxfId="1248" priority="2415" operator="lessThan">
      <formula>$C$4</formula>
    </cfRule>
  </conditionalFormatting>
  <conditionalFormatting sqref="FD23">
    <cfRule type="cellIs" dxfId="1247" priority="2416" operator="lessThan">
      <formula>$C$4</formula>
    </cfRule>
  </conditionalFormatting>
  <conditionalFormatting sqref="FD24">
    <cfRule type="cellIs" dxfId="1246" priority="2417" operator="lessThan">
      <formula>$C$4</formula>
    </cfRule>
  </conditionalFormatting>
  <conditionalFormatting sqref="FD25">
    <cfRule type="cellIs" dxfId="1245" priority="2418" operator="lessThan">
      <formula>$C$4</formula>
    </cfRule>
  </conditionalFormatting>
  <conditionalFormatting sqref="FD26">
    <cfRule type="cellIs" dxfId="1244" priority="2419" operator="lessThan">
      <formula>$C$4</formula>
    </cfRule>
  </conditionalFormatting>
  <conditionalFormatting sqref="FD27">
    <cfRule type="cellIs" dxfId="1243" priority="2420" operator="lessThan">
      <formula>$C$4</formula>
    </cfRule>
  </conditionalFormatting>
  <conditionalFormatting sqref="FD28">
    <cfRule type="cellIs" dxfId="1242" priority="2421" operator="lessThan">
      <formula>$C$4</formula>
    </cfRule>
  </conditionalFormatting>
  <conditionalFormatting sqref="FD29">
    <cfRule type="cellIs" dxfId="1241" priority="2422" operator="lessThan">
      <formula>$C$4</formula>
    </cfRule>
  </conditionalFormatting>
  <conditionalFormatting sqref="FD30">
    <cfRule type="cellIs" dxfId="1240" priority="2423" operator="lessThan">
      <formula>$C$4</formula>
    </cfRule>
  </conditionalFormatting>
  <conditionalFormatting sqref="FD31">
    <cfRule type="cellIs" dxfId="1239" priority="2424" operator="lessThan">
      <formula>$C$4</formula>
    </cfRule>
  </conditionalFormatting>
  <conditionalFormatting sqref="FD32">
    <cfRule type="cellIs" dxfId="1238" priority="2425" operator="lessThan">
      <formula>$C$4</formula>
    </cfRule>
  </conditionalFormatting>
  <conditionalFormatting sqref="FD33">
    <cfRule type="cellIs" dxfId="1237" priority="2426" operator="lessThan">
      <formula>$C$4</formula>
    </cfRule>
  </conditionalFormatting>
  <conditionalFormatting sqref="FD34">
    <cfRule type="cellIs" dxfId="1236" priority="2427" operator="lessThan">
      <formula>$C$4</formula>
    </cfRule>
  </conditionalFormatting>
  <conditionalFormatting sqref="FD35">
    <cfRule type="cellIs" dxfId="1235" priority="2428" operator="lessThan">
      <formula>$C$4</formula>
    </cfRule>
  </conditionalFormatting>
  <conditionalFormatting sqref="FD36">
    <cfRule type="cellIs" dxfId="1234" priority="2429" operator="lessThan">
      <formula>$C$4</formula>
    </cfRule>
  </conditionalFormatting>
  <conditionalFormatting sqref="FD37">
    <cfRule type="cellIs" dxfId="1233" priority="2430" operator="lessThan">
      <formula>$C$4</formula>
    </cfRule>
  </conditionalFormatting>
  <conditionalFormatting sqref="FD38">
    <cfRule type="cellIs" dxfId="1232" priority="2431" operator="lessThan">
      <formula>$C$4</formula>
    </cfRule>
  </conditionalFormatting>
  <conditionalFormatting sqref="FD39">
    <cfRule type="cellIs" dxfId="1231" priority="2432" operator="lessThan">
      <formula>$C$4</formula>
    </cfRule>
  </conditionalFormatting>
  <conditionalFormatting sqref="FD40">
    <cfRule type="cellIs" dxfId="1230" priority="2433" operator="lessThan">
      <formula>$C$4</formula>
    </cfRule>
  </conditionalFormatting>
  <conditionalFormatting sqref="FD41">
    <cfRule type="cellIs" dxfId="1229" priority="2434" operator="lessThan">
      <formula>$C$4</formula>
    </cfRule>
  </conditionalFormatting>
  <conditionalFormatting sqref="FD42">
    <cfRule type="cellIs" dxfId="1228" priority="2435" operator="lessThan">
      <formula>$C$4</formula>
    </cfRule>
  </conditionalFormatting>
  <conditionalFormatting sqref="FD43">
    <cfRule type="cellIs" dxfId="1227" priority="2436" operator="lessThan">
      <formula>$C$4</formula>
    </cfRule>
  </conditionalFormatting>
  <conditionalFormatting sqref="FD44">
    <cfRule type="cellIs" dxfId="1226" priority="2437" operator="lessThan">
      <formula>$C$4</formula>
    </cfRule>
  </conditionalFormatting>
  <conditionalFormatting sqref="FD45">
    <cfRule type="cellIs" dxfId="1225" priority="2438" operator="lessThan">
      <formula>$C$4</formula>
    </cfRule>
  </conditionalFormatting>
  <conditionalFormatting sqref="FD46">
    <cfRule type="cellIs" dxfId="1224" priority="2439" operator="lessThan">
      <formula>$C$4</formula>
    </cfRule>
  </conditionalFormatting>
  <conditionalFormatting sqref="FD47">
    <cfRule type="cellIs" dxfId="1223" priority="2440" operator="lessThan">
      <formula>$C$4</formula>
    </cfRule>
  </conditionalFormatting>
  <conditionalFormatting sqref="FD48">
    <cfRule type="cellIs" dxfId="1222" priority="2441" operator="lessThan">
      <formula>$C$4</formula>
    </cfRule>
  </conditionalFormatting>
  <conditionalFormatting sqref="FD49">
    <cfRule type="cellIs" dxfId="1221" priority="2442" operator="lessThan">
      <formula>$C$4</formula>
    </cfRule>
  </conditionalFormatting>
  <conditionalFormatting sqref="FD50">
    <cfRule type="cellIs" dxfId="1220" priority="2443" operator="lessThan">
      <formula>$C$4</formula>
    </cfRule>
  </conditionalFormatting>
  <conditionalFormatting sqref="FE11">
    <cfRule type="cellIs" dxfId="1219" priority="2444" operator="lessThan">
      <formula>$C$4</formula>
    </cfRule>
  </conditionalFormatting>
  <conditionalFormatting sqref="FE12">
    <cfRule type="cellIs" dxfId="1218" priority="2445" operator="lessThan">
      <formula>$C$4</formula>
    </cfRule>
  </conditionalFormatting>
  <conditionalFormatting sqref="FE13">
    <cfRule type="cellIs" dxfId="1217" priority="2446" operator="lessThan">
      <formula>$C$4</formula>
    </cfRule>
  </conditionalFormatting>
  <conditionalFormatting sqref="FE14">
    <cfRule type="cellIs" dxfId="1216" priority="2447" operator="lessThan">
      <formula>$C$4</formula>
    </cfRule>
  </conditionalFormatting>
  <conditionalFormatting sqref="FE15">
    <cfRule type="cellIs" dxfId="1215" priority="2448" operator="lessThan">
      <formula>$C$4</formula>
    </cfRule>
  </conditionalFormatting>
  <conditionalFormatting sqref="FE16">
    <cfRule type="cellIs" dxfId="1214" priority="2449" operator="lessThan">
      <formula>$C$4</formula>
    </cfRule>
  </conditionalFormatting>
  <conditionalFormatting sqref="FE17">
    <cfRule type="cellIs" dxfId="1213" priority="2450" operator="lessThan">
      <formula>$C$4</formula>
    </cfRule>
  </conditionalFormatting>
  <conditionalFormatting sqref="FE18">
    <cfRule type="cellIs" dxfId="1212" priority="2451" operator="lessThan">
      <formula>$C$4</formula>
    </cfRule>
  </conditionalFormatting>
  <conditionalFormatting sqref="FE19">
    <cfRule type="cellIs" dxfId="1211" priority="2452" operator="lessThan">
      <formula>$C$4</formula>
    </cfRule>
  </conditionalFormatting>
  <conditionalFormatting sqref="FE20">
    <cfRule type="cellIs" dxfId="1210" priority="2453" operator="lessThan">
      <formula>$C$4</formula>
    </cfRule>
  </conditionalFormatting>
  <conditionalFormatting sqref="FE21">
    <cfRule type="cellIs" dxfId="1209" priority="2454" operator="lessThan">
      <formula>$C$4</formula>
    </cfRule>
  </conditionalFormatting>
  <conditionalFormatting sqref="FE22">
    <cfRule type="cellIs" dxfId="1208" priority="2455" operator="lessThan">
      <formula>$C$4</formula>
    </cfRule>
  </conditionalFormatting>
  <conditionalFormatting sqref="FE23">
    <cfRule type="cellIs" dxfId="1207" priority="2456" operator="lessThan">
      <formula>$C$4</formula>
    </cfRule>
  </conditionalFormatting>
  <conditionalFormatting sqref="FE24">
    <cfRule type="cellIs" dxfId="1206" priority="2457" operator="lessThan">
      <formula>$C$4</formula>
    </cfRule>
  </conditionalFormatting>
  <conditionalFormatting sqref="FE25">
    <cfRule type="cellIs" dxfId="1205" priority="2458" operator="lessThan">
      <formula>$C$4</formula>
    </cfRule>
  </conditionalFormatting>
  <conditionalFormatting sqref="FE26">
    <cfRule type="cellIs" dxfId="1204" priority="2459" operator="lessThan">
      <formula>$C$4</formula>
    </cfRule>
  </conditionalFormatting>
  <conditionalFormatting sqref="FE27">
    <cfRule type="cellIs" dxfId="1203" priority="2460" operator="lessThan">
      <formula>$C$4</formula>
    </cfRule>
  </conditionalFormatting>
  <conditionalFormatting sqref="FE28">
    <cfRule type="cellIs" dxfId="1202" priority="2461" operator="lessThan">
      <formula>$C$4</formula>
    </cfRule>
  </conditionalFormatting>
  <conditionalFormatting sqref="FE29">
    <cfRule type="cellIs" dxfId="1201" priority="2462" operator="lessThan">
      <formula>$C$4</formula>
    </cfRule>
  </conditionalFormatting>
  <conditionalFormatting sqref="FE30">
    <cfRule type="cellIs" dxfId="1200" priority="2463" operator="lessThan">
      <formula>$C$4</formula>
    </cfRule>
  </conditionalFormatting>
  <conditionalFormatting sqref="FE31">
    <cfRule type="cellIs" dxfId="1199" priority="2464" operator="lessThan">
      <formula>$C$4</formula>
    </cfRule>
  </conditionalFormatting>
  <conditionalFormatting sqref="FE32">
    <cfRule type="cellIs" dxfId="1198" priority="2465" operator="lessThan">
      <formula>$C$4</formula>
    </cfRule>
  </conditionalFormatting>
  <conditionalFormatting sqref="FE33">
    <cfRule type="cellIs" dxfId="1197" priority="2466" operator="lessThan">
      <formula>$C$4</formula>
    </cfRule>
  </conditionalFormatting>
  <conditionalFormatting sqref="FE34">
    <cfRule type="cellIs" dxfId="1196" priority="2467" operator="lessThan">
      <formula>$C$4</formula>
    </cfRule>
  </conditionalFormatting>
  <conditionalFormatting sqref="FE35">
    <cfRule type="cellIs" dxfId="1195" priority="2468" operator="lessThan">
      <formula>$C$4</formula>
    </cfRule>
  </conditionalFormatting>
  <conditionalFormatting sqref="FE36">
    <cfRule type="cellIs" dxfId="1194" priority="2469" operator="lessThan">
      <formula>$C$4</formula>
    </cfRule>
  </conditionalFormatting>
  <conditionalFormatting sqref="FE37">
    <cfRule type="cellIs" dxfId="1193" priority="2470" operator="lessThan">
      <formula>$C$4</formula>
    </cfRule>
  </conditionalFormatting>
  <conditionalFormatting sqref="FE38">
    <cfRule type="cellIs" dxfId="1192" priority="2471" operator="lessThan">
      <formula>$C$4</formula>
    </cfRule>
  </conditionalFormatting>
  <conditionalFormatting sqref="FE39">
    <cfRule type="cellIs" dxfId="1191" priority="2472" operator="lessThan">
      <formula>$C$4</formula>
    </cfRule>
  </conditionalFormatting>
  <conditionalFormatting sqref="FE40">
    <cfRule type="cellIs" dxfId="1190" priority="2473" operator="lessThan">
      <formula>$C$4</formula>
    </cfRule>
  </conditionalFormatting>
  <conditionalFormatting sqref="FE41">
    <cfRule type="cellIs" dxfId="1189" priority="2474" operator="lessThan">
      <formula>$C$4</formula>
    </cfRule>
  </conditionalFormatting>
  <conditionalFormatting sqref="FE42">
    <cfRule type="cellIs" dxfId="1188" priority="2475" operator="lessThan">
      <formula>$C$4</formula>
    </cfRule>
  </conditionalFormatting>
  <conditionalFormatting sqref="FE43">
    <cfRule type="cellIs" dxfId="1187" priority="2476" operator="lessThan">
      <formula>$C$4</formula>
    </cfRule>
  </conditionalFormatting>
  <conditionalFormatting sqref="FE44">
    <cfRule type="cellIs" dxfId="1186" priority="2477" operator="lessThan">
      <formula>$C$4</formula>
    </cfRule>
  </conditionalFormatting>
  <conditionalFormatting sqref="FE45">
    <cfRule type="cellIs" dxfId="1185" priority="2478" operator="lessThan">
      <formula>$C$4</formula>
    </cfRule>
  </conditionalFormatting>
  <conditionalFormatting sqref="FE46">
    <cfRule type="cellIs" dxfId="1184" priority="2479" operator="lessThan">
      <formula>$C$4</formula>
    </cfRule>
  </conditionalFormatting>
  <conditionalFormatting sqref="FE47">
    <cfRule type="cellIs" dxfId="1183" priority="2480" operator="lessThan">
      <formula>$C$4</formula>
    </cfRule>
  </conditionalFormatting>
  <conditionalFormatting sqref="FE48">
    <cfRule type="cellIs" dxfId="1182" priority="2481" operator="lessThan">
      <formula>$C$4</formula>
    </cfRule>
  </conditionalFormatting>
  <conditionalFormatting sqref="FE49">
    <cfRule type="cellIs" dxfId="1181" priority="2482" operator="lessThan">
      <formula>$C$4</formula>
    </cfRule>
  </conditionalFormatting>
  <conditionalFormatting sqref="FE50">
    <cfRule type="cellIs" dxfId="1180" priority="2483" operator="lessThan">
      <formula>$C$4</formula>
    </cfRule>
  </conditionalFormatting>
  <conditionalFormatting sqref="FI11">
    <cfRule type="cellIs" dxfId="1179" priority="2484" operator="lessThan">
      <formula>$C$4</formula>
    </cfRule>
  </conditionalFormatting>
  <conditionalFormatting sqref="FI12">
    <cfRule type="cellIs" dxfId="1178" priority="2485" operator="lessThan">
      <formula>$C$4</formula>
    </cfRule>
  </conditionalFormatting>
  <conditionalFormatting sqref="FI13">
    <cfRule type="cellIs" dxfId="1177" priority="2486" operator="lessThan">
      <formula>$C$4</formula>
    </cfRule>
  </conditionalFormatting>
  <conditionalFormatting sqref="FI14">
    <cfRule type="cellIs" dxfId="1176" priority="2487" operator="lessThan">
      <formula>$C$4</formula>
    </cfRule>
  </conditionalFormatting>
  <conditionalFormatting sqref="FI15">
    <cfRule type="cellIs" dxfId="1175" priority="2488" operator="lessThan">
      <formula>$C$4</formula>
    </cfRule>
  </conditionalFormatting>
  <conditionalFormatting sqref="FI16">
    <cfRule type="cellIs" dxfId="1174" priority="2489" operator="lessThan">
      <formula>$C$4</formula>
    </cfRule>
  </conditionalFormatting>
  <conditionalFormatting sqref="FI17">
    <cfRule type="cellIs" dxfId="1173" priority="2490" operator="lessThan">
      <formula>$C$4</formula>
    </cfRule>
  </conditionalFormatting>
  <conditionalFormatting sqref="FI18">
    <cfRule type="cellIs" dxfId="1172" priority="2491" operator="lessThan">
      <formula>$C$4</formula>
    </cfRule>
  </conditionalFormatting>
  <conditionalFormatting sqref="FI19">
    <cfRule type="cellIs" dxfId="1171" priority="2492" operator="lessThan">
      <formula>$C$4</formula>
    </cfRule>
  </conditionalFormatting>
  <conditionalFormatting sqref="FI20">
    <cfRule type="cellIs" dxfId="1170" priority="2493" operator="lessThan">
      <formula>$C$4</formula>
    </cfRule>
  </conditionalFormatting>
  <conditionalFormatting sqref="FI21">
    <cfRule type="cellIs" dxfId="1169" priority="2494" operator="lessThan">
      <formula>$C$4</formula>
    </cfRule>
  </conditionalFormatting>
  <conditionalFormatting sqref="FI22">
    <cfRule type="cellIs" dxfId="1168" priority="2495" operator="lessThan">
      <formula>$C$4</formula>
    </cfRule>
  </conditionalFormatting>
  <conditionalFormatting sqref="FI23">
    <cfRule type="cellIs" dxfId="1167" priority="2496" operator="lessThan">
      <formula>$C$4</formula>
    </cfRule>
  </conditionalFormatting>
  <conditionalFormatting sqref="FI24">
    <cfRule type="cellIs" dxfId="1166" priority="2497" operator="lessThan">
      <formula>$C$4</formula>
    </cfRule>
  </conditionalFormatting>
  <conditionalFormatting sqref="FI25">
    <cfRule type="cellIs" dxfId="1165" priority="2498" operator="lessThan">
      <formula>$C$4</formula>
    </cfRule>
  </conditionalFormatting>
  <conditionalFormatting sqref="FI26">
    <cfRule type="cellIs" dxfId="1164" priority="2499" operator="lessThan">
      <formula>$C$4</formula>
    </cfRule>
  </conditionalFormatting>
  <conditionalFormatting sqref="FI27">
    <cfRule type="cellIs" dxfId="1163" priority="2500" operator="lessThan">
      <formula>$C$4</formula>
    </cfRule>
  </conditionalFormatting>
  <conditionalFormatting sqref="FI28">
    <cfRule type="cellIs" dxfId="1162" priority="2501" operator="lessThan">
      <formula>$C$4</formula>
    </cfRule>
  </conditionalFormatting>
  <conditionalFormatting sqref="FI29">
    <cfRule type="cellIs" dxfId="1161" priority="2502" operator="lessThan">
      <formula>$C$4</formula>
    </cfRule>
  </conditionalFormatting>
  <conditionalFormatting sqref="FI30">
    <cfRule type="cellIs" dxfId="1160" priority="2503" operator="lessThan">
      <formula>$C$4</formula>
    </cfRule>
  </conditionalFormatting>
  <conditionalFormatting sqref="FI31">
    <cfRule type="cellIs" dxfId="1159" priority="2504" operator="lessThan">
      <formula>$C$4</formula>
    </cfRule>
  </conditionalFormatting>
  <conditionalFormatting sqref="FI32">
    <cfRule type="cellIs" dxfId="1158" priority="2505" operator="lessThan">
      <formula>$C$4</formula>
    </cfRule>
  </conditionalFormatting>
  <conditionalFormatting sqref="FI33">
    <cfRule type="cellIs" dxfId="1157" priority="2506" operator="lessThan">
      <formula>$C$4</formula>
    </cfRule>
  </conditionalFormatting>
  <conditionalFormatting sqref="FI34">
    <cfRule type="cellIs" dxfId="1156" priority="2507" operator="lessThan">
      <formula>$C$4</formula>
    </cfRule>
  </conditionalFormatting>
  <conditionalFormatting sqref="FI35">
    <cfRule type="cellIs" dxfId="1155" priority="2508" operator="lessThan">
      <formula>$C$4</formula>
    </cfRule>
  </conditionalFormatting>
  <conditionalFormatting sqref="FI36">
    <cfRule type="cellIs" dxfId="1154" priority="2509" operator="lessThan">
      <formula>$C$4</formula>
    </cfRule>
  </conditionalFormatting>
  <conditionalFormatting sqref="FI37">
    <cfRule type="cellIs" dxfId="1153" priority="2510" operator="lessThan">
      <formula>$C$4</formula>
    </cfRule>
  </conditionalFormatting>
  <conditionalFormatting sqref="FI38">
    <cfRule type="cellIs" dxfId="1152" priority="2511" operator="lessThan">
      <formula>$C$4</formula>
    </cfRule>
  </conditionalFormatting>
  <conditionalFormatting sqref="FI39">
    <cfRule type="cellIs" dxfId="1151" priority="2512" operator="lessThan">
      <formula>$C$4</formula>
    </cfRule>
  </conditionalFormatting>
  <conditionalFormatting sqref="FI40">
    <cfRule type="cellIs" dxfId="1150" priority="2513" operator="lessThan">
      <formula>$C$4</formula>
    </cfRule>
  </conditionalFormatting>
  <conditionalFormatting sqref="FI41">
    <cfRule type="cellIs" dxfId="1149" priority="2514" operator="lessThan">
      <formula>$C$4</formula>
    </cfRule>
  </conditionalFormatting>
  <conditionalFormatting sqref="FI42">
    <cfRule type="cellIs" dxfId="1148" priority="2515" operator="lessThan">
      <formula>$C$4</formula>
    </cfRule>
  </conditionalFormatting>
  <conditionalFormatting sqref="FI43">
    <cfRule type="cellIs" dxfId="1147" priority="2516" operator="lessThan">
      <formula>$C$4</formula>
    </cfRule>
  </conditionalFormatting>
  <conditionalFormatting sqref="FI44">
    <cfRule type="cellIs" dxfId="1146" priority="2517" operator="lessThan">
      <formula>$C$4</formula>
    </cfRule>
  </conditionalFormatting>
  <conditionalFormatting sqref="FI45">
    <cfRule type="cellIs" dxfId="1145" priority="2518" operator="lessThan">
      <formula>$C$4</formula>
    </cfRule>
  </conditionalFormatting>
  <conditionalFormatting sqref="FI46">
    <cfRule type="cellIs" dxfId="1144" priority="2519" operator="lessThan">
      <formula>$C$4</formula>
    </cfRule>
  </conditionalFormatting>
  <conditionalFormatting sqref="FI47">
    <cfRule type="cellIs" dxfId="1143" priority="2520" operator="lessThan">
      <formula>$C$4</formula>
    </cfRule>
  </conditionalFormatting>
  <conditionalFormatting sqref="FI48">
    <cfRule type="cellIs" dxfId="1142" priority="2521" operator="lessThan">
      <formula>$C$4</formula>
    </cfRule>
  </conditionalFormatting>
  <conditionalFormatting sqref="FI49">
    <cfRule type="cellIs" dxfId="1141" priority="2522" operator="lessThan">
      <formula>$C$4</formula>
    </cfRule>
  </conditionalFormatting>
  <conditionalFormatting sqref="FI50">
    <cfRule type="cellIs" dxfId="1140" priority="2523" operator="lessThan">
      <formula>$C$4</formula>
    </cfRule>
  </conditionalFormatting>
  <conditionalFormatting sqref="FJ11">
    <cfRule type="cellIs" dxfId="1139" priority="2524" operator="lessThan">
      <formula>$C$4</formula>
    </cfRule>
  </conditionalFormatting>
  <conditionalFormatting sqref="FJ12">
    <cfRule type="cellIs" dxfId="1138" priority="2525" operator="lessThan">
      <formula>$C$4</formula>
    </cfRule>
  </conditionalFormatting>
  <conditionalFormatting sqref="FJ13">
    <cfRule type="cellIs" dxfId="1137" priority="2526" operator="lessThan">
      <formula>$C$4</formula>
    </cfRule>
  </conditionalFormatting>
  <conditionalFormatting sqref="FJ14">
    <cfRule type="cellIs" dxfId="1136" priority="2527" operator="lessThan">
      <formula>$C$4</formula>
    </cfRule>
  </conditionalFormatting>
  <conditionalFormatting sqref="FJ15">
    <cfRule type="cellIs" dxfId="1135" priority="2528" operator="lessThan">
      <formula>$C$4</formula>
    </cfRule>
  </conditionalFormatting>
  <conditionalFormatting sqref="FJ16">
    <cfRule type="cellIs" dxfId="1134" priority="2529" operator="lessThan">
      <formula>$C$4</formula>
    </cfRule>
  </conditionalFormatting>
  <conditionalFormatting sqref="FJ17">
    <cfRule type="cellIs" dxfId="1133" priority="2530" operator="lessThan">
      <formula>$C$4</formula>
    </cfRule>
  </conditionalFormatting>
  <conditionalFormatting sqref="FJ18">
    <cfRule type="cellIs" dxfId="1132" priority="2531" operator="lessThan">
      <formula>$C$4</formula>
    </cfRule>
  </conditionalFormatting>
  <conditionalFormatting sqref="FJ19">
    <cfRule type="cellIs" dxfId="1131" priority="2532" operator="lessThan">
      <formula>$C$4</formula>
    </cfRule>
  </conditionalFormatting>
  <conditionalFormatting sqref="FJ20">
    <cfRule type="cellIs" dxfId="1130" priority="2533" operator="lessThan">
      <formula>$C$4</formula>
    </cfRule>
  </conditionalFormatting>
  <conditionalFormatting sqref="FJ21">
    <cfRule type="cellIs" dxfId="1129" priority="2534" operator="lessThan">
      <formula>$C$4</formula>
    </cfRule>
  </conditionalFormatting>
  <conditionalFormatting sqref="FJ22">
    <cfRule type="cellIs" dxfId="1128" priority="2535" operator="lessThan">
      <formula>$C$4</formula>
    </cfRule>
  </conditionalFormatting>
  <conditionalFormatting sqref="FJ23">
    <cfRule type="cellIs" dxfId="1127" priority="2536" operator="lessThan">
      <formula>$C$4</formula>
    </cfRule>
  </conditionalFormatting>
  <conditionalFormatting sqref="FJ24">
    <cfRule type="cellIs" dxfId="1126" priority="2537" operator="lessThan">
      <formula>$C$4</formula>
    </cfRule>
  </conditionalFormatting>
  <conditionalFormatting sqref="FJ25">
    <cfRule type="cellIs" dxfId="1125" priority="2538" operator="lessThan">
      <formula>$C$4</formula>
    </cfRule>
  </conditionalFormatting>
  <conditionalFormatting sqref="FJ26">
    <cfRule type="cellIs" dxfId="1124" priority="2539" operator="lessThan">
      <formula>$C$4</formula>
    </cfRule>
  </conditionalFormatting>
  <conditionalFormatting sqref="FJ27">
    <cfRule type="cellIs" dxfId="1123" priority="2540" operator="lessThan">
      <formula>$C$4</formula>
    </cfRule>
  </conditionalFormatting>
  <conditionalFormatting sqref="FJ28">
    <cfRule type="cellIs" dxfId="1122" priority="2541" operator="lessThan">
      <formula>$C$4</formula>
    </cfRule>
  </conditionalFormatting>
  <conditionalFormatting sqref="FJ29">
    <cfRule type="cellIs" dxfId="1121" priority="2542" operator="lessThan">
      <formula>$C$4</formula>
    </cfRule>
  </conditionalFormatting>
  <conditionalFormatting sqref="FJ30">
    <cfRule type="cellIs" dxfId="1120" priority="2543" operator="lessThan">
      <formula>$C$4</formula>
    </cfRule>
  </conditionalFormatting>
  <conditionalFormatting sqref="FJ31">
    <cfRule type="cellIs" dxfId="1119" priority="2544" operator="lessThan">
      <formula>$C$4</formula>
    </cfRule>
  </conditionalFormatting>
  <conditionalFormatting sqref="FJ32">
    <cfRule type="cellIs" dxfId="1118" priority="2545" operator="lessThan">
      <formula>$C$4</formula>
    </cfRule>
  </conditionalFormatting>
  <conditionalFormatting sqref="FJ33">
    <cfRule type="cellIs" dxfId="1117" priority="2546" operator="lessThan">
      <formula>$C$4</formula>
    </cfRule>
  </conditionalFormatting>
  <conditionalFormatting sqref="FJ34">
    <cfRule type="cellIs" dxfId="1116" priority="2547" operator="lessThan">
      <formula>$C$4</formula>
    </cfRule>
  </conditionalFormatting>
  <conditionalFormatting sqref="FJ35">
    <cfRule type="cellIs" dxfId="1115" priority="2548" operator="lessThan">
      <formula>$C$4</formula>
    </cfRule>
  </conditionalFormatting>
  <conditionalFormatting sqref="FJ36">
    <cfRule type="cellIs" dxfId="1114" priority="2549" operator="lessThan">
      <formula>$C$4</formula>
    </cfRule>
  </conditionalFormatting>
  <conditionalFormatting sqref="FJ37">
    <cfRule type="cellIs" dxfId="1113" priority="2550" operator="lessThan">
      <formula>$C$4</formula>
    </cfRule>
  </conditionalFormatting>
  <conditionalFormatting sqref="FJ38">
    <cfRule type="cellIs" dxfId="1112" priority="2551" operator="lessThan">
      <formula>$C$4</formula>
    </cfRule>
  </conditionalFormatting>
  <conditionalFormatting sqref="FJ39">
    <cfRule type="cellIs" dxfId="1111" priority="2552" operator="lessThan">
      <formula>$C$4</formula>
    </cfRule>
  </conditionalFormatting>
  <conditionalFormatting sqref="FJ40">
    <cfRule type="cellIs" dxfId="1110" priority="2553" operator="lessThan">
      <formula>$C$4</formula>
    </cfRule>
  </conditionalFormatting>
  <conditionalFormatting sqref="FJ41">
    <cfRule type="cellIs" dxfId="1109" priority="2554" operator="lessThan">
      <formula>$C$4</formula>
    </cfRule>
  </conditionalFormatting>
  <conditionalFormatting sqref="FJ42">
    <cfRule type="cellIs" dxfId="1108" priority="2555" operator="lessThan">
      <formula>$C$4</formula>
    </cfRule>
  </conditionalFormatting>
  <conditionalFormatting sqref="FJ43">
    <cfRule type="cellIs" dxfId="1107" priority="2556" operator="lessThan">
      <formula>$C$4</formula>
    </cfRule>
  </conditionalFormatting>
  <conditionalFormatting sqref="FJ44">
    <cfRule type="cellIs" dxfId="1106" priority="2557" operator="lessThan">
      <formula>$C$4</formula>
    </cfRule>
  </conditionalFormatting>
  <conditionalFormatting sqref="FJ45">
    <cfRule type="cellIs" dxfId="1105" priority="2558" operator="lessThan">
      <formula>$C$4</formula>
    </cfRule>
  </conditionalFormatting>
  <conditionalFormatting sqref="FJ46">
    <cfRule type="cellIs" dxfId="1104" priority="2559" operator="lessThan">
      <formula>$C$4</formula>
    </cfRule>
  </conditionalFormatting>
  <conditionalFormatting sqref="FJ47">
    <cfRule type="cellIs" dxfId="1103" priority="2560" operator="lessThan">
      <formula>$C$4</formula>
    </cfRule>
  </conditionalFormatting>
  <conditionalFormatting sqref="FJ48">
    <cfRule type="cellIs" dxfId="1102" priority="2561" operator="lessThan">
      <formula>$C$4</formula>
    </cfRule>
  </conditionalFormatting>
  <conditionalFormatting sqref="FJ49">
    <cfRule type="cellIs" dxfId="1101" priority="2562" operator="lessThan">
      <formula>$C$4</formula>
    </cfRule>
  </conditionalFormatting>
  <conditionalFormatting sqref="FJ50">
    <cfRule type="cellIs" dxfId="1100" priority="2563" operator="lessThan">
      <formula>$C$4</formula>
    </cfRule>
  </conditionalFormatting>
  <conditionalFormatting sqref="FK11">
    <cfRule type="cellIs" dxfId="1099" priority="2564" operator="lessThan">
      <formula>$C$4</formula>
    </cfRule>
  </conditionalFormatting>
  <conditionalFormatting sqref="FK12">
    <cfRule type="cellIs" dxfId="1098" priority="2565" operator="lessThan">
      <formula>$C$4</formula>
    </cfRule>
  </conditionalFormatting>
  <conditionalFormatting sqref="FK13">
    <cfRule type="cellIs" dxfId="1097" priority="2566" operator="lessThan">
      <formula>$C$4</formula>
    </cfRule>
  </conditionalFormatting>
  <conditionalFormatting sqref="FK14">
    <cfRule type="cellIs" dxfId="1096" priority="2567" operator="lessThan">
      <formula>$C$4</formula>
    </cfRule>
  </conditionalFormatting>
  <conditionalFormatting sqref="FK15">
    <cfRule type="cellIs" dxfId="1095" priority="2568" operator="lessThan">
      <formula>$C$4</formula>
    </cfRule>
  </conditionalFormatting>
  <conditionalFormatting sqref="FK16">
    <cfRule type="cellIs" dxfId="1094" priority="2569" operator="lessThan">
      <formula>$C$4</formula>
    </cfRule>
  </conditionalFormatting>
  <conditionalFormatting sqref="FK17">
    <cfRule type="cellIs" dxfId="1093" priority="2570" operator="lessThan">
      <formula>$C$4</formula>
    </cfRule>
  </conditionalFormatting>
  <conditionalFormatting sqref="FK18">
    <cfRule type="cellIs" dxfId="1092" priority="2571" operator="lessThan">
      <formula>$C$4</formula>
    </cfRule>
  </conditionalFormatting>
  <conditionalFormatting sqref="FK19">
    <cfRule type="cellIs" dxfId="1091" priority="2572" operator="lessThan">
      <formula>$C$4</formula>
    </cfRule>
  </conditionalFormatting>
  <conditionalFormatting sqref="FK20">
    <cfRule type="cellIs" dxfId="1090" priority="2573" operator="lessThan">
      <formula>$C$4</formula>
    </cfRule>
  </conditionalFormatting>
  <conditionalFormatting sqref="FK21">
    <cfRule type="cellIs" dxfId="1089" priority="2574" operator="lessThan">
      <formula>$C$4</formula>
    </cfRule>
  </conditionalFormatting>
  <conditionalFormatting sqref="FK22">
    <cfRule type="cellIs" dxfId="1088" priority="2575" operator="lessThan">
      <formula>$C$4</formula>
    </cfRule>
  </conditionalFormatting>
  <conditionalFormatting sqref="FK23">
    <cfRule type="cellIs" dxfId="1087" priority="2576" operator="lessThan">
      <formula>$C$4</formula>
    </cfRule>
  </conditionalFormatting>
  <conditionalFormatting sqref="FK24">
    <cfRule type="cellIs" dxfId="1086" priority="2577" operator="lessThan">
      <formula>$C$4</formula>
    </cfRule>
  </conditionalFormatting>
  <conditionalFormatting sqref="FK25">
    <cfRule type="cellIs" dxfId="1085" priority="2578" operator="lessThan">
      <formula>$C$4</formula>
    </cfRule>
  </conditionalFormatting>
  <conditionalFormatting sqref="FK26">
    <cfRule type="cellIs" dxfId="1084" priority="2579" operator="lessThan">
      <formula>$C$4</formula>
    </cfRule>
  </conditionalFormatting>
  <conditionalFormatting sqref="FK27">
    <cfRule type="cellIs" dxfId="1083" priority="2580" operator="lessThan">
      <formula>$C$4</formula>
    </cfRule>
  </conditionalFormatting>
  <conditionalFormatting sqref="FK28">
    <cfRule type="cellIs" dxfId="1082" priority="2581" operator="lessThan">
      <formula>$C$4</formula>
    </cfRule>
  </conditionalFormatting>
  <conditionalFormatting sqref="FK29">
    <cfRule type="cellIs" dxfId="1081" priority="2582" operator="lessThan">
      <formula>$C$4</formula>
    </cfRule>
  </conditionalFormatting>
  <conditionalFormatting sqref="FK30">
    <cfRule type="cellIs" dxfId="1080" priority="2583" operator="lessThan">
      <formula>$C$4</formula>
    </cfRule>
  </conditionalFormatting>
  <conditionalFormatting sqref="FK31">
    <cfRule type="cellIs" dxfId="1079" priority="2584" operator="lessThan">
      <formula>$C$4</formula>
    </cfRule>
  </conditionalFormatting>
  <conditionalFormatting sqref="FK32">
    <cfRule type="cellIs" dxfId="1078" priority="2585" operator="lessThan">
      <formula>$C$4</formula>
    </cfRule>
  </conditionalFormatting>
  <conditionalFormatting sqref="FK33">
    <cfRule type="cellIs" dxfId="1077" priority="2586" operator="lessThan">
      <formula>$C$4</formula>
    </cfRule>
  </conditionalFormatting>
  <conditionalFormatting sqref="FK34">
    <cfRule type="cellIs" dxfId="1076" priority="2587" operator="lessThan">
      <formula>$C$4</formula>
    </cfRule>
  </conditionalFormatting>
  <conditionalFormatting sqref="FK35">
    <cfRule type="cellIs" dxfId="1075" priority="2588" operator="lessThan">
      <formula>$C$4</formula>
    </cfRule>
  </conditionalFormatting>
  <conditionalFormatting sqref="FK36">
    <cfRule type="cellIs" dxfId="1074" priority="2589" operator="lessThan">
      <formula>$C$4</formula>
    </cfRule>
  </conditionalFormatting>
  <conditionalFormatting sqref="FK37">
    <cfRule type="cellIs" dxfId="1073" priority="2590" operator="lessThan">
      <formula>$C$4</formula>
    </cfRule>
  </conditionalFormatting>
  <conditionalFormatting sqref="FK38">
    <cfRule type="cellIs" dxfId="1072" priority="2591" operator="lessThan">
      <formula>$C$4</formula>
    </cfRule>
  </conditionalFormatting>
  <conditionalFormatting sqref="FK39">
    <cfRule type="cellIs" dxfId="1071" priority="2592" operator="lessThan">
      <formula>$C$4</formula>
    </cfRule>
  </conditionalFormatting>
  <conditionalFormatting sqref="FK40">
    <cfRule type="cellIs" dxfId="1070" priority="2593" operator="lessThan">
      <formula>$C$4</formula>
    </cfRule>
  </conditionalFormatting>
  <conditionalFormatting sqref="FK41">
    <cfRule type="cellIs" dxfId="1069" priority="2594" operator="lessThan">
      <formula>$C$4</formula>
    </cfRule>
  </conditionalFormatting>
  <conditionalFormatting sqref="FK42">
    <cfRule type="cellIs" dxfId="1068" priority="2595" operator="lessThan">
      <formula>$C$4</formula>
    </cfRule>
  </conditionalFormatting>
  <conditionalFormatting sqref="FK43">
    <cfRule type="cellIs" dxfId="1067" priority="2596" operator="lessThan">
      <formula>$C$4</formula>
    </cfRule>
  </conditionalFormatting>
  <conditionalFormatting sqref="FK44">
    <cfRule type="cellIs" dxfId="1066" priority="2597" operator="lessThan">
      <formula>$C$4</formula>
    </cfRule>
  </conditionalFormatting>
  <conditionalFormatting sqref="FK45">
    <cfRule type="cellIs" dxfId="1065" priority="2598" operator="lessThan">
      <formula>$C$4</formula>
    </cfRule>
  </conditionalFormatting>
  <conditionalFormatting sqref="FK46">
    <cfRule type="cellIs" dxfId="1064" priority="2599" operator="lessThan">
      <formula>$C$4</formula>
    </cfRule>
  </conditionalFormatting>
  <conditionalFormatting sqref="FK47">
    <cfRule type="cellIs" dxfId="1063" priority="2600" operator="lessThan">
      <formula>$C$4</formula>
    </cfRule>
  </conditionalFormatting>
  <conditionalFormatting sqref="FK48">
    <cfRule type="cellIs" dxfId="1062" priority="2601" operator="lessThan">
      <formula>$C$4</formula>
    </cfRule>
  </conditionalFormatting>
  <conditionalFormatting sqref="FK49">
    <cfRule type="cellIs" dxfId="1061" priority="2602" operator="lessThan">
      <formula>$C$4</formula>
    </cfRule>
  </conditionalFormatting>
  <conditionalFormatting sqref="FK50">
    <cfRule type="cellIs" dxfId="1060" priority="2603" operator="lessThan">
      <formula>$C$4</formula>
    </cfRule>
  </conditionalFormatting>
  <conditionalFormatting sqref="FL11">
    <cfRule type="cellIs" dxfId="1059" priority="2604" operator="lessThan">
      <formula>$C$4</formula>
    </cfRule>
  </conditionalFormatting>
  <conditionalFormatting sqref="FL12">
    <cfRule type="cellIs" dxfId="1058" priority="2605" operator="lessThan">
      <formula>$C$4</formula>
    </cfRule>
  </conditionalFormatting>
  <conditionalFormatting sqref="FL13">
    <cfRule type="cellIs" dxfId="1057" priority="2606" operator="lessThan">
      <formula>$C$4</formula>
    </cfRule>
  </conditionalFormatting>
  <conditionalFormatting sqref="FL14">
    <cfRule type="cellIs" dxfId="1056" priority="2607" operator="lessThan">
      <formula>$C$4</formula>
    </cfRule>
  </conditionalFormatting>
  <conditionalFormatting sqref="FL15">
    <cfRule type="cellIs" dxfId="1055" priority="2608" operator="lessThan">
      <formula>$C$4</formula>
    </cfRule>
  </conditionalFormatting>
  <conditionalFormatting sqref="FL16">
    <cfRule type="cellIs" dxfId="1054" priority="2609" operator="lessThan">
      <formula>$C$4</formula>
    </cfRule>
  </conditionalFormatting>
  <conditionalFormatting sqref="FL17">
    <cfRule type="cellIs" dxfId="1053" priority="2610" operator="lessThan">
      <formula>$C$4</formula>
    </cfRule>
  </conditionalFormatting>
  <conditionalFormatting sqref="FL18">
    <cfRule type="cellIs" dxfId="1052" priority="2611" operator="lessThan">
      <formula>$C$4</formula>
    </cfRule>
  </conditionalFormatting>
  <conditionalFormatting sqref="FL19">
    <cfRule type="cellIs" dxfId="1051" priority="2612" operator="lessThan">
      <formula>$C$4</formula>
    </cfRule>
  </conditionalFormatting>
  <conditionalFormatting sqref="FL20">
    <cfRule type="cellIs" dxfId="1050" priority="2613" operator="lessThan">
      <formula>$C$4</formula>
    </cfRule>
  </conditionalFormatting>
  <conditionalFormatting sqref="FL21">
    <cfRule type="cellIs" dxfId="1049" priority="2614" operator="lessThan">
      <formula>$C$4</formula>
    </cfRule>
  </conditionalFormatting>
  <conditionalFormatting sqref="FL22">
    <cfRule type="cellIs" dxfId="1048" priority="2615" operator="lessThan">
      <formula>$C$4</formula>
    </cfRule>
  </conditionalFormatting>
  <conditionalFormatting sqref="FL23">
    <cfRule type="cellIs" dxfId="1047" priority="2616" operator="lessThan">
      <formula>$C$4</formula>
    </cfRule>
  </conditionalFormatting>
  <conditionalFormatting sqref="FL24">
    <cfRule type="cellIs" dxfId="1046" priority="2617" operator="lessThan">
      <formula>$C$4</formula>
    </cfRule>
  </conditionalFormatting>
  <conditionalFormatting sqref="FL25">
    <cfRule type="cellIs" dxfId="1045" priority="2618" operator="lessThan">
      <formula>$C$4</formula>
    </cfRule>
  </conditionalFormatting>
  <conditionalFormatting sqref="FL26">
    <cfRule type="cellIs" dxfId="1044" priority="2619" operator="lessThan">
      <formula>$C$4</formula>
    </cfRule>
  </conditionalFormatting>
  <conditionalFormatting sqref="FL27">
    <cfRule type="cellIs" dxfId="1043" priority="2620" operator="lessThan">
      <formula>$C$4</formula>
    </cfRule>
  </conditionalFormatting>
  <conditionalFormatting sqref="FL28">
    <cfRule type="cellIs" dxfId="1042" priority="2621" operator="lessThan">
      <formula>$C$4</formula>
    </cfRule>
  </conditionalFormatting>
  <conditionalFormatting sqref="FL29">
    <cfRule type="cellIs" dxfId="1041" priority="2622" operator="lessThan">
      <formula>$C$4</formula>
    </cfRule>
  </conditionalFormatting>
  <conditionalFormatting sqref="FL30">
    <cfRule type="cellIs" dxfId="1040" priority="2623" operator="lessThan">
      <formula>$C$4</formula>
    </cfRule>
  </conditionalFormatting>
  <conditionalFormatting sqref="FL31">
    <cfRule type="cellIs" dxfId="1039" priority="2624" operator="lessThan">
      <formula>$C$4</formula>
    </cfRule>
  </conditionalFormatting>
  <conditionalFormatting sqref="FL32">
    <cfRule type="cellIs" dxfId="1038" priority="2625" operator="lessThan">
      <formula>$C$4</formula>
    </cfRule>
  </conditionalFormatting>
  <conditionalFormatting sqref="FL33">
    <cfRule type="cellIs" dxfId="1037" priority="2626" operator="lessThan">
      <formula>$C$4</formula>
    </cfRule>
  </conditionalFormatting>
  <conditionalFormatting sqref="FL34">
    <cfRule type="cellIs" dxfId="1036" priority="2627" operator="lessThan">
      <formula>$C$4</formula>
    </cfRule>
  </conditionalFormatting>
  <conditionalFormatting sqref="FL35">
    <cfRule type="cellIs" dxfId="1035" priority="2628" operator="lessThan">
      <formula>$C$4</formula>
    </cfRule>
  </conditionalFormatting>
  <conditionalFormatting sqref="FL36">
    <cfRule type="cellIs" dxfId="1034" priority="2629" operator="lessThan">
      <formula>$C$4</formula>
    </cfRule>
  </conditionalFormatting>
  <conditionalFormatting sqref="FL37">
    <cfRule type="cellIs" dxfId="1033" priority="2630" operator="lessThan">
      <formula>$C$4</formula>
    </cfRule>
  </conditionalFormatting>
  <conditionalFormatting sqref="FL38">
    <cfRule type="cellIs" dxfId="1032" priority="2631" operator="lessThan">
      <formula>$C$4</formula>
    </cfRule>
  </conditionalFormatting>
  <conditionalFormatting sqref="FL39">
    <cfRule type="cellIs" dxfId="1031" priority="2632" operator="lessThan">
      <formula>$C$4</formula>
    </cfRule>
  </conditionalFormatting>
  <conditionalFormatting sqref="FL40">
    <cfRule type="cellIs" dxfId="1030" priority="2633" operator="lessThan">
      <formula>$C$4</formula>
    </cfRule>
  </conditionalFormatting>
  <conditionalFormatting sqref="FL41">
    <cfRule type="cellIs" dxfId="1029" priority="2634" operator="lessThan">
      <formula>$C$4</formula>
    </cfRule>
  </conditionalFormatting>
  <conditionalFormatting sqref="FL42">
    <cfRule type="cellIs" dxfId="1028" priority="2635" operator="lessThan">
      <formula>$C$4</formula>
    </cfRule>
  </conditionalFormatting>
  <conditionalFormatting sqref="FL43">
    <cfRule type="cellIs" dxfId="1027" priority="2636" operator="lessThan">
      <formula>$C$4</formula>
    </cfRule>
  </conditionalFormatting>
  <conditionalFormatting sqref="FL44">
    <cfRule type="cellIs" dxfId="1026" priority="2637" operator="lessThan">
      <formula>$C$4</formula>
    </cfRule>
  </conditionalFormatting>
  <conditionalFormatting sqref="FL45">
    <cfRule type="cellIs" dxfId="1025" priority="2638" operator="lessThan">
      <formula>$C$4</formula>
    </cfRule>
  </conditionalFormatting>
  <conditionalFormatting sqref="FL46">
    <cfRule type="cellIs" dxfId="1024" priority="2639" operator="lessThan">
      <formula>$C$4</formula>
    </cfRule>
  </conditionalFormatting>
  <conditionalFormatting sqref="FL47">
    <cfRule type="cellIs" dxfId="1023" priority="2640" operator="lessThan">
      <formula>$C$4</formula>
    </cfRule>
  </conditionalFormatting>
  <conditionalFormatting sqref="FL48">
    <cfRule type="cellIs" dxfId="1022" priority="2641" operator="lessThan">
      <formula>$C$4</formula>
    </cfRule>
  </conditionalFormatting>
  <conditionalFormatting sqref="FL49">
    <cfRule type="cellIs" dxfId="1021" priority="2642" operator="lessThan">
      <formula>$C$4</formula>
    </cfRule>
  </conditionalFormatting>
  <conditionalFormatting sqref="FL50">
    <cfRule type="cellIs" dxfId="1020" priority="2643" operator="lessThan">
      <formula>$C$4</formula>
    </cfRule>
  </conditionalFormatting>
  <conditionalFormatting sqref="FP11">
    <cfRule type="cellIs" dxfId="1019" priority="2644" operator="lessThan">
      <formula>$C$4</formula>
    </cfRule>
  </conditionalFormatting>
  <conditionalFormatting sqref="FP12">
    <cfRule type="cellIs" dxfId="1018" priority="2645" operator="lessThan">
      <formula>$C$4</formula>
    </cfRule>
  </conditionalFormatting>
  <conditionalFormatting sqref="FP13">
    <cfRule type="cellIs" dxfId="1017" priority="2646" operator="lessThan">
      <formula>$C$4</formula>
    </cfRule>
  </conditionalFormatting>
  <conditionalFormatting sqref="FP14">
    <cfRule type="cellIs" dxfId="1016" priority="2647" operator="lessThan">
      <formula>$C$4</formula>
    </cfRule>
  </conditionalFormatting>
  <conditionalFormatting sqref="FP15">
    <cfRule type="cellIs" dxfId="1015" priority="2648" operator="lessThan">
      <formula>$C$4</formula>
    </cfRule>
  </conditionalFormatting>
  <conditionalFormatting sqref="FP16">
    <cfRule type="cellIs" dxfId="1014" priority="2649" operator="lessThan">
      <formula>$C$4</formula>
    </cfRule>
  </conditionalFormatting>
  <conditionalFormatting sqref="FP17">
    <cfRule type="cellIs" dxfId="1013" priority="2650" operator="lessThan">
      <formula>$C$4</formula>
    </cfRule>
  </conditionalFormatting>
  <conditionalFormatting sqref="FP18">
    <cfRule type="cellIs" dxfId="1012" priority="2651" operator="lessThan">
      <formula>$C$4</formula>
    </cfRule>
  </conditionalFormatting>
  <conditionalFormatting sqref="FP19">
    <cfRule type="cellIs" dxfId="1011" priority="2652" operator="lessThan">
      <formula>$C$4</formula>
    </cfRule>
  </conditionalFormatting>
  <conditionalFormatting sqref="FP20">
    <cfRule type="cellIs" dxfId="1010" priority="2653" operator="lessThan">
      <formula>$C$4</formula>
    </cfRule>
  </conditionalFormatting>
  <conditionalFormatting sqref="FP21">
    <cfRule type="cellIs" dxfId="1009" priority="2654" operator="lessThan">
      <formula>$C$4</formula>
    </cfRule>
  </conditionalFormatting>
  <conditionalFormatting sqref="FP22">
    <cfRule type="cellIs" dxfId="1008" priority="2655" operator="lessThan">
      <formula>$C$4</formula>
    </cfRule>
  </conditionalFormatting>
  <conditionalFormatting sqref="FP23">
    <cfRule type="cellIs" dxfId="1007" priority="2656" operator="lessThan">
      <formula>$C$4</formula>
    </cfRule>
  </conditionalFormatting>
  <conditionalFormatting sqref="FP24">
    <cfRule type="cellIs" dxfId="1006" priority="2657" operator="lessThan">
      <formula>$C$4</formula>
    </cfRule>
  </conditionalFormatting>
  <conditionalFormatting sqref="FP25">
    <cfRule type="cellIs" dxfId="1005" priority="2658" operator="lessThan">
      <formula>$C$4</formula>
    </cfRule>
  </conditionalFormatting>
  <conditionalFormatting sqref="FP26">
    <cfRule type="cellIs" dxfId="1004" priority="2659" operator="lessThan">
      <formula>$C$4</formula>
    </cfRule>
  </conditionalFormatting>
  <conditionalFormatting sqref="FP27">
    <cfRule type="cellIs" dxfId="1003" priority="2660" operator="lessThan">
      <formula>$C$4</formula>
    </cfRule>
  </conditionalFormatting>
  <conditionalFormatting sqref="FP28">
    <cfRule type="cellIs" dxfId="1002" priority="2661" operator="lessThan">
      <formula>$C$4</formula>
    </cfRule>
  </conditionalFormatting>
  <conditionalFormatting sqref="FP29">
    <cfRule type="cellIs" dxfId="1001" priority="2662" operator="lessThan">
      <formula>$C$4</formula>
    </cfRule>
  </conditionalFormatting>
  <conditionalFormatting sqref="FP30">
    <cfRule type="cellIs" dxfId="1000" priority="2663" operator="lessThan">
      <formula>$C$4</formula>
    </cfRule>
  </conditionalFormatting>
  <conditionalFormatting sqref="FP31">
    <cfRule type="cellIs" dxfId="999" priority="2664" operator="lessThan">
      <formula>$C$4</formula>
    </cfRule>
  </conditionalFormatting>
  <conditionalFormatting sqref="FP32">
    <cfRule type="cellIs" dxfId="998" priority="2665" operator="lessThan">
      <formula>$C$4</formula>
    </cfRule>
  </conditionalFormatting>
  <conditionalFormatting sqref="FP33">
    <cfRule type="cellIs" dxfId="997" priority="2666" operator="lessThan">
      <formula>$C$4</formula>
    </cfRule>
  </conditionalFormatting>
  <conditionalFormatting sqref="FP34">
    <cfRule type="cellIs" dxfId="996" priority="2667" operator="lessThan">
      <formula>$C$4</formula>
    </cfRule>
  </conditionalFormatting>
  <conditionalFormatting sqref="FP35">
    <cfRule type="cellIs" dxfId="995" priority="2668" operator="lessThan">
      <formula>$C$4</formula>
    </cfRule>
  </conditionalFormatting>
  <conditionalFormatting sqref="FP36">
    <cfRule type="cellIs" dxfId="994" priority="2669" operator="lessThan">
      <formula>$C$4</formula>
    </cfRule>
  </conditionalFormatting>
  <conditionalFormatting sqref="FP37">
    <cfRule type="cellIs" dxfId="993" priority="2670" operator="lessThan">
      <formula>$C$4</formula>
    </cfRule>
  </conditionalFormatting>
  <conditionalFormatting sqref="FP38">
    <cfRule type="cellIs" dxfId="992" priority="2671" operator="lessThan">
      <formula>$C$4</formula>
    </cfRule>
  </conditionalFormatting>
  <conditionalFormatting sqref="FP39">
    <cfRule type="cellIs" dxfId="991" priority="2672" operator="lessThan">
      <formula>$C$4</formula>
    </cfRule>
  </conditionalFormatting>
  <conditionalFormatting sqref="FP40">
    <cfRule type="cellIs" dxfId="990" priority="2673" operator="lessThan">
      <formula>$C$4</formula>
    </cfRule>
  </conditionalFormatting>
  <conditionalFormatting sqref="FP41">
    <cfRule type="cellIs" dxfId="989" priority="2674" operator="lessThan">
      <formula>$C$4</formula>
    </cfRule>
  </conditionalFormatting>
  <conditionalFormatting sqref="FP42">
    <cfRule type="cellIs" dxfId="988" priority="2675" operator="lessThan">
      <formula>$C$4</formula>
    </cfRule>
  </conditionalFormatting>
  <conditionalFormatting sqref="FP43">
    <cfRule type="cellIs" dxfId="987" priority="2676" operator="lessThan">
      <formula>$C$4</formula>
    </cfRule>
  </conditionalFormatting>
  <conditionalFormatting sqref="FP44">
    <cfRule type="cellIs" dxfId="986" priority="2677" operator="lessThan">
      <formula>$C$4</formula>
    </cfRule>
  </conditionalFormatting>
  <conditionalFormatting sqref="FP45">
    <cfRule type="cellIs" dxfId="985" priority="2678" operator="lessThan">
      <formula>$C$4</formula>
    </cfRule>
  </conditionalFormatting>
  <conditionalFormatting sqref="FP46">
    <cfRule type="cellIs" dxfId="984" priority="2679" operator="lessThan">
      <formula>$C$4</formula>
    </cfRule>
  </conditionalFormatting>
  <conditionalFormatting sqref="FP47">
    <cfRule type="cellIs" dxfId="983" priority="2680" operator="lessThan">
      <formula>$C$4</formula>
    </cfRule>
  </conditionalFormatting>
  <conditionalFormatting sqref="FP48">
    <cfRule type="cellIs" dxfId="982" priority="2681" operator="lessThan">
      <formula>$C$4</formula>
    </cfRule>
  </conditionalFormatting>
  <conditionalFormatting sqref="FP49">
    <cfRule type="cellIs" dxfId="981" priority="2682" operator="lessThan">
      <formula>$C$4</formula>
    </cfRule>
  </conditionalFormatting>
  <conditionalFormatting sqref="FP50">
    <cfRule type="cellIs" dxfId="980" priority="2683" operator="lessThan">
      <formula>$C$4</formula>
    </cfRule>
  </conditionalFormatting>
  <conditionalFormatting sqref="FQ11">
    <cfRule type="cellIs" dxfId="979" priority="2684" operator="lessThan">
      <formula>$C$4</formula>
    </cfRule>
  </conditionalFormatting>
  <conditionalFormatting sqref="FQ12">
    <cfRule type="cellIs" dxfId="978" priority="2685" operator="lessThan">
      <formula>$C$4</formula>
    </cfRule>
  </conditionalFormatting>
  <conditionalFormatting sqref="FQ13">
    <cfRule type="cellIs" dxfId="977" priority="2686" operator="lessThan">
      <formula>$C$4</formula>
    </cfRule>
  </conditionalFormatting>
  <conditionalFormatting sqref="FQ14">
    <cfRule type="cellIs" dxfId="976" priority="2687" operator="lessThan">
      <formula>$C$4</formula>
    </cfRule>
  </conditionalFormatting>
  <conditionalFormatting sqref="FQ15">
    <cfRule type="cellIs" dxfId="975" priority="2688" operator="lessThan">
      <formula>$C$4</formula>
    </cfRule>
  </conditionalFormatting>
  <conditionalFormatting sqref="FQ16">
    <cfRule type="cellIs" dxfId="974" priority="2689" operator="lessThan">
      <formula>$C$4</formula>
    </cfRule>
  </conditionalFormatting>
  <conditionalFormatting sqref="FQ17">
    <cfRule type="cellIs" dxfId="973" priority="2690" operator="lessThan">
      <formula>$C$4</formula>
    </cfRule>
  </conditionalFormatting>
  <conditionalFormatting sqref="FQ18">
    <cfRule type="cellIs" dxfId="972" priority="2691" operator="lessThan">
      <formula>$C$4</formula>
    </cfRule>
  </conditionalFormatting>
  <conditionalFormatting sqref="FQ19">
    <cfRule type="cellIs" dxfId="971" priority="2692" operator="lessThan">
      <formula>$C$4</formula>
    </cfRule>
  </conditionalFormatting>
  <conditionalFormatting sqref="FQ20">
    <cfRule type="cellIs" dxfId="970" priority="2693" operator="lessThan">
      <formula>$C$4</formula>
    </cfRule>
  </conditionalFormatting>
  <conditionalFormatting sqref="FQ21">
    <cfRule type="cellIs" dxfId="969" priority="2694" operator="lessThan">
      <formula>$C$4</formula>
    </cfRule>
  </conditionalFormatting>
  <conditionalFormatting sqref="FQ22">
    <cfRule type="cellIs" dxfId="968" priority="2695" operator="lessThan">
      <formula>$C$4</formula>
    </cfRule>
  </conditionalFormatting>
  <conditionalFormatting sqref="FQ23">
    <cfRule type="cellIs" dxfId="967" priority="2696" operator="lessThan">
      <formula>$C$4</formula>
    </cfRule>
  </conditionalFormatting>
  <conditionalFormatting sqref="FQ24">
    <cfRule type="cellIs" dxfId="966" priority="2697" operator="lessThan">
      <formula>$C$4</formula>
    </cfRule>
  </conditionalFormatting>
  <conditionalFormatting sqref="FQ25">
    <cfRule type="cellIs" dxfId="965" priority="2698" operator="lessThan">
      <formula>$C$4</formula>
    </cfRule>
  </conditionalFormatting>
  <conditionalFormatting sqref="FQ26">
    <cfRule type="cellIs" dxfId="964" priority="2699" operator="lessThan">
      <formula>$C$4</formula>
    </cfRule>
  </conditionalFormatting>
  <conditionalFormatting sqref="FQ27">
    <cfRule type="cellIs" dxfId="963" priority="2700" operator="lessThan">
      <formula>$C$4</formula>
    </cfRule>
  </conditionalFormatting>
  <conditionalFormatting sqref="FQ28">
    <cfRule type="cellIs" dxfId="962" priority="2701" operator="lessThan">
      <formula>$C$4</formula>
    </cfRule>
  </conditionalFormatting>
  <conditionalFormatting sqref="FQ29">
    <cfRule type="cellIs" dxfId="961" priority="2702" operator="lessThan">
      <formula>$C$4</formula>
    </cfRule>
  </conditionalFormatting>
  <conditionalFormatting sqref="FQ30">
    <cfRule type="cellIs" dxfId="960" priority="2703" operator="lessThan">
      <formula>$C$4</formula>
    </cfRule>
  </conditionalFormatting>
  <conditionalFormatting sqref="FQ31">
    <cfRule type="cellIs" dxfId="959" priority="2704" operator="lessThan">
      <formula>$C$4</formula>
    </cfRule>
  </conditionalFormatting>
  <conditionalFormatting sqref="FQ32">
    <cfRule type="cellIs" dxfId="958" priority="2705" operator="lessThan">
      <formula>$C$4</formula>
    </cfRule>
  </conditionalFormatting>
  <conditionalFormatting sqref="FQ33">
    <cfRule type="cellIs" dxfId="957" priority="2706" operator="lessThan">
      <formula>$C$4</formula>
    </cfRule>
  </conditionalFormatting>
  <conditionalFormatting sqref="FQ34">
    <cfRule type="cellIs" dxfId="956" priority="2707" operator="lessThan">
      <formula>$C$4</formula>
    </cfRule>
  </conditionalFormatting>
  <conditionalFormatting sqref="FQ35">
    <cfRule type="cellIs" dxfId="955" priority="2708" operator="lessThan">
      <formula>$C$4</formula>
    </cfRule>
  </conditionalFormatting>
  <conditionalFormatting sqref="FQ36">
    <cfRule type="cellIs" dxfId="954" priority="2709" operator="lessThan">
      <formula>$C$4</formula>
    </cfRule>
  </conditionalFormatting>
  <conditionalFormatting sqref="FQ37">
    <cfRule type="cellIs" dxfId="953" priority="2710" operator="lessThan">
      <formula>$C$4</formula>
    </cfRule>
  </conditionalFormatting>
  <conditionalFormatting sqref="FQ38">
    <cfRule type="cellIs" dxfId="952" priority="2711" operator="lessThan">
      <formula>$C$4</formula>
    </cfRule>
  </conditionalFormatting>
  <conditionalFormatting sqref="FQ39">
    <cfRule type="cellIs" dxfId="951" priority="2712" operator="lessThan">
      <formula>$C$4</formula>
    </cfRule>
  </conditionalFormatting>
  <conditionalFormatting sqref="FQ40">
    <cfRule type="cellIs" dxfId="950" priority="2713" operator="lessThan">
      <formula>$C$4</formula>
    </cfRule>
  </conditionalFormatting>
  <conditionalFormatting sqref="FQ41">
    <cfRule type="cellIs" dxfId="949" priority="2714" operator="lessThan">
      <formula>$C$4</formula>
    </cfRule>
  </conditionalFormatting>
  <conditionalFormatting sqref="FQ42">
    <cfRule type="cellIs" dxfId="948" priority="2715" operator="lessThan">
      <formula>$C$4</formula>
    </cfRule>
  </conditionalFormatting>
  <conditionalFormatting sqref="FQ43">
    <cfRule type="cellIs" dxfId="947" priority="2716" operator="lessThan">
      <formula>$C$4</formula>
    </cfRule>
  </conditionalFormatting>
  <conditionalFormatting sqref="FQ44">
    <cfRule type="cellIs" dxfId="946" priority="2717" operator="lessThan">
      <formula>$C$4</formula>
    </cfRule>
  </conditionalFormatting>
  <conditionalFormatting sqref="FQ45">
    <cfRule type="cellIs" dxfId="945" priority="2718" operator="lessThan">
      <formula>$C$4</formula>
    </cfRule>
  </conditionalFormatting>
  <conditionalFormatting sqref="FQ46">
    <cfRule type="cellIs" dxfId="944" priority="2719" operator="lessThan">
      <formula>$C$4</formula>
    </cfRule>
  </conditionalFormatting>
  <conditionalFormatting sqref="FQ47">
    <cfRule type="cellIs" dxfId="943" priority="2720" operator="lessThan">
      <formula>$C$4</formula>
    </cfRule>
  </conditionalFormatting>
  <conditionalFormatting sqref="FQ48">
    <cfRule type="cellIs" dxfId="942" priority="2721" operator="lessThan">
      <formula>$C$4</formula>
    </cfRule>
  </conditionalFormatting>
  <conditionalFormatting sqref="FQ49">
    <cfRule type="cellIs" dxfId="941" priority="2722" operator="lessThan">
      <formula>$C$4</formula>
    </cfRule>
  </conditionalFormatting>
  <conditionalFormatting sqref="FQ50">
    <cfRule type="cellIs" dxfId="940" priority="2723" operator="lessThan">
      <formula>$C$4</formula>
    </cfRule>
  </conditionalFormatting>
  <conditionalFormatting sqref="FR11">
    <cfRule type="cellIs" dxfId="939" priority="2724" operator="lessThan">
      <formula>$C$4</formula>
    </cfRule>
  </conditionalFormatting>
  <conditionalFormatting sqref="FR12">
    <cfRule type="cellIs" dxfId="938" priority="2725" operator="lessThan">
      <formula>$C$4</formula>
    </cfRule>
  </conditionalFormatting>
  <conditionalFormatting sqref="FR13">
    <cfRule type="cellIs" dxfId="937" priority="2726" operator="lessThan">
      <formula>$C$4</formula>
    </cfRule>
  </conditionalFormatting>
  <conditionalFormatting sqref="FR14">
    <cfRule type="cellIs" dxfId="936" priority="2727" operator="lessThan">
      <formula>$C$4</formula>
    </cfRule>
  </conditionalFormatting>
  <conditionalFormatting sqref="FR15">
    <cfRule type="cellIs" dxfId="935" priority="2728" operator="lessThan">
      <formula>$C$4</formula>
    </cfRule>
  </conditionalFormatting>
  <conditionalFormatting sqref="FR16">
    <cfRule type="cellIs" dxfId="934" priority="2729" operator="lessThan">
      <formula>$C$4</formula>
    </cfRule>
  </conditionalFormatting>
  <conditionalFormatting sqref="FR17">
    <cfRule type="cellIs" dxfId="933" priority="2730" operator="lessThan">
      <formula>$C$4</formula>
    </cfRule>
  </conditionalFormatting>
  <conditionalFormatting sqref="FR18">
    <cfRule type="cellIs" dxfId="932" priority="2731" operator="lessThan">
      <formula>$C$4</formula>
    </cfRule>
  </conditionalFormatting>
  <conditionalFormatting sqref="FR19">
    <cfRule type="cellIs" dxfId="931" priority="2732" operator="lessThan">
      <formula>$C$4</formula>
    </cfRule>
  </conditionalFormatting>
  <conditionalFormatting sqref="FR20">
    <cfRule type="cellIs" dxfId="930" priority="2733" operator="lessThan">
      <formula>$C$4</formula>
    </cfRule>
  </conditionalFormatting>
  <conditionalFormatting sqref="FR21">
    <cfRule type="cellIs" dxfId="929" priority="2734" operator="lessThan">
      <formula>$C$4</formula>
    </cfRule>
  </conditionalFormatting>
  <conditionalFormatting sqref="FR22">
    <cfRule type="cellIs" dxfId="928" priority="2735" operator="lessThan">
      <formula>$C$4</formula>
    </cfRule>
  </conditionalFormatting>
  <conditionalFormatting sqref="FR23">
    <cfRule type="cellIs" dxfId="927" priority="2736" operator="lessThan">
      <formula>$C$4</formula>
    </cfRule>
  </conditionalFormatting>
  <conditionalFormatting sqref="FR24">
    <cfRule type="cellIs" dxfId="926" priority="2737" operator="lessThan">
      <formula>$C$4</formula>
    </cfRule>
  </conditionalFormatting>
  <conditionalFormatting sqref="FR25">
    <cfRule type="cellIs" dxfId="925" priority="2738" operator="lessThan">
      <formula>$C$4</formula>
    </cfRule>
  </conditionalFormatting>
  <conditionalFormatting sqref="FR26">
    <cfRule type="cellIs" dxfId="924" priority="2739" operator="lessThan">
      <formula>$C$4</formula>
    </cfRule>
  </conditionalFormatting>
  <conditionalFormatting sqref="FR27">
    <cfRule type="cellIs" dxfId="923" priority="2740" operator="lessThan">
      <formula>$C$4</formula>
    </cfRule>
  </conditionalFormatting>
  <conditionalFormatting sqref="FR28">
    <cfRule type="cellIs" dxfId="922" priority="2741" operator="lessThan">
      <formula>$C$4</formula>
    </cfRule>
  </conditionalFormatting>
  <conditionalFormatting sqref="FR29">
    <cfRule type="cellIs" dxfId="921" priority="2742" operator="lessThan">
      <formula>$C$4</formula>
    </cfRule>
  </conditionalFormatting>
  <conditionalFormatting sqref="FR30">
    <cfRule type="cellIs" dxfId="920" priority="2743" operator="lessThan">
      <formula>$C$4</formula>
    </cfRule>
  </conditionalFormatting>
  <conditionalFormatting sqref="FR31">
    <cfRule type="cellIs" dxfId="919" priority="2744" operator="lessThan">
      <formula>$C$4</formula>
    </cfRule>
  </conditionalFormatting>
  <conditionalFormatting sqref="FR32">
    <cfRule type="cellIs" dxfId="918" priority="2745" operator="lessThan">
      <formula>$C$4</formula>
    </cfRule>
  </conditionalFormatting>
  <conditionalFormatting sqref="FR33">
    <cfRule type="cellIs" dxfId="917" priority="2746" operator="lessThan">
      <formula>$C$4</formula>
    </cfRule>
  </conditionalFormatting>
  <conditionalFormatting sqref="FR34">
    <cfRule type="cellIs" dxfId="916" priority="2747" operator="lessThan">
      <formula>$C$4</formula>
    </cfRule>
  </conditionalFormatting>
  <conditionalFormatting sqref="FR35">
    <cfRule type="cellIs" dxfId="915" priority="2748" operator="lessThan">
      <formula>$C$4</formula>
    </cfRule>
  </conditionalFormatting>
  <conditionalFormatting sqref="FR36">
    <cfRule type="cellIs" dxfId="914" priority="2749" operator="lessThan">
      <formula>$C$4</formula>
    </cfRule>
  </conditionalFormatting>
  <conditionalFormatting sqref="FR37">
    <cfRule type="cellIs" dxfId="913" priority="2750" operator="lessThan">
      <formula>$C$4</formula>
    </cfRule>
  </conditionalFormatting>
  <conditionalFormatting sqref="FR38">
    <cfRule type="cellIs" dxfId="912" priority="2751" operator="lessThan">
      <formula>$C$4</formula>
    </cfRule>
  </conditionalFormatting>
  <conditionalFormatting sqref="FR39">
    <cfRule type="cellIs" dxfId="911" priority="2752" operator="lessThan">
      <formula>$C$4</formula>
    </cfRule>
  </conditionalFormatting>
  <conditionalFormatting sqref="FR40">
    <cfRule type="cellIs" dxfId="910" priority="2753" operator="lessThan">
      <formula>$C$4</formula>
    </cfRule>
  </conditionalFormatting>
  <conditionalFormatting sqref="FR41">
    <cfRule type="cellIs" dxfId="909" priority="2754" operator="lessThan">
      <formula>$C$4</formula>
    </cfRule>
  </conditionalFormatting>
  <conditionalFormatting sqref="FR42">
    <cfRule type="cellIs" dxfId="908" priority="2755" operator="lessThan">
      <formula>$C$4</formula>
    </cfRule>
  </conditionalFormatting>
  <conditionalFormatting sqref="FR43">
    <cfRule type="cellIs" dxfId="907" priority="2756" operator="lessThan">
      <formula>$C$4</formula>
    </cfRule>
  </conditionalFormatting>
  <conditionalFormatting sqref="FR44">
    <cfRule type="cellIs" dxfId="906" priority="2757" operator="lessThan">
      <formula>$C$4</formula>
    </cfRule>
  </conditionalFormatting>
  <conditionalFormatting sqref="FR45">
    <cfRule type="cellIs" dxfId="905" priority="2758" operator="lessThan">
      <formula>$C$4</formula>
    </cfRule>
  </conditionalFormatting>
  <conditionalFormatting sqref="FR46">
    <cfRule type="cellIs" dxfId="904" priority="2759" operator="lessThan">
      <formula>$C$4</formula>
    </cfRule>
  </conditionalFormatting>
  <conditionalFormatting sqref="FR47">
    <cfRule type="cellIs" dxfId="903" priority="2760" operator="lessThan">
      <formula>$C$4</formula>
    </cfRule>
  </conditionalFormatting>
  <conditionalFormatting sqref="FR48">
    <cfRule type="cellIs" dxfId="902" priority="2761" operator="lessThan">
      <formula>$C$4</formula>
    </cfRule>
  </conditionalFormatting>
  <conditionalFormatting sqref="FR49">
    <cfRule type="cellIs" dxfId="901" priority="2762" operator="lessThan">
      <formula>$C$4</formula>
    </cfRule>
  </conditionalFormatting>
  <conditionalFormatting sqref="FR50">
    <cfRule type="cellIs" dxfId="900" priority="2763" operator="lessThan">
      <formula>$C$4</formula>
    </cfRule>
  </conditionalFormatting>
  <conditionalFormatting sqref="FS11">
    <cfRule type="cellIs" dxfId="899" priority="2764" operator="lessThan">
      <formula>$C$4</formula>
    </cfRule>
  </conditionalFormatting>
  <conditionalFormatting sqref="FS12">
    <cfRule type="cellIs" dxfId="898" priority="2765" operator="lessThan">
      <formula>$C$4</formula>
    </cfRule>
  </conditionalFormatting>
  <conditionalFormatting sqref="FS13">
    <cfRule type="cellIs" dxfId="897" priority="2766" operator="lessThan">
      <formula>$C$4</formula>
    </cfRule>
  </conditionalFormatting>
  <conditionalFormatting sqref="FS14">
    <cfRule type="cellIs" dxfId="896" priority="2767" operator="lessThan">
      <formula>$C$4</formula>
    </cfRule>
  </conditionalFormatting>
  <conditionalFormatting sqref="FS15">
    <cfRule type="cellIs" dxfId="895" priority="2768" operator="lessThan">
      <formula>$C$4</formula>
    </cfRule>
  </conditionalFormatting>
  <conditionalFormatting sqref="FS16">
    <cfRule type="cellIs" dxfId="894" priority="2769" operator="lessThan">
      <formula>$C$4</formula>
    </cfRule>
  </conditionalFormatting>
  <conditionalFormatting sqref="FS17">
    <cfRule type="cellIs" dxfId="893" priority="2770" operator="lessThan">
      <formula>$C$4</formula>
    </cfRule>
  </conditionalFormatting>
  <conditionalFormatting sqref="FS18">
    <cfRule type="cellIs" dxfId="892" priority="2771" operator="lessThan">
      <formula>$C$4</formula>
    </cfRule>
  </conditionalFormatting>
  <conditionalFormatting sqref="FS19">
    <cfRule type="cellIs" dxfId="891" priority="2772" operator="lessThan">
      <formula>$C$4</formula>
    </cfRule>
  </conditionalFormatting>
  <conditionalFormatting sqref="FS20">
    <cfRule type="cellIs" dxfId="890" priority="2773" operator="lessThan">
      <formula>$C$4</formula>
    </cfRule>
  </conditionalFormatting>
  <conditionalFormatting sqref="FS21">
    <cfRule type="cellIs" dxfId="889" priority="2774" operator="lessThan">
      <formula>$C$4</formula>
    </cfRule>
  </conditionalFormatting>
  <conditionalFormatting sqref="FS22">
    <cfRule type="cellIs" dxfId="888" priority="2775" operator="lessThan">
      <formula>$C$4</formula>
    </cfRule>
  </conditionalFormatting>
  <conditionalFormatting sqref="FS23">
    <cfRule type="cellIs" dxfId="887" priority="2776" operator="lessThan">
      <formula>$C$4</formula>
    </cfRule>
  </conditionalFormatting>
  <conditionalFormatting sqref="FS24">
    <cfRule type="cellIs" dxfId="886" priority="2777" operator="lessThan">
      <formula>$C$4</formula>
    </cfRule>
  </conditionalFormatting>
  <conditionalFormatting sqref="FS25">
    <cfRule type="cellIs" dxfId="885" priority="2778" operator="lessThan">
      <formula>$C$4</formula>
    </cfRule>
  </conditionalFormatting>
  <conditionalFormatting sqref="FS26">
    <cfRule type="cellIs" dxfId="884" priority="2779" operator="lessThan">
      <formula>$C$4</formula>
    </cfRule>
  </conditionalFormatting>
  <conditionalFormatting sqref="FS27">
    <cfRule type="cellIs" dxfId="883" priority="2780" operator="lessThan">
      <formula>$C$4</formula>
    </cfRule>
  </conditionalFormatting>
  <conditionalFormatting sqref="FS28">
    <cfRule type="cellIs" dxfId="882" priority="2781" operator="lessThan">
      <formula>$C$4</formula>
    </cfRule>
  </conditionalFormatting>
  <conditionalFormatting sqref="FS29">
    <cfRule type="cellIs" dxfId="881" priority="2782" operator="lessThan">
      <formula>$C$4</formula>
    </cfRule>
  </conditionalFormatting>
  <conditionalFormatting sqref="FS30">
    <cfRule type="cellIs" dxfId="880" priority="2783" operator="lessThan">
      <formula>$C$4</formula>
    </cfRule>
  </conditionalFormatting>
  <conditionalFormatting sqref="FS31">
    <cfRule type="cellIs" dxfId="879" priority="2784" operator="lessThan">
      <formula>$C$4</formula>
    </cfRule>
  </conditionalFormatting>
  <conditionalFormatting sqref="FS32">
    <cfRule type="cellIs" dxfId="878" priority="2785" operator="lessThan">
      <formula>$C$4</formula>
    </cfRule>
  </conditionalFormatting>
  <conditionalFormatting sqref="FS33">
    <cfRule type="cellIs" dxfId="877" priority="2786" operator="lessThan">
      <formula>$C$4</formula>
    </cfRule>
  </conditionalFormatting>
  <conditionalFormatting sqref="FS34">
    <cfRule type="cellIs" dxfId="876" priority="2787" operator="lessThan">
      <formula>$C$4</formula>
    </cfRule>
  </conditionalFormatting>
  <conditionalFormatting sqref="FS35">
    <cfRule type="cellIs" dxfId="875" priority="2788" operator="lessThan">
      <formula>$C$4</formula>
    </cfRule>
  </conditionalFormatting>
  <conditionalFormatting sqref="FS36">
    <cfRule type="cellIs" dxfId="874" priority="2789" operator="lessThan">
      <formula>$C$4</formula>
    </cfRule>
  </conditionalFormatting>
  <conditionalFormatting sqref="FS37">
    <cfRule type="cellIs" dxfId="873" priority="2790" operator="lessThan">
      <formula>$C$4</formula>
    </cfRule>
  </conditionalFormatting>
  <conditionalFormatting sqref="FS38">
    <cfRule type="cellIs" dxfId="872" priority="2791" operator="lessThan">
      <formula>$C$4</formula>
    </cfRule>
  </conditionalFormatting>
  <conditionalFormatting sqref="FS39">
    <cfRule type="cellIs" dxfId="871" priority="2792" operator="lessThan">
      <formula>$C$4</formula>
    </cfRule>
  </conditionalFormatting>
  <conditionalFormatting sqref="FS40">
    <cfRule type="cellIs" dxfId="870" priority="2793" operator="lessThan">
      <formula>$C$4</formula>
    </cfRule>
  </conditionalFormatting>
  <conditionalFormatting sqref="FS41">
    <cfRule type="cellIs" dxfId="869" priority="2794" operator="lessThan">
      <formula>$C$4</formula>
    </cfRule>
  </conditionalFormatting>
  <conditionalFormatting sqref="FS42">
    <cfRule type="cellIs" dxfId="868" priority="2795" operator="lessThan">
      <formula>$C$4</formula>
    </cfRule>
  </conditionalFormatting>
  <conditionalFormatting sqref="FS43">
    <cfRule type="cellIs" dxfId="867" priority="2796" operator="lessThan">
      <formula>$C$4</formula>
    </cfRule>
  </conditionalFormatting>
  <conditionalFormatting sqref="FS44">
    <cfRule type="cellIs" dxfId="866" priority="2797" operator="lessThan">
      <formula>$C$4</formula>
    </cfRule>
  </conditionalFormatting>
  <conditionalFormatting sqref="FS45">
    <cfRule type="cellIs" dxfId="865" priority="2798" operator="lessThan">
      <formula>$C$4</formula>
    </cfRule>
  </conditionalFormatting>
  <conditionalFormatting sqref="FS46">
    <cfRule type="cellIs" dxfId="864" priority="2799" operator="lessThan">
      <formula>$C$4</formula>
    </cfRule>
  </conditionalFormatting>
  <conditionalFormatting sqref="FS47">
    <cfRule type="cellIs" dxfId="863" priority="2800" operator="lessThan">
      <formula>$C$4</formula>
    </cfRule>
  </conditionalFormatting>
  <conditionalFormatting sqref="FS48">
    <cfRule type="cellIs" dxfId="862" priority="2801" operator="lessThan">
      <formula>$C$4</formula>
    </cfRule>
  </conditionalFormatting>
  <conditionalFormatting sqref="FS49">
    <cfRule type="cellIs" dxfId="861" priority="2802" operator="lessThan">
      <formula>$C$4</formula>
    </cfRule>
  </conditionalFormatting>
  <conditionalFormatting sqref="FS50">
    <cfRule type="cellIs" dxfId="860" priority="2803" operator="lessThan">
      <formula>$C$4</formula>
    </cfRule>
  </conditionalFormatting>
  <conditionalFormatting sqref="FW11">
    <cfRule type="cellIs" dxfId="859" priority="2804" operator="lessThan">
      <formula>$C$4</formula>
    </cfRule>
  </conditionalFormatting>
  <conditionalFormatting sqref="FW12">
    <cfRule type="cellIs" dxfId="858" priority="2805" operator="lessThan">
      <formula>$C$4</formula>
    </cfRule>
  </conditionalFormatting>
  <conditionalFormatting sqref="FW13">
    <cfRule type="cellIs" dxfId="857" priority="2806" operator="lessThan">
      <formula>$C$4</formula>
    </cfRule>
  </conditionalFormatting>
  <conditionalFormatting sqref="FW14">
    <cfRule type="cellIs" dxfId="856" priority="2807" operator="lessThan">
      <formula>$C$4</formula>
    </cfRule>
  </conditionalFormatting>
  <conditionalFormatting sqref="FW15">
    <cfRule type="cellIs" dxfId="855" priority="2808" operator="lessThan">
      <formula>$C$4</formula>
    </cfRule>
  </conditionalFormatting>
  <conditionalFormatting sqref="FW16">
    <cfRule type="cellIs" dxfId="854" priority="2809" operator="lessThan">
      <formula>$C$4</formula>
    </cfRule>
  </conditionalFormatting>
  <conditionalFormatting sqref="FW17">
    <cfRule type="cellIs" dxfId="853" priority="2810" operator="lessThan">
      <formula>$C$4</formula>
    </cfRule>
  </conditionalFormatting>
  <conditionalFormatting sqref="FW18">
    <cfRule type="cellIs" dxfId="852" priority="2811" operator="lessThan">
      <formula>$C$4</formula>
    </cfRule>
  </conditionalFormatting>
  <conditionalFormatting sqref="FW19">
    <cfRule type="cellIs" dxfId="851" priority="2812" operator="lessThan">
      <formula>$C$4</formula>
    </cfRule>
  </conditionalFormatting>
  <conditionalFormatting sqref="FW20">
    <cfRule type="cellIs" dxfId="850" priority="2813" operator="lessThan">
      <formula>$C$4</formula>
    </cfRule>
  </conditionalFormatting>
  <conditionalFormatting sqref="FW21">
    <cfRule type="cellIs" dxfId="849" priority="2814" operator="lessThan">
      <formula>$C$4</formula>
    </cfRule>
  </conditionalFormatting>
  <conditionalFormatting sqref="FW22">
    <cfRule type="cellIs" dxfId="848" priority="2815" operator="lessThan">
      <formula>$C$4</formula>
    </cfRule>
  </conditionalFormatting>
  <conditionalFormatting sqref="FW23">
    <cfRule type="cellIs" dxfId="847" priority="2816" operator="lessThan">
      <formula>$C$4</formula>
    </cfRule>
  </conditionalFormatting>
  <conditionalFormatting sqref="FW24">
    <cfRule type="cellIs" dxfId="846" priority="2817" operator="lessThan">
      <formula>$C$4</formula>
    </cfRule>
  </conditionalFormatting>
  <conditionalFormatting sqref="FW25">
    <cfRule type="cellIs" dxfId="845" priority="2818" operator="lessThan">
      <formula>$C$4</formula>
    </cfRule>
  </conditionalFormatting>
  <conditionalFormatting sqref="FW26">
    <cfRule type="cellIs" dxfId="844" priority="2819" operator="lessThan">
      <formula>$C$4</formula>
    </cfRule>
  </conditionalFormatting>
  <conditionalFormatting sqref="FW27">
    <cfRule type="cellIs" dxfId="843" priority="2820" operator="lessThan">
      <formula>$C$4</formula>
    </cfRule>
  </conditionalFormatting>
  <conditionalFormatting sqref="FW28">
    <cfRule type="cellIs" dxfId="842" priority="2821" operator="lessThan">
      <formula>$C$4</formula>
    </cfRule>
  </conditionalFormatting>
  <conditionalFormatting sqref="FW29">
    <cfRule type="cellIs" dxfId="841" priority="2822" operator="lessThan">
      <formula>$C$4</formula>
    </cfRule>
  </conditionalFormatting>
  <conditionalFormatting sqref="FW30">
    <cfRule type="cellIs" dxfId="840" priority="2823" operator="lessThan">
      <formula>$C$4</formula>
    </cfRule>
  </conditionalFormatting>
  <conditionalFormatting sqref="FW31">
    <cfRule type="cellIs" dxfId="839" priority="2824" operator="lessThan">
      <formula>$C$4</formula>
    </cfRule>
  </conditionalFormatting>
  <conditionalFormatting sqref="FW32">
    <cfRule type="cellIs" dxfId="838" priority="2825" operator="lessThan">
      <formula>$C$4</formula>
    </cfRule>
  </conditionalFormatting>
  <conditionalFormatting sqref="FW33">
    <cfRule type="cellIs" dxfId="837" priority="2826" operator="lessThan">
      <formula>$C$4</formula>
    </cfRule>
  </conditionalFormatting>
  <conditionalFormatting sqref="FW34">
    <cfRule type="cellIs" dxfId="836" priority="2827" operator="lessThan">
      <formula>$C$4</formula>
    </cfRule>
  </conditionalFormatting>
  <conditionalFormatting sqref="FW35">
    <cfRule type="cellIs" dxfId="835" priority="2828" operator="lessThan">
      <formula>$C$4</formula>
    </cfRule>
  </conditionalFormatting>
  <conditionalFormatting sqref="FW36">
    <cfRule type="cellIs" dxfId="834" priority="2829" operator="lessThan">
      <formula>$C$4</formula>
    </cfRule>
  </conditionalFormatting>
  <conditionalFormatting sqref="FW37">
    <cfRule type="cellIs" dxfId="833" priority="2830" operator="lessThan">
      <formula>$C$4</formula>
    </cfRule>
  </conditionalFormatting>
  <conditionalFormatting sqref="FW38">
    <cfRule type="cellIs" dxfId="832" priority="2831" operator="lessThan">
      <formula>$C$4</formula>
    </cfRule>
  </conditionalFormatting>
  <conditionalFormatting sqref="FW39">
    <cfRule type="cellIs" dxfId="831" priority="2832" operator="lessThan">
      <formula>$C$4</formula>
    </cfRule>
  </conditionalFormatting>
  <conditionalFormatting sqref="FW40">
    <cfRule type="cellIs" dxfId="830" priority="2833" operator="lessThan">
      <formula>$C$4</formula>
    </cfRule>
  </conditionalFormatting>
  <conditionalFormatting sqref="FW41">
    <cfRule type="cellIs" dxfId="829" priority="2834" operator="lessThan">
      <formula>$C$4</formula>
    </cfRule>
  </conditionalFormatting>
  <conditionalFormatting sqref="FW42">
    <cfRule type="cellIs" dxfId="828" priority="2835" operator="lessThan">
      <formula>$C$4</formula>
    </cfRule>
  </conditionalFormatting>
  <conditionalFormatting sqref="FW43">
    <cfRule type="cellIs" dxfId="827" priority="2836" operator="lessThan">
      <formula>$C$4</formula>
    </cfRule>
  </conditionalFormatting>
  <conditionalFormatting sqref="FW44">
    <cfRule type="cellIs" dxfId="826" priority="2837" operator="lessThan">
      <formula>$C$4</formula>
    </cfRule>
  </conditionalFormatting>
  <conditionalFormatting sqref="FW45">
    <cfRule type="cellIs" dxfId="825" priority="2838" operator="lessThan">
      <formula>$C$4</formula>
    </cfRule>
  </conditionalFormatting>
  <conditionalFormatting sqref="FW46">
    <cfRule type="cellIs" dxfId="824" priority="2839" operator="lessThan">
      <formula>$C$4</formula>
    </cfRule>
  </conditionalFormatting>
  <conditionalFormatting sqref="FW47">
    <cfRule type="cellIs" dxfId="823" priority="2840" operator="lessThan">
      <formula>$C$4</formula>
    </cfRule>
  </conditionalFormatting>
  <conditionalFormatting sqref="FW48">
    <cfRule type="cellIs" dxfId="822" priority="2841" operator="lessThan">
      <formula>$C$4</formula>
    </cfRule>
  </conditionalFormatting>
  <conditionalFormatting sqref="FW49">
    <cfRule type="cellIs" dxfId="821" priority="2842" operator="lessThan">
      <formula>$C$4</formula>
    </cfRule>
  </conditionalFormatting>
  <conditionalFormatting sqref="FW50">
    <cfRule type="cellIs" dxfId="820" priority="2843" operator="lessThan">
      <formula>$C$4</formula>
    </cfRule>
  </conditionalFormatting>
  <conditionalFormatting sqref="FX11">
    <cfRule type="cellIs" dxfId="819" priority="2844" operator="lessThan">
      <formula>$C$4</formula>
    </cfRule>
  </conditionalFormatting>
  <conditionalFormatting sqref="FX12">
    <cfRule type="cellIs" dxfId="818" priority="2845" operator="lessThan">
      <formula>$C$4</formula>
    </cfRule>
  </conditionalFormatting>
  <conditionalFormatting sqref="FX13">
    <cfRule type="cellIs" dxfId="817" priority="2846" operator="lessThan">
      <formula>$C$4</formula>
    </cfRule>
  </conditionalFormatting>
  <conditionalFormatting sqref="FX14">
    <cfRule type="cellIs" dxfId="816" priority="2847" operator="lessThan">
      <formula>$C$4</formula>
    </cfRule>
  </conditionalFormatting>
  <conditionalFormatting sqref="FX15">
    <cfRule type="cellIs" dxfId="815" priority="2848" operator="lessThan">
      <formula>$C$4</formula>
    </cfRule>
  </conditionalFormatting>
  <conditionalFormatting sqref="FX16">
    <cfRule type="cellIs" dxfId="814" priority="2849" operator="lessThan">
      <formula>$C$4</formula>
    </cfRule>
  </conditionalFormatting>
  <conditionalFormatting sqref="FX17">
    <cfRule type="cellIs" dxfId="813" priority="2850" operator="lessThan">
      <formula>$C$4</formula>
    </cfRule>
  </conditionalFormatting>
  <conditionalFormatting sqref="FX18">
    <cfRule type="cellIs" dxfId="812" priority="2851" operator="lessThan">
      <formula>$C$4</formula>
    </cfRule>
  </conditionalFormatting>
  <conditionalFormatting sqref="FX19">
    <cfRule type="cellIs" dxfId="811" priority="2852" operator="lessThan">
      <formula>$C$4</formula>
    </cfRule>
  </conditionalFormatting>
  <conditionalFormatting sqref="FX20">
    <cfRule type="cellIs" dxfId="810" priority="2853" operator="lessThan">
      <formula>$C$4</formula>
    </cfRule>
  </conditionalFormatting>
  <conditionalFormatting sqref="FX21">
    <cfRule type="cellIs" dxfId="809" priority="2854" operator="lessThan">
      <formula>$C$4</formula>
    </cfRule>
  </conditionalFormatting>
  <conditionalFormatting sqref="FX22">
    <cfRule type="cellIs" dxfId="808" priority="2855" operator="lessThan">
      <formula>$C$4</formula>
    </cfRule>
  </conditionalFormatting>
  <conditionalFormatting sqref="FX23">
    <cfRule type="cellIs" dxfId="807" priority="2856" operator="lessThan">
      <formula>$C$4</formula>
    </cfRule>
  </conditionalFormatting>
  <conditionalFormatting sqref="FX24">
    <cfRule type="cellIs" dxfId="806" priority="2857" operator="lessThan">
      <formula>$C$4</formula>
    </cfRule>
  </conditionalFormatting>
  <conditionalFormatting sqref="FX25">
    <cfRule type="cellIs" dxfId="805" priority="2858" operator="lessThan">
      <formula>$C$4</formula>
    </cfRule>
  </conditionalFormatting>
  <conditionalFormatting sqref="FX26">
    <cfRule type="cellIs" dxfId="804" priority="2859" operator="lessThan">
      <formula>$C$4</formula>
    </cfRule>
  </conditionalFormatting>
  <conditionalFormatting sqref="FX27">
    <cfRule type="cellIs" dxfId="803" priority="2860" operator="lessThan">
      <formula>$C$4</formula>
    </cfRule>
  </conditionalFormatting>
  <conditionalFormatting sqref="FX28">
    <cfRule type="cellIs" dxfId="802" priority="2861" operator="lessThan">
      <formula>$C$4</formula>
    </cfRule>
  </conditionalFormatting>
  <conditionalFormatting sqref="FX29">
    <cfRule type="cellIs" dxfId="801" priority="2862" operator="lessThan">
      <formula>$C$4</formula>
    </cfRule>
  </conditionalFormatting>
  <conditionalFormatting sqref="FX30">
    <cfRule type="cellIs" dxfId="800" priority="2863" operator="lessThan">
      <formula>$C$4</formula>
    </cfRule>
  </conditionalFormatting>
  <conditionalFormatting sqref="FX31">
    <cfRule type="cellIs" dxfId="799" priority="2864" operator="lessThan">
      <formula>$C$4</formula>
    </cfRule>
  </conditionalFormatting>
  <conditionalFormatting sqref="FX32">
    <cfRule type="cellIs" dxfId="798" priority="2865" operator="lessThan">
      <formula>$C$4</formula>
    </cfRule>
  </conditionalFormatting>
  <conditionalFormatting sqref="FX33">
    <cfRule type="cellIs" dxfId="797" priority="2866" operator="lessThan">
      <formula>$C$4</formula>
    </cfRule>
  </conditionalFormatting>
  <conditionalFormatting sqref="FX34">
    <cfRule type="cellIs" dxfId="796" priority="2867" operator="lessThan">
      <formula>$C$4</formula>
    </cfRule>
  </conditionalFormatting>
  <conditionalFormatting sqref="FX35">
    <cfRule type="cellIs" dxfId="795" priority="2868" operator="lessThan">
      <formula>$C$4</formula>
    </cfRule>
  </conditionalFormatting>
  <conditionalFormatting sqref="FX36">
    <cfRule type="cellIs" dxfId="794" priority="2869" operator="lessThan">
      <formula>$C$4</formula>
    </cfRule>
  </conditionalFormatting>
  <conditionalFormatting sqref="FX37">
    <cfRule type="cellIs" dxfId="793" priority="2870" operator="lessThan">
      <formula>$C$4</formula>
    </cfRule>
  </conditionalFormatting>
  <conditionalFormatting sqref="FX38">
    <cfRule type="cellIs" dxfId="792" priority="2871" operator="lessThan">
      <formula>$C$4</formula>
    </cfRule>
  </conditionalFormatting>
  <conditionalFormatting sqref="FX39">
    <cfRule type="cellIs" dxfId="791" priority="2872" operator="lessThan">
      <formula>$C$4</formula>
    </cfRule>
  </conditionalFormatting>
  <conditionalFormatting sqref="FX40">
    <cfRule type="cellIs" dxfId="790" priority="2873" operator="lessThan">
      <formula>$C$4</formula>
    </cfRule>
  </conditionalFormatting>
  <conditionalFormatting sqref="FX41">
    <cfRule type="cellIs" dxfId="789" priority="2874" operator="lessThan">
      <formula>$C$4</formula>
    </cfRule>
  </conditionalFormatting>
  <conditionalFormatting sqref="FX42">
    <cfRule type="cellIs" dxfId="788" priority="2875" operator="lessThan">
      <formula>$C$4</formula>
    </cfRule>
  </conditionalFormatting>
  <conditionalFormatting sqref="FX43">
    <cfRule type="cellIs" dxfId="787" priority="2876" operator="lessThan">
      <formula>$C$4</formula>
    </cfRule>
  </conditionalFormatting>
  <conditionalFormatting sqref="FX44">
    <cfRule type="cellIs" dxfId="786" priority="2877" operator="lessThan">
      <formula>$C$4</formula>
    </cfRule>
  </conditionalFormatting>
  <conditionalFormatting sqref="FX45">
    <cfRule type="cellIs" dxfId="785" priority="2878" operator="lessThan">
      <formula>$C$4</formula>
    </cfRule>
  </conditionalFormatting>
  <conditionalFormatting sqref="FX46">
    <cfRule type="cellIs" dxfId="784" priority="2879" operator="lessThan">
      <formula>$C$4</formula>
    </cfRule>
  </conditionalFormatting>
  <conditionalFormatting sqref="FX47">
    <cfRule type="cellIs" dxfId="783" priority="2880" operator="lessThan">
      <formula>$C$4</formula>
    </cfRule>
  </conditionalFormatting>
  <conditionalFormatting sqref="FX48">
    <cfRule type="cellIs" dxfId="782" priority="2881" operator="lessThan">
      <formula>$C$4</formula>
    </cfRule>
  </conditionalFormatting>
  <conditionalFormatting sqref="FX49">
    <cfRule type="cellIs" dxfId="781" priority="2882" operator="lessThan">
      <formula>$C$4</formula>
    </cfRule>
  </conditionalFormatting>
  <conditionalFormatting sqref="FX50">
    <cfRule type="cellIs" dxfId="780" priority="2883" operator="lessThan">
      <formula>$C$4</formula>
    </cfRule>
  </conditionalFormatting>
  <conditionalFormatting sqref="FY11">
    <cfRule type="cellIs" dxfId="779" priority="2884" operator="lessThan">
      <formula>$C$4</formula>
    </cfRule>
  </conditionalFormatting>
  <conditionalFormatting sqref="FY12">
    <cfRule type="cellIs" dxfId="778" priority="2885" operator="lessThan">
      <formula>$C$4</formula>
    </cfRule>
  </conditionalFormatting>
  <conditionalFormatting sqref="FY13">
    <cfRule type="cellIs" dxfId="777" priority="2886" operator="lessThan">
      <formula>$C$4</formula>
    </cfRule>
  </conditionalFormatting>
  <conditionalFormatting sqref="FY14">
    <cfRule type="cellIs" dxfId="776" priority="2887" operator="lessThan">
      <formula>$C$4</formula>
    </cfRule>
  </conditionalFormatting>
  <conditionalFormatting sqref="FY15">
    <cfRule type="cellIs" dxfId="775" priority="2888" operator="lessThan">
      <formula>$C$4</formula>
    </cfRule>
  </conditionalFormatting>
  <conditionalFormatting sqref="FY16">
    <cfRule type="cellIs" dxfId="774" priority="2889" operator="lessThan">
      <formula>$C$4</formula>
    </cfRule>
  </conditionalFormatting>
  <conditionalFormatting sqref="FY17">
    <cfRule type="cellIs" dxfId="773" priority="2890" operator="lessThan">
      <formula>$C$4</formula>
    </cfRule>
  </conditionalFormatting>
  <conditionalFormatting sqref="FY18">
    <cfRule type="cellIs" dxfId="772" priority="2891" operator="lessThan">
      <formula>$C$4</formula>
    </cfRule>
  </conditionalFormatting>
  <conditionalFormatting sqref="FY19">
    <cfRule type="cellIs" dxfId="771" priority="2892" operator="lessThan">
      <formula>$C$4</formula>
    </cfRule>
  </conditionalFormatting>
  <conditionalFormatting sqref="FY20">
    <cfRule type="cellIs" dxfId="770" priority="2893" operator="lessThan">
      <formula>$C$4</formula>
    </cfRule>
  </conditionalFormatting>
  <conditionalFormatting sqref="FY21">
    <cfRule type="cellIs" dxfId="769" priority="2894" operator="lessThan">
      <formula>$C$4</formula>
    </cfRule>
  </conditionalFormatting>
  <conditionalFormatting sqref="FY22">
    <cfRule type="cellIs" dxfId="768" priority="2895" operator="lessThan">
      <formula>$C$4</formula>
    </cfRule>
  </conditionalFormatting>
  <conditionalFormatting sqref="FY23">
    <cfRule type="cellIs" dxfId="767" priority="2896" operator="lessThan">
      <formula>$C$4</formula>
    </cfRule>
  </conditionalFormatting>
  <conditionalFormatting sqref="FY24">
    <cfRule type="cellIs" dxfId="766" priority="2897" operator="lessThan">
      <formula>$C$4</formula>
    </cfRule>
  </conditionalFormatting>
  <conditionalFormatting sqref="FY25">
    <cfRule type="cellIs" dxfId="765" priority="2898" operator="lessThan">
      <formula>$C$4</formula>
    </cfRule>
  </conditionalFormatting>
  <conditionalFormatting sqref="FY26">
    <cfRule type="cellIs" dxfId="764" priority="2899" operator="lessThan">
      <formula>$C$4</formula>
    </cfRule>
  </conditionalFormatting>
  <conditionalFormatting sqref="FY27">
    <cfRule type="cellIs" dxfId="763" priority="2900" operator="lessThan">
      <formula>$C$4</formula>
    </cfRule>
  </conditionalFormatting>
  <conditionalFormatting sqref="FY28">
    <cfRule type="cellIs" dxfId="762" priority="2901" operator="lessThan">
      <formula>$C$4</formula>
    </cfRule>
  </conditionalFormatting>
  <conditionalFormatting sqref="FY29">
    <cfRule type="cellIs" dxfId="761" priority="2902" operator="lessThan">
      <formula>$C$4</formula>
    </cfRule>
  </conditionalFormatting>
  <conditionalFormatting sqref="FY30">
    <cfRule type="cellIs" dxfId="760" priority="2903" operator="lessThan">
      <formula>$C$4</formula>
    </cfRule>
  </conditionalFormatting>
  <conditionalFormatting sqref="FY31">
    <cfRule type="cellIs" dxfId="759" priority="2904" operator="lessThan">
      <formula>$C$4</formula>
    </cfRule>
  </conditionalFormatting>
  <conditionalFormatting sqref="FY32">
    <cfRule type="cellIs" dxfId="758" priority="2905" operator="lessThan">
      <formula>$C$4</formula>
    </cfRule>
  </conditionalFormatting>
  <conditionalFormatting sqref="FY33">
    <cfRule type="cellIs" dxfId="757" priority="2906" operator="lessThan">
      <formula>$C$4</formula>
    </cfRule>
  </conditionalFormatting>
  <conditionalFormatting sqref="FY34">
    <cfRule type="cellIs" dxfId="756" priority="2907" operator="lessThan">
      <formula>$C$4</formula>
    </cfRule>
  </conditionalFormatting>
  <conditionalFormatting sqref="FY35">
    <cfRule type="cellIs" dxfId="755" priority="2908" operator="lessThan">
      <formula>$C$4</formula>
    </cfRule>
  </conditionalFormatting>
  <conditionalFormatting sqref="FY36">
    <cfRule type="cellIs" dxfId="754" priority="2909" operator="lessThan">
      <formula>$C$4</formula>
    </cfRule>
  </conditionalFormatting>
  <conditionalFormatting sqref="FY37">
    <cfRule type="cellIs" dxfId="753" priority="2910" operator="lessThan">
      <formula>$C$4</formula>
    </cfRule>
  </conditionalFormatting>
  <conditionalFormatting sqref="FY38">
    <cfRule type="cellIs" dxfId="752" priority="2911" operator="lessThan">
      <formula>$C$4</formula>
    </cfRule>
  </conditionalFormatting>
  <conditionalFormatting sqref="FY39">
    <cfRule type="cellIs" dxfId="751" priority="2912" operator="lessThan">
      <formula>$C$4</formula>
    </cfRule>
  </conditionalFormatting>
  <conditionalFormatting sqref="FY40">
    <cfRule type="cellIs" dxfId="750" priority="2913" operator="lessThan">
      <formula>$C$4</formula>
    </cfRule>
  </conditionalFormatting>
  <conditionalFormatting sqref="FY41">
    <cfRule type="cellIs" dxfId="749" priority="2914" operator="lessThan">
      <formula>$C$4</formula>
    </cfRule>
  </conditionalFormatting>
  <conditionalFormatting sqref="FY42">
    <cfRule type="cellIs" dxfId="748" priority="2915" operator="lessThan">
      <formula>$C$4</formula>
    </cfRule>
  </conditionalFormatting>
  <conditionalFormatting sqref="FY43">
    <cfRule type="cellIs" dxfId="747" priority="2916" operator="lessThan">
      <formula>$C$4</formula>
    </cfRule>
  </conditionalFormatting>
  <conditionalFormatting sqref="FY44">
    <cfRule type="cellIs" dxfId="746" priority="2917" operator="lessThan">
      <formula>$C$4</formula>
    </cfRule>
  </conditionalFormatting>
  <conditionalFormatting sqref="FY45">
    <cfRule type="cellIs" dxfId="745" priority="2918" operator="lessThan">
      <formula>$C$4</formula>
    </cfRule>
  </conditionalFormatting>
  <conditionalFormatting sqref="FY46">
    <cfRule type="cellIs" dxfId="744" priority="2919" operator="lessThan">
      <formula>$C$4</formula>
    </cfRule>
  </conditionalFormatting>
  <conditionalFormatting sqref="FY47">
    <cfRule type="cellIs" dxfId="743" priority="2920" operator="lessThan">
      <formula>$C$4</formula>
    </cfRule>
  </conditionalFormatting>
  <conditionalFormatting sqref="FY48">
    <cfRule type="cellIs" dxfId="742" priority="2921" operator="lessThan">
      <formula>$C$4</formula>
    </cfRule>
  </conditionalFormatting>
  <conditionalFormatting sqref="FY49">
    <cfRule type="cellIs" dxfId="741" priority="2922" operator="lessThan">
      <formula>$C$4</formula>
    </cfRule>
  </conditionalFormatting>
  <conditionalFormatting sqref="FY50">
    <cfRule type="cellIs" dxfId="740" priority="2923" operator="lessThan">
      <formula>$C$4</formula>
    </cfRule>
  </conditionalFormatting>
  <conditionalFormatting sqref="FZ11">
    <cfRule type="cellIs" dxfId="739" priority="2924" operator="lessThan">
      <formula>$C$4</formula>
    </cfRule>
  </conditionalFormatting>
  <conditionalFormatting sqref="FZ12">
    <cfRule type="cellIs" dxfId="738" priority="2925" operator="lessThan">
      <formula>$C$4</formula>
    </cfRule>
  </conditionalFormatting>
  <conditionalFormatting sqref="FZ13">
    <cfRule type="cellIs" dxfId="737" priority="2926" operator="lessThan">
      <formula>$C$4</formula>
    </cfRule>
  </conditionalFormatting>
  <conditionalFormatting sqref="FZ14">
    <cfRule type="cellIs" dxfId="736" priority="2927" operator="lessThan">
      <formula>$C$4</formula>
    </cfRule>
  </conditionalFormatting>
  <conditionalFormatting sqref="FZ15">
    <cfRule type="cellIs" dxfId="735" priority="2928" operator="lessThan">
      <formula>$C$4</formula>
    </cfRule>
  </conditionalFormatting>
  <conditionalFormatting sqref="FZ16">
    <cfRule type="cellIs" dxfId="734" priority="2929" operator="lessThan">
      <formula>$C$4</formula>
    </cfRule>
  </conditionalFormatting>
  <conditionalFormatting sqref="FZ17">
    <cfRule type="cellIs" dxfId="733" priority="2930" operator="lessThan">
      <formula>$C$4</formula>
    </cfRule>
  </conditionalFormatting>
  <conditionalFormatting sqref="FZ18">
    <cfRule type="cellIs" dxfId="732" priority="2931" operator="lessThan">
      <formula>$C$4</formula>
    </cfRule>
  </conditionalFormatting>
  <conditionalFormatting sqref="FZ19">
    <cfRule type="cellIs" dxfId="731" priority="2932" operator="lessThan">
      <formula>$C$4</formula>
    </cfRule>
  </conditionalFormatting>
  <conditionalFormatting sqref="FZ20">
    <cfRule type="cellIs" dxfId="730" priority="2933" operator="lessThan">
      <formula>$C$4</formula>
    </cfRule>
  </conditionalFormatting>
  <conditionalFormatting sqref="FZ21">
    <cfRule type="cellIs" dxfId="729" priority="2934" operator="lessThan">
      <formula>$C$4</formula>
    </cfRule>
  </conditionalFormatting>
  <conditionalFormatting sqref="FZ22">
    <cfRule type="cellIs" dxfId="728" priority="2935" operator="lessThan">
      <formula>$C$4</formula>
    </cfRule>
  </conditionalFormatting>
  <conditionalFormatting sqref="FZ23">
    <cfRule type="cellIs" dxfId="727" priority="2936" operator="lessThan">
      <formula>$C$4</formula>
    </cfRule>
  </conditionalFormatting>
  <conditionalFormatting sqref="FZ24">
    <cfRule type="cellIs" dxfId="726" priority="2937" operator="lessThan">
      <formula>$C$4</formula>
    </cfRule>
  </conditionalFormatting>
  <conditionalFormatting sqref="FZ25">
    <cfRule type="cellIs" dxfId="725" priority="2938" operator="lessThan">
      <formula>$C$4</formula>
    </cfRule>
  </conditionalFormatting>
  <conditionalFormatting sqref="FZ26">
    <cfRule type="cellIs" dxfId="724" priority="2939" operator="lessThan">
      <formula>$C$4</formula>
    </cfRule>
  </conditionalFormatting>
  <conditionalFormatting sqref="FZ27">
    <cfRule type="cellIs" dxfId="723" priority="2940" operator="lessThan">
      <formula>$C$4</formula>
    </cfRule>
  </conditionalFormatting>
  <conditionalFormatting sqref="FZ28">
    <cfRule type="cellIs" dxfId="722" priority="2941" operator="lessThan">
      <formula>$C$4</formula>
    </cfRule>
  </conditionalFormatting>
  <conditionalFormatting sqref="FZ29">
    <cfRule type="cellIs" dxfId="721" priority="2942" operator="lessThan">
      <formula>$C$4</formula>
    </cfRule>
  </conditionalFormatting>
  <conditionalFormatting sqref="FZ30">
    <cfRule type="cellIs" dxfId="720" priority="2943" operator="lessThan">
      <formula>$C$4</formula>
    </cfRule>
  </conditionalFormatting>
  <conditionalFormatting sqref="FZ31">
    <cfRule type="cellIs" dxfId="719" priority="2944" operator="lessThan">
      <formula>$C$4</formula>
    </cfRule>
  </conditionalFormatting>
  <conditionalFormatting sqref="FZ32">
    <cfRule type="cellIs" dxfId="718" priority="2945" operator="lessThan">
      <formula>$C$4</formula>
    </cfRule>
  </conditionalFormatting>
  <conditionalFormatting sqref="FZ33">
    <cfRule type="cellIs" dxfId="717" priority="2946" operator="lessThan">
      <formula>$C$4</formula>
    </cfRule>
  </conditionalFormatting>
  <conditionalFormatting sqref="FZ34">
    <cfRule type="cellIs" dxfId="716" priority="2947" operator="lessThan">
      <formula>$C$4</formula>
    </cfRule>
  </conditionalFormatting>
  <conditionalFormatting sqref="FZ35">
    <cfRule type="cellIs" dxfId="715" priority="2948" operator="lessThan">
      <formula>$C$4</formula>
    </cfRule>
  </conditionalFormatting>
  <conditionalFormatting sqref="FZ36">
    <cfRule type="cellIs" dxfId="714" priority="2949" operator="lessThan">
      <formula>$C$4</formula>
    </cfRule>
  </conditionalFormatting>
  <conditionalFormatting sqref="FZ37">
    <cfRule type="cellIs" dxfId="713" priority="2950" operator="lessThan">
      <formula>$C$4</formula>
    </cfRule>
  </conditionalFormatting>
  <conditionalFormatting sqref="FZ38">
    <cfRule type="cellIs" dxfId="712" priority="2951" operator="lessThan">
      <formula>$C$4</formula>
    </cfRule>
  </conditionalFormatting>
  <conditionalFormatting sqref="FZ39">
    <cfRule type="cellIs" dxfId="711" priority="2952" operator="lessThan">
      <formula>$C$4</formula>
    </cfRule>
  </conditionalFormatting>
  <conditionalFormatting sqref="FZ40">
    <cfRule type="cellIs" dxfId="710" priority="2953" operator="lessThan">
      <formula>$C$4</formula>
    </cfRule>
  </conditionalFormatting>
  <conditionalFormatting sqref="FZ41">
    <cfRule type="cellIs" dxfId="709" priority="2954" operator="lessThan">
      <formula>$C$4</formula>
    </cfRule>
  </conditionalFormatting>
  <conditionalFormatting sqref="FZ42">
    <cfRule type="cellIs" dxfId="708" priority="2955" operator="lessThan">
      <formula>$C$4</formula>
    </cfRule>
  </conditionalFormatting>
  <conditionalFormatting sqref="FZ43">
    <cfRule type="cellIs" dxfId="707" priority="2956" operator="lessThan">
      <formula>$C$4</formula>
    </cfRule>
  </conditionalFormatting>
  <conditionalFormatting sqref="FZ44">
    <cfRule type="cellIs" dxfId="706" priority="2957" operator="lessThan">
      <formula>$C$4</formula>
    </cfRule>
  </conditionalFormatting>
  <conditionalFormatting sqref="FZ45">
    <cfRule type="cellIs" dxfId="705" priority="2958" operator="lessThan">
      <formula>$C$4</formula>
    </cfRule>
  </conditionalFormatting>
  <conditionalFormatting sqref="FZ46">
    <cfRule type="cellIs" dxfId="704" priority="2959" operator="lessThan">
      <formula>$C$4</formula>
    </cfRule>
  </conditionalFormatting>
  <conditionalFormatting sqref="FZ47">
    <cfRule type="cellIs" dxfId="703" priority="2960" operator="lessThan">
      <formula>$C$4</formula>
    </cfRule>
  </conditionalFormatting>
  <conditionalFormatting sqref="FZ48">
    <cfRule type="cellIs" dxfId="702" priority="2961" operator="lessThan">
      <formula>$C$4</formula>
    </cfRule>
  </conditionalFormatting>
  <conditionalFormatting sqref="FZ49">
    <cfRule type="cellIs" dxfId="701" priority="2962" operator="lessThan">
      <formula>$C$4</formula>
    </cfRule>
  </conditionalFormatting>
  <conditionalFormatting sqref="FZ50">
    <cfRule type="cellIs" dxfId="700" priority="2963" operator="lessThan">
      <formula>$C$4</formula>
    </cfRule>
  </conditionalFormatting>
  <dataValidations count="4">
    <dataValidation type="decimal" allowBlank="1" showInputMessage="1" showErrorMessage="1" prompt="isi antara 1-100" sqref="ET9 BR9" xr:uid="{00000000-0002-0000-0400-000000000000}">
      <formula1>1</formula1>
      <formula2>100</formula2>
    </dataValidation>
    <dataValidation type="decimal" allowBlank="1" showInputMessage="1" showErrorMessage="1" promptTitle="ANGKA" prompt="input antara 1-100" sqref="FW11:GB50 EM11:ER50 DK11:DP50 ET11:EZ50 DR11:DW50 FB11:FG50 CQ11:CU50 FI11:FN50 DY11:ED50 EF11:EK50 CE11:CI50 BY11:CC50 BR11:BW50 BL11:BP50 CK11:CO50 BF11:BJ50 AZ11:BD50 AT11:AX50 AN11:AR50 FP11:FU50" xr:uid="{00000000-0002-0000-0400-000002000000}">
      <formula1>1</formula1>
      <formula2>100</formula2>
    </dataValidation>
    <dataValidation allowBlank="1" showInputMessage="1" showErrorMessage="1" prompt="nilai rapor mid = rata2(kd1,kd2,kd3,kd4,kd5,mid)" sqref="K9:L9 E9:F9" xr:uid="{00000000-0002-0000-0400-000082110000}"/>
    <dataValidation allowBlank="1" showInputMessage="1" showErrorMessage="1" prompt="nilai rapor akshir = rata(nilai rapor mid , kd6,kd7,kd8,kd9,kd10,nilai uas)" sqref="M9:P9 G9:J9" xr:uid="{00000000-0002-0000-0400-000086110000}"/>
  </dataValidations>
  <pageMargins left="0.5" right="1.25" top="0.75" bottom="0.25" header="0.3" footer="0.3"/>
  <pageSetup paperSize="5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X - IPS.1</vt:lpstr>
      <vt:lpstr>X - IPS.2</vt:lpstr>
      <vt:lpstr>X - IPS.3</vt:lpstr>
      <vt:lpstr>X - IPS.4</vt:lpstr>
      <vt:lpstr>X - IPS.5</vt:lpstr>
      <vt:lpstr>'X - IPS.1'!Print_Area</vt:lpstr>
      <vt:lpstr>'X - IPS.2'!Print_Area</vt:lpstr>
      <vt:lpstr>'X - IPS.3'!Print_Area</vt:lpstr>
      <vt:lpstr>'X - IPS.4'!Print_Area</vt:lpstr>
      <vt:lpstr>'X - IPS.5'!Print_Area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Setyawan</cp:lastModifiedBy>
  <dcterms:created xsi:type="dcterms:W3CDTF">2015-09-01T09:01:01Z</dcterms:created>
  <dcterms:modified xsi:type="dcterms:W3CDTF">2018-12-03T13:41:08Z</dcterms:modified>
  <cp:category/>
</cp:coreProperties>
</file>