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95" windowWidth="7335" windowHeight="3540"/>
  </bookViews>
  <sheets>
    <sheet name="XI.MIPA-1" sheetId="1" r:id="rId1"/>
    <sheet name="XI.MIPA-2" sheetId="2" r:id="rId2"/>
    <sheet name="XI.MIPA-3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CN50"/>
  <c r="CE50"/>
  <c r="BV50"/>
  <c r="BM50"/>
  <c r="BC50"/>
  <c r="BB50"/>
  <c r="AT50"/>
  <c r="AS50"/>
  <c r="AK50"/>
  <c r="AJ50"/>
  <c r="AB50"/>
  <c r="AA50"/>
  <c r="P50"/>
  <c r="N50"/>
  <c r="M50"/>
  <c r="K50"/>
  <c r="L50" s="1"/>
  <c r="J50"/>
  <c r="G50"/>
  <c r="H50" s="1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L49"/>
  <c r="K49"/>
  <c r="J49"/>
  <c r="H49"/>
  <c r="G49"/>
  <c r="E49"/>
  <c r="F49" s="1"/>
  <c r="CN48"/>
  <c r="CE48"/>
  <c r="BV48"/>
  <c r="BM48"/>
  <c r="BC48"/>
  <c r="BB48"/>
  <c r="AT48"/>
  <c r="AS48"/>
  <c r="AK48"/>
  <c r="AJ48"/>
  <c r="AB48"/>
  <c r="AA48"/>
  <c r="P48"/>
  <c r="N48"/>
  <c r="M48"/>
  <c r="K48"/>
  <c r="L48" s="1"/>
  <c r="J48"/>
  <c r="G48"/>
  <c r="H48" s="1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L47"/>
  <c r="K47"/>
  <c r="J47"/>
  <c r="H47"/>
  <c r="G47"/>
  <c r="E47"/>
  <c r="F47" s="1"/>
  <c r="CN46"/>
  <c r="CE46"/>
  <c r="BV46"/>
  <c r="BM46"/>
  <c r="BC46"/>
  <c r="BB46"/>
  <c r="AT46"/>
  <c r="AS46"/>
  <c r="AK46"/>
  <c r="AJ46"/>
  <c r="AB46"/>
  <c r="AA46"/>
  <c r="P46"/>
  <c r="N46"/>
  <c r="M46"/>
  <c r="K46"/>
  <c r="L46" s="1"/>
  <c r="J46"/>
  <c r="G46"/>
  <c r="H46" s="1"/>
  <c r="F46"/>
  <c r="E46"/>
  <c r="CN45"/>
  <c r="CE45"/>
  <c r="BV45"/>
  <c r="BM45"/>
  <c r="BC45"/>
  <c r="BB45"/>
  <c r="AT45"/>
  <c r="AS45"/>
  <c r="AK45"/>
  <c r="AJ45"/>
  <c r="AB45"/>
  <c r="AA45"/>
  <c r="P45"/>
  <c r="M45"/>
  <c r="N45" s="1"/>
  <c r="L45"/>
  <c r="K45"/>
  <c r="J45"/>
  <c r="H45"/>
  <c r="G45"/>
  <c r="E45"/>
  <c r="F45" s="1"/>
  <c r="CN44"/>
  <c r="CE44"/>
  <c r="BV44"/>
  <c r="BM44"/>
  <c r="BC44"/>
  <c r="BB44"/>
  <c r="AS44"/>
  <c r="AT44" s="1"/>
  <c r="AK44"/>
  <c r="AJ44"/>
  <c r="AA44"/>
  <c r="AB44" s="1"/>
  <c r="P44"/>
  <c r="N44"/>
  <c r="M44"/>
  <c r="K44"/>
  <c r="L44" s="1"/>
  <c r="J44"/>
  <c r="CN43"/>
  <c r="CE43"/>
  <c r="BV43"/>
  <c r="BM43"/>
  <c r="BC43"/>
  <c r="BB43"/>
  <c r="AS43"/>
  <c r="AT43" s="1"/>
  <c r="AK43"/>
  <c r="AJ43"/>
  <c r="AA43"/>
  <c r="AB43" s="1"/>
  <c r="P43"/>
  <c r="M43"/>
  <c r="N43" s="1"/>
  <c r="L43"/>
  <c r="K43"/>
  <c r="J43"/>
  <c r="CN42"/>
  <c r="CE42"/>
  <c r="BV42"/>
  <c r="BM42"/>
  <c r="BB42"/>
  <c r="BC42" s="1"/>
  <c r="AS42"/>
  <c r="AT42" s="1"/>
  <c r="AK42"/>
  <c r="AJ42"/>
  <c r="AA42"/>
  <c r="AB42" s="1"/>
  <c r="P42"/>
  <c r="N42"/>
  <c r="M42"/>
  <c r="K42"/>
  <c r="L42" s="1"/>
  <c r="J42"/>
  <c r="CN41"/>
  <c r="CE41"/>
  <c r="BV41"/>
  <c r="BM41"/>
  <c r="BC41"/>
  <c r="BB41"/>
  <c r="AS41"/>
  <c r="AT41" s="1"/>
  <c r="AK41"/>
  <c r="AJ41"/>
  <c r="AA41"/>
  <c r="AB41" s="1"/>
  <c r="P41"/>
  <c r="M41"/>
  <c r="N41" s="1"/>
  <c r="L41"/>
  <c r="K41"/>
  <c r="J41"/>
  <c r="CN40"/>
  <c r="CE40"/>
  <c r="BV40"/>
  <c r="BM40"/>
  <c r="BC40"/>
  <c r="BB40"/>
  <c r="AS40"/>
  <c r="AT40" s="1"/>
  <c r="AK40"/>
  <c r="AJ40"/>
  <c r="AA40"/>
  <c r="AB40" s="1"/>
  <c r="P40"/>
  <c r="N40"/>
  <c r="M40"/>
  <c r="K40"/>
  <c r="L40" s="1"/>
  <c r="J40"/>
  <c r="CN39"/>
  <c r="CE39"/>
  <c r="BV39"/>
  <c r="BM39"/>
  <c r="BC39"/>
  <c r="BB39"/>
  <c r="AS39"/>
  <c r="AT39" s="1"/>
  <c r="AK39"/>
  <c r="AJ39"/>
  <c r="AA39"/>
  <c r="AB39" s="1"/>
  <c r="P39"/>
  <c r="M39"/>
  <c r="N39" s="1"/>
  <c r="L39"/>
  <c r="K39"/>
  <c r="J39"/>
  <c r="CN38"/>
  <c r="CE38"/>
  <c r="BV38"/>
  <c r="BM38"/>
  <c r="BB38"/>
  <c r="BC38" s="1"/>
  <c r="AS38"/>
  <c r="AT38" s="1"/>
  <c r="AK38"/>
  <c r="AJ38"/>
  <c r="AA38"/>
  <c r="AB38" s="1"/>
  <c r="P38"/>
  <c r="N38"/>
  <c r="M38"/>
  <c r="K38"/>
  <c r="L38" s="1"/>
  <c r="J38"/>
  <c r="CN37"/>
  <c r="CE37"/>
  <c r="BV37"/>
  <c r="BM37"/>
  <c r="BC37"/>
  <c r="BB37"/>
  <c r="AS37"/>
  <c r="AT37" s="1"/>
  <c r="AK37"/>
  <c r="AJ37"/>
  <c r="AA37"/>
  <c r="AB37" s="1"/>
  <c r="P37"/>
  <c r="M37"/>
  <c r="N37" s="1"/>
  <c r="L37"/>
  <c r="K37"/>
  <c r="J37"/>
  <c r="CN36"/>
  <c r="CE36"/>
  <c r="BV36"/>
  <c r="BM36"/>
  <c r="BC36"/>
  <c r="BB36"/>
  <c r="AS36"/>
  <c r="AT36" s="1"/>
  <c r="AK36"/>
  <c r="AJ36"/>
  <c r="AA36"/>
  <c r="AB36" s="1"/>
  <c r="P36"/>
  <c r="N36"/>
  <c r="M36"/>
  <c r="K36"/>
  <c r="L36" s="1"/>
  <c r="J36"/>
  <c r="CN35"/>
  <c r="CE35"/>
  <c r="BV35"/>
  <c r="BM35"/>
  <c r="BC35"/>
  <c r="BB35"/>
  <c r="AS35"/>
  <c r="AT35" s="1"/>
  <c r="AK35"/>
  <c r="AJ35"/>
  <c r="AA35"/>
  <c r="AB35" s="1"/>
  <c r="P35"/>
  <c r="M35"/>
  <c r="N35" s="1"/>
  <c r="L35"/>
  <c r="K35"/>
  <c r="J35"/>
  <c r="CN34"/>
  <c r="CE34"/>
  <c r="BV34"/>
  <c r="BM34"/>
  <c r="BB34"/>
  <c r="BC34" s="1"/>
  <c r="AS34"/>
  <c r="AT34" s="1"/>
  <c r="AK34"/>
  <c r="AJ34"/>
  <c r="AA34"/>
  <c r="AB34" s="1"/>
  <c r="P34"/>
  <c r="N34"/>
  <c r="M34"/>
  <c r="K34"/>
  <c r="L34" s="1"/>
  <c r="J34"/>
  <c r="CN33"/>
  <c r="CE33"/>
  <c r="BV33"/>
  <c r="BM33"/>
  <c r="BC33"/>
  <c r="BB33"/>
  <c r="AS33"/>
  <c r="AT33" s="1"/>
  <c r="AK33"/>
  <c r="AJ33"/>
  <c r="AA33"/>
  <c r="AB33" s="1"/>
  <c r="P33"/>
  <c r="M33"/>
  <c r="N33" s="1"/>
  <c r="L33"/>
  <c r="K33"/>
  <c r="J33"/>
  <c r="CN32"/>
  <c r="CE32"/>
  <c r="BV32"/>
  <c r="BM32"/>
  <c r="BC32"/>
  <c r="BB32"/>
  <c r="AS32"/>
  <c r="AT32" s="1"/>
  <c r="AK32"/>
  <c r="AJ32"/>
  <c r="AA32"/>
  <c r="AB32" s="1"/>
  <c r="P32"/>
  <c r="N32"/>
  <c r="M32"/>
  <c r="K32"/>
  <c r="L32" s="1"/>
  <c r="J32"/>
  <c r="CN31"/>
  <c r="CE31"/>
  <c r="BV31"/>
  <c r="BM31"/>
  <c r="BC31"/>
  <c r="BB31"/>
  <c r="AS31"/>
  <c r="AT31" s="1"/>
  <c r="AK31"/>
  <c r="AJ31"/>
  <c r="AA31"/>
  <c r="AB31" s="1"/>
  <c r="P31"/>
  <c r="M31"/>
  <c r="N31" s="1"/>
  <c r="L31"/>
  <c r="K31"/>
  <c r="J31"/>
  <c r="CN30"/>
  <c r="CE30"/>
  <c r="BV30"/>
  <c r="BM30"/>
  <c r="BB30"/>
  <c r="BC30" s="1"/>
  <c r="AS30"/>
  <c r="AT30" s="1"/>
  <c r="AK30"/>
  <c r="AJ30"/>
  <c r="AA30"/>
  <c r="AB30" s="1"/>
  <c r="P30"/>
  <c r="N30"/>
  <c r="M30"/>
  <c r="K30"/>
  <c r="L30" s="1"/>
  <c r="J30"/>
  <c r="CN29"/>
  <c r="CE29"/>
  <c r="BV29"/>
  <c r="BM29"/>
  <c r="BC29"/>
  <c r="BB29"/>
  <c r="AS29"/>
  <c r="AT29" s="1"/>
  <c r="AK29"/>
  <c r="AJ29"/>
  <c r="AA29"/>
  <c r="AB29" s="1"/>
  <c r="P29"/>
  <c r="M29"/>
  <c r="N29" s="1"/>
  <c r="L29"/>
  <c r="K29"/>
  <c r="J29"/>
  <c r="CN28"/>
  <c r="CE28"/>
  <c r="BV28"/>
  <c r="BM28"/>
  <c r="BC28"/>
  <c r="BB28"/>
  <c r="AS28"/>
  <c r="AT28" s="1"/>
  <c r="AK28"/>
  <c r="AJ28"/>
  <c r="AA28"/>
  <c r="AB28" s="1"/>
  <c r="P28"/>
  <c r="N28"/>
  <c r="M28"/>
  <c r="K28"/>
  <c r="L28" s="1"/>
  <c r="J28"/>
  <c r="CN27"/>
  <c r="CE27"/>
  <c r="BV27"/>
  <c r="BM27"/>
  <c r="BC27"/>
  <c r="BB27"/>
  <c r="AS27"/>
  <c r="AT27" s="1"/>
  <c r="AK27"/>
  <c r="AJ27"/>
  <c r="AA27"/>
  <c r="AB27" s="1"/>
  <c r="P27"/>
  <c r="M27"/>
  <c r="N27" s="1"/>
  <c r="L27"/>
  <c r="K27"/>
  <c r="J27"/>
  <c r="CN26"/>
  <c r="CE26"/>
  <c r="BV26"/>
  <c r="BM26"/>
  <c r="BB26"/>
  <c r="BC26" s="1"/>
  <c r="AS26"/>
  <c r="AT26" s="1"/>
  <c r="AK26"/>
  <c r="AJ26"/>
  <c r="AA26"/>
  <c r="AB26" s="1"/>
  <c r="P26"/>
  <c r="N26"/>
  <c r="M26"/>
  <c r="K26"/>
  <c r="L26" s="1"/>
  <c r="J26"/>
  <c r="CN25"/>
  <c r="CE25"/>
  <c r="BV25"/>
  <c r="BM25"/>
  <c r="BC25"/>
  <c r="BB25"/>
  <c r="AS25"/>
  <c r="AT25" s="1"/>
  <c r="AK25"/>
  <c r="AJ25"/>
  <c r="AA25"/>
  <c r="AB25" s="1"/>
  <c r="P25"/>
  <c r="M25"/>
  <c r="N25" s="1"/>
  <c r="L25"/>
  <c r="K25"/>
  <c r="J25"/>
  <c r="CN24"/>
  <c r="CE24"/>
  <c r="BV24"/>
  <c r="BM24"/>
  <c r="BC24"/>
  <c r="BB24"/>
  <c r="AS24"/>
  <c r="AT24" s="1"/>
  <c r="AK24"/>
  <c r="AJ24"/>
  <c r="AA24"/>
  <c r="AB24" s="1"/>
  <c r="P24"/>
  <c r="N24"/>
  <c r="M24"/>
  <c r="K24"/>
  <c r="L24" s="1"/>
  <c r="J24"/>
  <c r="CN23"/>
  <c r="CE23"/>
  <c r="BV23"/>
  <c r="BM23"/>
  <c r="BC23"/>
  <c r="BB23"/>
  <c r="AS23"/>
  <c r="AT23" s="1"/>
  <c r="AK23"/>
  <c r="AJ23"/>
  <c r="AA23"/>
  <c r="AB23" s="1"/>
  <c r="P23"/>
  <c r="M23"/>
  <c r="N23" s="1"/>
  <c r="L23"/>
  <c r="K23"/>
  <c r="J23"/>
  <c r="CN22"/>
  <c r="CE22"/>
  <c r="BV22"/>
  <c r="BM22"/>
  <c r="BB22"/>
  <c r="BC22" s="1"/>
  <c r="AS22"/>
  <c r="AT22" s="1"/>
  <c r="AK22"/>
  <c r="AJ22"/>
  <c r="AA22"/>
  <c r="AB22" s="1"/>
  <c r="P22"/>
  <c r="N22"/>
  <c r="M22"/>
  <c r="K22"/>
  <c r="L22" s="1"/>
  <c r="J22"/>
  <c r="CN21"/>
  <c r="CE21"/>
  <c r="BV21"/>
  <c r="BM21"/>
  <c r="BC21"/>
  <c r="BB21"/>
  <c r="AS21"/>
  <c r="AT21" s="1"/>
  <c r="AK21"/>
  <c r="AJ21"/>
  <c r="AA21"/>
  <c r="AB21" s="1"/>
  <c r="P21"/>
  <c r="M21"/>
  <c r="N21" s="1"/>
  <c r="L21"/>
  <c r="K21"/>
  <c r="J21"/>
  <c r="CN20"/>
  <c r="CE20"/>
  <c r="BV20"/>
  <c r="BM20"/>
  <c r="BC20"/>
  <c r="BB20"/>
  <c r="AS20"/>
  <c r="AT20" s="1"/>
  <c r="AK20"/>
  <c r="AJ20"/>
  <c r="AA20"/>
  <c r="AB20" s="1"/>
  <c r="P20"/>
  <c r="N20"/>
  <c r="M20"/>
  <c r="K20"/>
  <c r="L20" s="1"/>
  <c r="J20"/>
  <c r="CN19"/>
  <c r="CE19"/>
  <c r="BV19"/>
  <c r="BM19"/>
  <c r="BC19"/>
  <c r="BB19"/>
  <c r="AS19"/>
  <c r="AT19" s="1"/>
  <c r="AK19"/>
  <c r="AJ19"/>
  <c r="AA19"/>
  <c r="AB19" s="1"/>
  <c r="P19"/>
  <c r="M19"/>
  <c r="N19" s="1"/>
  <c r="L19"/>
  <c r="K19"/>
  <c r="J19"/>
  <c r="CN18"/>
  <c r="CE18"/>
  <c r="BV18"/>
  <c r="BM18"/>
  <c r="BB18"/>
  <c r="BC18" s="1"/>
  <c r="AS18"/>
  <c r="AT18" s="1"/>
  <c r="AK18"/>
  <c r="AJ18"/>
  <c r="AA18"/>
  <c r="AB18" s="1"/>
  <c r="P18"/>
  <c r="N18"/>
  <c r="M18"/>
  <c r="K18"/>
  <c r="L18" s="1"/>
  <c r="J18"/>
  <c r="CN17"/>
  <c r="CE17"/>
  <c r="BV17"/>
  <c r="BM17"/>
  <c r="BC17"/>
  <c r="BB17"/>
  <c r="AS17"/>
  <c r="AT17" s="1"/>
  <c r="AK17"/>
  <c r="AJ17"/>
  <c r="AA17"/>
  <c r="AB17" s="1"/>
  <c r="P17"/>
  <c r="M17"/>
  <c r="N17" s="1"/>
  <c r="L17"/>
  <c r="K17"/>
  <c r="J17"/>
  <c r="CN16"/>
  <c r="CE16"/>
  <c r="BV16"/>
  <c r="BM16"/>
  <c r="BC16"/>
  <c r="BB16"/>
  <c r="AS16"/>
  <c r="AT16" s="1"/>
  <c r="AK16"/>
  <c r="AJ16"/>
  <c r="AA16"/>
  <c r="AB16" s="1"/>
  <c r="P16"/>
  <c r="N16"/>
  <c r="M16"/>
  <c r="K16"/>
  <c r="L16" s="1"/>
  <c r="J16"/>
  <c r="CN15"/>
  <c r="CE15"/>
  <c r="BV15"/>
  <c r="BM15"/>
  <c r="BC15"/>
  <c r="BB15"/>
  <c r="AS15"/>
  <c r="AT15" s="1"/>
  <c r="AK15"/>
  <c r="AJ15"/>
  <c r="AA15"/>
  <c r="AB15" s="1"/>
  <c r="P15"/>
  <c r="M15"/>
  <c r="N15" s="1"/>
  <c r="L15"/>
  <c r="K15"/>
  <c r="J15"/>
  <c r="CN14"/>
  <c r="CE14"/>
  <c r="BV14"/>
  <c r="BM14"/>
  <c r="BB14"/>
  <c r="BC14" s="1"/>
  <c r="AS14"/>
  <c r="AT14" s="1"/>
  <c r="AK14"/>
  <c r="AJ14"/>
  <c r="AA14"/>
  <c r="AB14" s="1"/>
  <c r="P14"/>
  <c r="N14"/>
  <c r="M14"/>
  <c r="K14"/>
  <c r="L14" s="1"/>
  <c r="J14"/>
  <c r="CN13"/>
  <c r="CE13"/>
  <c r="BV13"/>
  <c r="BM13"/>
  <c r="BC13"/>
  <c r="BB13"/>
  <c r="AS13"/>
  <c r="AT13" s="1"/>
  <c r="AK13"/>
  <c r="AJ13"/>
  <c r="AA13"/>
  <c r="AB13" s="1"/>
  <c r="P13"/>
  <c r="M13"/>
  <c r="N13" s="1"/>
  <c r="L13"/>
  <c r="K13"/>
  <c r="J13"/>
  <c r="CN12"/>
  <c r="CE12"/>
  <c r="BV12"/>
  <c r="BM12"/>
  <c r="BC12"/>
  <c r="BB12"/>
  <c r="AS12"/>
  <c r="AT12" s="1"/>
  <c r="AK12"/>
  <c r="AJ12"/>
  <c r="AA12"/>
  <c r="AB12" s="1"/>
  <c r="P12"/>
  <c r="N12"/>
  <c r="M12"/>
  <c r="K12"/>
  <c r="L12" s="1"/>
  <c r="J12"/>
  <c r="CN11"/>
  <c r="CE11"/>
  <c r="BV11"/>
  <c r="BM11"/>
  <c r="BC11"/>
  <c r="BB11"/>
  <c r="AS11"/>
  <c r="AT11" s="1"/>
  <c r="AK11"/>
  <c r="AJ11"/>
  <c r="AA11"/>
  <c r="AB11" s="1"/>
  <c r="P11"/>
  <c r="M11"/>
  <c r="N11" s="1"/>
  <c r="L11"/>
  <c r="K11"/>
  <c r="J11"/>
  <c r="K55" i="2"/>
  <c r="K54"/>
  <c r="K53"/>
  <c r="K52"/>
  <c r="CN50"/>
  <c r="CE50"/>
  <c r="BV50"/>
  <c r="BM50"/>
  <c r="BC50"/>
  <c r="BB50"/>
  <c r="AT50"/>
  <c r="AS50"/>
  <c r="AK50"/>
  <c r="AJ50"/>
  <c r="AB50"/>
  <c r="AA50"/>
  <c r="P50"/>
  <c r="N50"/>
  <c r="M50"/>
  <c r="K50"/>
  <c r="L50" s="1"/>
  <c r="J50"/>
  <c r="G50"/>
  <c r="H50" s="1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L49"/>
  <c r="K49"/>
  <c r="J49"/>
  <c r="H49"/>
  <c r="G49"/>
  <c r="E49"/>
  <c r="F49" s="1"/>
  <c r="CN48"/>
  <c r="CE48"/>
  <c r="BV48"/>
  <c r="BM48"/>
  <c r="BC48"/>
  <c r="BB48"/>
  <c r="AT48"/>
  <c r="AS48"/>
  <c r="AK48"/>
  <c r="AJ48"/>
  <c r="AB48"/>
  <c r="AA48"/>
  <c r="P48"/>
  <c r="N48"/>
  <c r="M48"/>
  <c r="K48"/>
  <c r="L48" s="1"/>
  <c r="J48"/>
  <c r="G48"/>
  <c r="H48" s="1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L47"/>
  <c r="K47"/>
  <c r="J47"/>
  <c r="H47"/>
  <c r="G47"/>
  <c r="E47"/>
  <c r="F47" s="1"/>
  <c r="CN46"/>
  <c r="CE46"/>
  <c r="BV46"/>
  <c r="BM46"/>
  <c r="BB46"/>
  <c r="BC46" s="1"/>
  <c r="AS46"/>
  <c r="AT46" s="1"/>
  <c r="AK46"/>
  <c r="AJ46"/>
  <c r="AA46"/>
  <c r="AB46" s="1"/>
  <c r="P46"/>
  <c r="N46"/>
  <c r="M46"/>
  <c r="K46"/>
  <c r="L46" s="1"/>
  <c r="J46"/>
  <c r="CN45"/>
  <c r="CE45"/>
  <c r="BV45"/>
  <c r="BM45"/>
  <c r="BC45"/>
  <c r="BB45"/>
  <c r="AS45"/>
  <c r="AT45" s="1"/>
  <c r="AK45"/>
  <c r="AJ45"/>
  <c r="AA45"/>
  <c r="AB45" s="1"/>
  <c r="P45"/>
  <c r="M45"/>
  <c r="N45" s="1"/>
  <c r="L45"/>
  <c r="K45"/>
  <c r="J45"/>
  <c r="CN44"/>
  <c r="CE44"/>
  <c r="BV44"/>
  <c r="BM44"/>
  <c r="BB44"/>
  <c r="BC44" s="1"/>
  <c r="AS44"/>
  <c r="AT44" s="1"/>
  <c r="AK44"/>
  <c r="AJ44"/>
  <c r="AA44"/>
  <c r="AB44" s="1"/>
  <c r="P44"/>
  <c r="N44"/>
  <c r="M44"/>
  <c r="K44"/>
  <c r="L44" s="1"/>
  <c r="J44"/>
  <c r="CN43"/>
  <c r="CE43"/>
  <c r="BV43"/>
  <c r="BM43"/>
  <c r="BC43"/>
  <c r="BB43"/>
  <c r="AS43"/>
  <c r="AT43" s="1"/>
  <c r="AK43"/>
  <c r="AJ43"/>
  <c r="AA43"/>
  <c r="AB43" s="1"/>
  <c r="P43"/>
  <c r="M43"/>
  <c r="N43" s="1"/>
  <c r="L43"/>
  <c r="K43"/>
  <c r="J43"/>
  <c r="CN42"/>
  <c r="CE42"/>
  <c r="BV42"/>
  <c r="BM42"/>
  <c r="BB42"/>
  <c r="BC42" s="1"/>
  <c r="AS42"/>
  <c r="AT42" s="1"/>
  <c r="AK42"/>
  <c r="AJ42"/>
  <c r="AA42"/>
  <c r="AB42" s="1"/>
  <c r="P42"/>
  <c r="N42"/>
  <c r="M42"/>
  <c r="K42"/>
  <c r="L42" s="1"/>
  <c r="J42"/>
  <c r="CN41"/>
  <c r="CE41"/>
  <c r="BV41"/>
  <c r="BM41"/>
  <c r="BC41"/>
  <c r="BB41"/>
  <c r="AS41"/>
  <c r="AT41" s="1"/>
  <c r="AK41"/>
  <c r="AJ41"/>
  <c r="AA41"/>
  <c r="AB41" s="1"/>
  <c r="P41"/>
  <c r="M41"/>
  <c r="N41" s="1"/>
  <c r="L41"/>
  <c r="K41"/>
  <c r="J41"/>
  <c r="CN40"/>
  <c r="CE40"/>
  <c r="BV40"/>
  <c r="BM40"/>
  <c r="BB40"/>
  <c r="BC40" s="1"/>
  <c r="AS40"/>
  <c r="AT40" s="1"/>
  <c r="AK40"/>
  <c r="AJ40"/>
  <c r="AA40"/>
  <c r="AB40" s="1"/>
  <c r="P40"/>
  <c r="N40"/>
  <c r="M40"/>
  <c r="K40"/>
  <c r="L40" s="1"/>
  <c r="J40"/>
  <c r="CN39"/>
  <c r="CE39"/>
  <c r="BV39"/>
  <c r="BM39"/>
  <c r="BC39"/>
  <c r="BB39"/>
  <c r="AS39"/>
  <c r="AT39" s="1"/>
  <c r="AK39"/>
  <c r="AJ39"/>
  <c r="AA39"/>
  <c r="AB39" s="1"/>
  <c r="P39"/>
  <c r="M39"/>
  <c r="N39" s="1"/>
  <c r="L39"/>
  <c r="K39"/>
  <c r="J39"/>
  <c r="CN38"/>
  <c r="CE38"/>
  <c r="BV38"/>
  <c r="BM38"/>
  <c r="BB38"/>
  <c r="BC38" s="1"/>
  <c r="AS38"/>
  <c r="AT38" s="1"/>
  <c r="AK38"/>
  <c r="AJ38"/>
  <c r="AA38"/>
  <c r="AB38" s="1"/>
  <c r="P38"/>
  <c r="N38"/>
  <c r="M38"/>
  <c r="K38"/>
  <c r="L38" s="1"/>
  <c r="J38"/>
  <c r="CN37"/>
  <c r="CE37"/>
  <c r="BV37"/>
  <c r="BM37"/>
  <c r="BC37"/>
  <c r="BB37"/>
  <c r="AS37"/>
  <c r="AT37" s="1"/>
  <c r="AK37"/>
  <c r="AJ37"/>
  <c r="AA37"/>
  <c r="AB37" s="1"/>
  <c r="P37"/>
  <c r="M37"/>
  <c r="N37" s="1"/>
  <c r="L37"/>
  <c r="K37"/>
  <c r="J37"/>
  <c r="CN36"/>
  <c r="CE36"/>
  <c r="BV36"/>
  <c r="BM36"/>
  <c r="BB36"/>
  <c r="BC36" s="1"/>
  <c r="AS36"/>
  <c r="AT36" s="1"/>
  <c r="AK36"/>
  <c r="AJ36"/>
  <c r="AA36"/>
  <c r="AB36" s="1"/>
  <c r="P36"/>
  <c r="N36"/>
  <c r="M36"/>
  <c r="K36"/>
  <c r="L36" s="1"/>
  <c r="J36"/>
  <c r="CN35"/>
  <c r="CE35"/>
  <c r="BV35"/>
  <c r="BM35"/>
  <c r="BC35"/>
  <c r="BB35"/>
  <c r="AS35"/>
  <c r="AT35" s="1"/>
  <c r="AK35"/>
  <c r="AJ35"/>
  <c r="AA35"/>
  <c r="AB35" s="1"/>
  <c r="P35"/>
  <c r="M35"/>
  <c r="N35" s="1"/>
  <c r="L35"/>
  <c r="K35"/>
  <c r="J35"/>
  <c r="CN34"/>
  <c r="CE34"/>
  <c r="BV34"/>
  <c r="BM34"/>
  <c r="BB34"/>
  <c r="BC34" s="1"/>
  <c r="AS34"/>
  <c r="AT34" s="1"/>
  <c r="AK34"/>
  <c r="AJ34"/>
  <c r="AA34"/>
  <c r="AB34" s="1"/>
  <c r="P34"/>
  <c r="N34"/>
  <c r="M34"/>
  <c r="K34"/>
  <c r="L34" s="1"/>
  <c r="J34"/>
  <c r="CN33"/>
  <c r="CE33"/>
  <c r="BV33"/>
  <c r="BM33"/>
  <c r="BC33"/>
  <c r="BB33"/>
  <c r="AS33"/>
  <c r="AT33" s="1"/>
  <c r="AK33"/>
  <c r="AJ33"/>
  <c r="AA33"/>
  <c r="AB33" s="1"/>
  <c r="P33"/>
  <c r="M33"/>
  <c r="N33" s="1"/>
  <c r="L33"/>
  <c r="K33"/>
  <c r="J33"/>
  <c r="CN32"/>
  <c r="CE32"/>
  <c r="BV32"/>
  <c r="BM32"/>
  <c r="BB32"/>
  <c r="BC32" s="1"/>
  <c r="AS32"/>
  <c r="AT32" s="1"/>
  <c r="AK32"/>
  <c r="AJ32"/>
  <c r="AA32"/>
  <c r="AB32" s="1"/>
  <c r="P32"/>
  <c r="N32"/>
  <c r="M32"/>
  <c r="K32"/>
  <c r="L32" s="1"/>
  <c r="J32"/>
  <c r="CN31"/>
  <c r="CE31"/>
  <c r="BV31"/>
  <c r="BM31"/>
  <c r="BC31"/>
  <c r="BB31"/>
  <c r="AS31"/>
  <c r="AT31" s="1"/>
  <c r="AK31"/>
  <c r="AJ31"/>
  <c r="AA31"/>
  <c r="AB31" s="1"/>
  <c r="P31"/>
  <c r="M31"/>
  <c r="N31" s="1"/>
  <c r="L31"/>
  <c r="K31"/>
  <c r="J31"/>
  <c r="CN30"/>
  <c r="CE30"/>
  <c r="BV30"/>
  <c r="BM30"/>
  <c r="BB30"/>
  <c r="BC30" s="1"/>
  <c r="AS30"/>
  <c r="AT30" s="1"/>
  <c r="AK30"/>
  <c r="AJ30"/>
  <c r="AA30"/>
  <c r="AB30" s="1"/>
  <c r="P30"/>
  <c r="N30"/>
  <c r="M30"/>
  <c r="K30"/>
  <c r="L30" s="1"/>
  <c r="J30"/>
  <c r="CN29"/>
  <c r="CE29"/>
  <c r="BV29"/>
  <c r="BM29"/>
  <c r="BC29"/>
  <c r="BB29"/>
  <c r="AS29"/>
  <c r="AT29" s="1"/>
  <c r="AK29"/>
  <c r="AJ29"/>
  <c r="AA29"/>
  <c r="AB29" s="1"/>
  <c r="P29"/>
  <c r="M29"/>
  <c r="N29" s="1"/>
  <c r="L29"/>
  <c r="K29"/>
  <c r="J29"/>
  <c r="CN28"/>
  <c r="CE28"/>
  <c r="BV28"/>
  <c r="BM28"/>
  <c r="BB28"/>
  <c r="BC28" s="1"/>
  <c r="AS28"/>
  <c r="AT28" s="1"/>
  <c r="AK28"/>
  <c r="AJ28"/>
  <c r="AA28"/>
  <c r="AB28" s="1"/>
  <c r="P28"/>
  <c r="N28"/>
  <c r="M28"/>
  <c r="K28"/>
  <c r="L28" s="1"/>
  <c r="J28"/>
  <c r="CN27"/>
  <c r="CE27"/>
  <c r="BV27"/>
  <c r="BM27"/>
  <c r="BC27"/>
  <c r="BB27"/>
  <c r="AS27"/>
  <c r="AT27" s="1"/>
  <c r="AK27"/>
  <c r="AJ27"/>
  <c r="AA27"/>
  <c r="AB27" s="1"/>
  <c r="P27"/>
  <c r="M27"/>
  <c r="N27" s="1"/>
  <c r="L27"/>
  <c r="K27"/>
  <c r="J27"/>
  <c r="CN26"/>
  <c r="CE26"/>
  <c r="BV26"/>
  <c r="BM26"/>
  <c r="BB26"/>
  <c r="BC26" s="1"/>
  <c r="AS26"/>
  <c r="AT26" s="1"/>
  <c r="AK26"/>
  <c r="AJ26"/>
  <c r="AA26"/>
  <c r="AB26" s="1"/>
  <c r="P26"/>
  <c r="N26"/>
  <c r="M26"/>
  <c r="K26"/>
  <c r="L26" s="1"/>
  <c r="J26"/>
  <c r="CN25"/>
  <c r="CE25"/>
  <c r="BV25"/>
  <c r="BM25"/>
  <c r="BC25"/>
  <c r="BB25"/>
  <c r="AS25"/>
  <c r="AT25" s="1"/>
  <c r="AK25"/>
  <c r="AJ25"/>
  <c r="AA25"/>
  <c r="AB25" s="1"/>
  <c r="P25"/>
  <c r="M25"/>
  <c r="N25" s="1"/>
  <c r="L25"/>
  <c r="K25"/>
  <c r="J25"/>
  <c r="CN24"/>
  <c r="CE24"/>
  <c r="BV24"/>
  <c r="BM24"/>
  <c r="BB24"/>
  <c r="BC24" s="1"/>
  <c r="AS24"/>
  <c r="AT24" s="1"/>
  <c r="AK24"/>
  <c r="AJ24"/>
  <c r="AA24"/>
  <c r="AB24" s="1"/>
  <c r="P24"/>
  <c r="N24"/>
  <c r="M24"/>
  <c r="K24"/>
  <c r="L24" s="1"/>
  <c r="J24"/>
  <c r="CN23"/>
  <c r="CE23"/>
  <c r="BV23"/>
  <c r="BM23"/>
  <c r="BC23"/>
  <c r="BB23"/>
  <c r="AS23"/>
  <c r="AT23" s="1"/>
  <c r="AK23"/>
  <c r="AJ23"/>
  <c r="AA23"/>
  <c r="AB23" s="1"/>
  <c r="P23"/>
  <c r="M23"/>
  <c r="N23" s="1"/>
  <c r="L23"/>
  <c r="K23"/>
  <c r="J23"/>
  <c r="CN22"/>
  <c r="CE22"/>
  <c r="BV22"/>
  <c r="BM22"/>
  <c r="BB22"/>
  <c r="BC22" s="1"/>
  <c r="AS22"/>
  <c r="AT22" s="1"/>
  <c r="AK22"/>
  <c r="AJ22"/>
  <c r="AA22"/>
  <c r="AB22" s="1"/>
  <c r="P22"/>
  <c r="N22"/>
  <c r="M22"/>
  <c r="K22"/>
  <c r="L22" s="1"/>
  <c r="J22"/>
  <c r="CN21"/>
  <c r="CE21"/>
  <c r="BV21"/>
  <c r="BM21"/>
  <c r="BC21"/>
  <c r="BB21"/>
  <c r="AS21"/>
  <c r="AT21" s="1"/>
  <c r="AK21"/>
  <c r="AJ21"/>
  <c r="AA21"/>
  <c r="AB21" s="1"/>
  <c r="P21"/>
  <c r="M21"/>
  <c r="N21" s="1"/>
  <c r="L21"/>
  <c r="K21"/>
  <c r="J21"/>
  <c r="CN20"/>
  <c r="CE20"/>
  <c r="BV20"/>
  <c r="BM20"/>
  <c r="BB20"/>
  <c r="BC20" s="1"/>
  <c r="AS20"/>
  <c r="AT20" s="1"/>
  <c r="AK20"/>
  <c r="AJ20"/>
  <c r="AA20"/>
  <c r="AB20" s="1"/>
  <c r="P20"/>
  <c r="N20"/>
  <c r="M20"/>
  <c r="K20"/>
  <c r="L20" s="1"/>
  <c r="J20"/>
  <c r="CN19"/>
  <c r="CE19"/>
  <c r="BV19"/>
  <c r="BM19"/>
  <c r="BC19"/>
  <c r="BB19"/>
  <c r="AS19"/>
  <c r="AT19" s="1"/>
  <c r="AK19"/>
  <c r="AJ19"/>
  <c r="AA19"/>
  <c r="AB19" s="1"/>
  <c r="P19"/>
  <c r="M19"/>
  <c r="N19" s="1"/>
  <c r="L19"/>
  <c r="K19"/>
  <c r="J19"/>
  <c r="CN18"/>
  <c r="CE18"/>
  <c r="BV18"/>
  <c r="BM18"/>
  <c r="BB18"/>
  <c r="BC18" s="1"/>
  <c r="AS18"/>
  <c r="AT18" s="1"/>
  <c r="AK18"/>
  <c r="AJ18"/>
  <c r="AA18"/>
  <c r="AB18" s="1"/>
  <c r="P18"/>
  <c r="N18"/>
  <c r="M18"/>
  <c r="K18"/>
  <c r="L18" s="1"/>
  <c r="J18"/>
  <c r="CN17"/>
  <c r="CE17"/>
  <c r="BV17"/>
  <c r="BM17"/>
  <c r="BC17"/>
  <c r="BB17"/>
  <c r="AS17"/>
  <c r="AT17" s="1"/>
  <c r="AK17"/>
  <c r="AJ17"/>
  <c r="AA17"/>
  <c r="AB17" s="1"/>
  <c r="P17"/>
  <c r="M17"/>
  <c r="N17" s="1"/>
  <c r="L17"/>
  <c r="K17"/>
  <c r="J17"/>
  <c r="CN16"/>
  <c r="CE16"/>
  <c r="BV16"/>
  <c r="BM16"/>
  <c r="BB16"/>
  <c r="BC16" s="1"/>
  <c r="AS16"/>
  <c r="AT16" s="1"/>
  <c r="AK16"/>
  <c r="AJ16"/>
  <c r="AA16"/>
  <c r="AB16" s="1"/>
  <c r="P16"/>
  <c r="N16"/>
  <c r="M16"/>
  <c r="K16"/>
  <c r="L16" s="1"/>
  <c r="J16"/>
  <c r="CN15"/>
  <c r="CE15"/>
  <c r="BV15"/>
  <c r="BM15"/>
  <c r="BC15"/>
  <c r="BB15"/>
  <c r="AS15"/>
  <c r="AT15" s="1"/>
  <c r="AK15"/>
  <c r="AJ15"/>
  <c r="AA15"/>
  <c r="AB15" s="1"/>
  <c r="P15"/>
  <c r="M15"/>
  <c r="N15" s="1"/>
  <c r="L15"/>
  <c r="K15"/>
  <c r="J15"/>
  <c r="CN14"/>
  <c r="CE14"/>
  <c r="BV14"/>
  <c r="BM14"/>
  <c r="BB14"/>
  <c r="BC14" s="1"/>
  <c r="AS14"/>
  <c r="AT14" s="1"/>
  <c r="AK14"/>
  <c r="AJ14"/>
  <c r="AA14"/>
  <c r="AB14" s="1"/>
  <c r="P14"/>
  <c r="N14"/>
  <c r="M14"/>
  <c r="K14"/>
  <c r="L14" s="1"/>
  <c r="J14"/>
  <c r="CN13"/>
  <c r="CE13"/>
  <c r="BV13"/>
  <c r="BM13"/>
  <c r="BC13"/>
  <c r="BB13"/>
  <c r="AS13"/>
  <c r="AT13" s="1"/>
  <c r="AK13"/>
  <c r="AJ13"/>
  <c r="AA13"/>
  <c r="AB13" s="1"/>
  <c r="P13"/>
  <c r="M13"/>
  <c r="N13" s="1"/>
  <c r="L13"/>
  <c r="K13"/>
  <c r="J13"/>
  <c r="CN12"/>
  <c r="CE12"/>
  <c r="BV12"/>
  <c r="BM12"/>
  <c r="BB12"/>
  <c r="BC12" s="1"/>
  <c r="AS12"/>
  <c r="AT12" s="1"/>
  <c r="AK12"/>
  <c r="AJ12"/>
  <c r="AA12"/>
  <c r="AB12" s="1"/>
  <c r="P12"/>
  <c r="N12"/>
  <c r="M12"/>
  <c r="K12"/>
  <c r="L12" s="1"/>
  <c r="J12"/>
  <c r="CN11"/>
  <c r="CE11"/>
  <c r="BV11"/>
  <c r="BM11"/>
  <c r="BC11"/>
  <c r="BB11"/>
  <c r="AS11"/>
  <c r="AT11" s="1"/>
  <c r="AK11"/>
  <c r="AJ11"/>
  <c r="AA11"/>
  <c r="AB11" s="1"/>
  <c r="P11"/>
  <c r="M11"/>
  <c r="N11" s="1"/>
  <c r="L11"/>
  <c r="K11"/>
  <c r="J11"/>
  <c r="K55" i="1"/>
  <c r="K54"/>
  <c r="K53"/>
  <c r="K52"/>
  <c r="CN50"/>
  <c r="CE50"/>
  <c r="BV50"/>
  <c r="BM50"/>
  <c r="BC50"/>
  <c r="BB50"/>
  <c r="AT50"/>
  <c r="AS50"/>
  <c r="AK50"/>
  <c r="AJ50"/>
  <c r="AB50"/>
  <c r="AA50"/>
  <c r="P50"/>
  <c r="N50"/>
  <c r="M50"/>
  <c r="K50"/>
  <c r="L50" s="1"/>
  <c r="J50"/>
  <c r="G50"/>
  <c r="H50" s="1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L49"/>
  <c r="K49"/>
  <c r="J49"/>
  <c r="H49"/>
  <c r="G49"/>
  <c r="E49"/>
  <c r="F49" s="1"/>
  <c r="CN48"/>
  <c r="CE48"/>
  <c r="BV48"/>
  <c r="BM48"/>
  <c r="BC48"/>
  <c r="BB48"/>
  <c r="AT48"/>
  <c r="AS48"/>
  <c r="AK48"/>
  <c r="AJ48"/>
  <c r="AB48"/>
  <c r="AA48"/>
  <c r="P48"/>
  <c r="N48"/>
  <c r="M48"/>
  <c r="K48"/>
  <c r="L48" s="1"/>
  <c r="J48"/>
  <c r="G48"/>
  <c r="H48" s="1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L47"/>
  <c r="K47"/>
  <c r="J47"/>
  <c r="H47"/>
  <c r="G47"/>
  <c r="E47"/>
  <c r="F47" s="1"/>
  <c r="CN46"/>
  <c r="CE46"/>
  <c r="BV46"/>
  <c r="BM46"/>
  <c r="BB46"/>
  <c r="BC46" s="1"/>
  <c r="AS46"/>
  <c r="AT46" s="1"/>
  <c r="AJ46"/>
  <c r="AK46" s="1"/>
  <c r="AA46"/>
  <c r="AB46" s="1"/>
  <c r="P46"/>
  <c r="N46"/>
  <c r="M46"/>
  <c r="K46"/>
  <c r="L46" s="1"/>
  <c r="J46"/>
  <c r="CN45"/>
  <c r="CE45"/>
  <c r="BV45"/>
  <c r="BM45"/>
  <c r="BB45"/>
  <c r="BC45" s="1"/>
  <c r="AT45"/>
  <c r="AS45"/>
  <c r="AJ45"/>
  <c r="AK45" s="1"/>
  <c r="AA45"/>
  <c r="AB45" s="1"/>
  <c r="P45"/>
  <c r="M45"/>
  <c r="N45" s="1"/>
  <c r="L45"/>
  <c r="K45"/>
  <c r="J45"/>
  <c r="CN44"/>
  <c r="CE44"/>
  <c r="BV44"/>
  <c r="BM44"/>
  <c r="BC44"/>
  <c r="BB44"/>
  <c r="AS44"/>
  <c r="AT44" s="1"/>
  <c r="AJ44"/>
  <c r="AK44" s="1"/>
  <c r="AA44"/>
  <c r="AB44" s="1"/>
  <c r="P44"/>
  <c r="N44"/>
  <c r="M44"/>
  <c r="K44"/>
  <c r="L44" s="1"/>
  <c r="J44"/>
  <c r="CN43"/>
  <c r="CE43"/>
  <c r="BV43"/>
  <c r="BM43"/>
  <c r="BC43"/>
  <c r="BB43"/>
  <c r="AT43"/>
  <c r="AS43"/>
  <c r="AJ43"/>
  <c r="AK43" s="1"/>
  <c r="AA43"/>
  <c r="AB43" s="1"/>
  <c r="P43"/>
  <c r="M43"/>
  <c r="N43" s="1"/>
  <c r="L43"/>
  <c r="K43"/>
  <c r="J43"/>
  <c r="CN42"/>
  <c r="CE42"/>
  <c r="BV42"/>
  <c r="BM42"/>
  <c r="BB42"/>
  <c r="BC42" s="1"/>
  <c r="AS42"/>
  <c r="AT42" s="1"/>
  <c r="AJ42"/>
  <c r="AK42" s="1"/>
  <c r="AA42"/>
  <c r="AB42" s="1"/>
  <c r="P42"/>
  <c r="N42"/>
  <c r="M42"/>
  <c r="K42"/>
  <c r="L42" s="1"/>
  <c r="J42"/>
  <c r="CN41"/>
  <c r="CE41"/>
  <c r="BV41"/>
  <c r="BM41"/>
  <c r="BB41"/>
  <c r="BC41" s="1"/>
  <c r="AT41"/>
  <c r="AS41"/>
  <c r="AJ41"/>
  <c r="AK41" s="1"/>
  <c r="AA41"/>
  <c r="AB41" s="1"/>
  <c r="P41"/>
  <c r="M41"/>
  <c r="N41" s="1"/>
  <c r="L41"/>
  <c r="K41"/>
  <c r="J41"/>
  <c r="CN40"/>
  <c r="CE40"/>
  <c r="BV40"/>
  <c r="BM40"/>
  <c r="BC40"/>
  <c r="BB40"/>
  <c r="AS40"/>
  <c r="AT40" s="1"/>
  <c r="AJ40"/>
  <c r="AK40" s="1"/>
  <c r="AA40"/>
  <c r="AB40" s="1"/>
  <c r="P40"/>
  <c r="N40"/>
  <c r="M40"/>
  <c r="K40"/>
  <c r="L40" s="1"/>
  <c r="J40"/>
  <c r="CN39"/>
  <c r="CE39"/>
  <c r="BV39"/>
  <c r="BM39"/>
  <c r="BC39"/>
  <c r="BB39"/>
  <c r="AT39"/>
  <c r="AS39"/>
  <c r="AJ39"/>
  <c r="AK39" s="1"/>
  <c r="AA39"/>
  <c r="AB39" s="1"/>
  <c r="P39"/>
  <c r="M39"/>
  <c r="N39" s="1"/>
  <c r="L39"/>
  <c r="K39"/>
  <c r="J39"/>
  <c r="CN38"/>
  <c r="CE38"/>
  <c r="BV38"/>
  <c r="BM38"/>
  <c r="BB38"/>
  <c r="BC38" s="1"/>
  <c r="AS38"/>
  <c r="AT38" s="1"/>
  <c r="AJ38"/>
  <c r="AK38" s="1"/>
  <c r="AA38"/>
  <c r="AB38" s="1"/>
  <c r="P38"/>
  <c r="N38"/>
  <c r="M38"/>
  <c r="K38"/>
  <c r="L38" s="1"/>
  <c r="J38"/>
  <c r="CN37"/>
  <c r="CE37"/>
  <c r="BV37"/>
  <c r="BM37"/>
  <c r="BB37"/>
  <c r="BC37" s="1"/>
  <c r="AT37"/>
  <c r="AS37"/>
  <c r="AJ37"/>
  <c r="AK37" s="1"/>
  <c r="AA37"/>
  <c r="AB37" s="1"/>
  <c r="P37"/>
  <c r="M37"/>
  <c r="N37" s="1"/>
  <c r="L37"/>
  <c r="K37"/>
  <c r="J37"/>
  <c r="CN36"/>
  <c r="CE36"/>
  <c r="BV36"/>
  <c r="BM36"/>
  <c r="BC36"/>
  <c r="BB36"/>
  <c r="AS36"/>
  <c r="AT36" s="1"/>
  <c r="AJ36"/>
  <c r="AK36" s="1"/>
  <c r="AA36"/>
  <c r="AB36" s="1"/>
  <c r="P36"/>
  <c r="N36"/>
  <c r="M36"/>
  <c r="K36"/>
  <c r="L36" s="1"/>
  <c r="J36"/>
  <c r="CN35"/>
  <c r="CE35"/>
  <c r="BV35"/>
  <c r="BM35"/>
  <c r="BC35"/>
  <c r="BB35"/>
  <c r="AT35"/>
  <c r="AS35"/>
  <c r="AJ35"/>
  <c r="AK35" s="1"/>
  <c r="AA35"/>
  <c r="AB35" s="1"/>
  <c r="P35"/>
  <c r="M35"/>
  <c r="N35" s="1"/>
  <c r="L35"/>
  <c r="K35"/>
  <c r="J35"/>
  <c r="CN34"/>
  <c r="CE34"/>
  <c r="BV34"/>
  <c r="BM34"/>
  <c r="BB34"/>
  <c r="BC34" s="1"/>
  <c r="AS34"/>
  <c r="AT34" s="1"/>
  <c r="AJ34"/>
  <c r="AK34" s="1"/>
  <c r="AA34"/>
  <c r="AB34" s="1"/>
  <c r="P34"/>
  <c r="N34"/>
  <c r="M34"/>
  <c r="K34"/>
  <c r="L34" s="1"/>
  <c r="J34"/>
  <c r="CN33"/>
  <c r="CE33"/>
  <c r="BV33"/>
  <c r="BM33"/>
  <c r="BB33"/>
  <c r="BC33" s="1"/>
  <c r="AT33"/>
  <c r="AS33"/>
  <c r="AJ33"/>
  <c r="AK33" s="1"/>
  <c r="AA33"/>
  <c r="AB33" s="1"/>
  <c r="P33"/>
  <c r="M33"/>
  <c r="N33" s="1"/>
  <c r="L33"/>
  <c r="K33"/>
  <c r="J33"/>
  <c r="CN32"/>
  <c r="CE32"/>
  <c r="BV32"/>
  <c r="BM32"/>
  <c r="BC32"/>
  <c r="BB32"/>
  <c r="AS32"/>
  <c r="AT32" s="1"/>
  <c r="AJ32"/>
  <c r="AK32" s="1"/>
  <c r="AA32"/>
  <c r="AB32" s="1"/>
  <c r="P32"/>
  <c r="N32"/>
  <c r="M32"/>
  <c r="K32"/>
  <c r="L32" s="1"/>
  <c r="J32"/>
  <c r="CN31"/>
  <c r="CE31"/>
  <c r="BV31"/>
  <c r="BM31"/>
  <c r="BC31"/>
  <c r="BB31"/>
  <c r="AT31"/>
  <c r="AS31"/>
  <c r="AJ31"/>
  <c r="AK31" s="1"/>
  <c r="AA31"/>
  <c r="AB31" s="1"/>
  <c r="P31"/>
  <c r="M31"/>
  <c r="N31" s="1"/>
  <c r="L31"/>
  <c r="K31"/>
  <c r="J31"/>
  <c r="CN30"/>
  <c r="CE30"/>
  <c r="BV30"/>
  <c r="BM30"/>
  <c r="BB30"/>
  <c r="BC30" s="1"/>
  <c r="AS30"/>
  <c r="AT30" s="1"/>
  <c r="AJ30"/>
  <c r="AK30" s="1"/>
  <c r="AA30"/>
  <c r="AB30" s="1"/>
  <c r="P30"/>
  <c r="N30"/>
  <c r="M30"/>
  <c r="K30"/>
  <c r="L30" s="1"/>
  <c r="J30"/>
  <c r="CN29"/>
  <c r="CE29"/>
  <c r="BV29"/>
  <c r="BM29"/>
  <c r="BB29"/>
  <c r="BC29" s="1"/>
  <c r="AT29"/>
  <c r="AS29"/>
  <c r="AJ29"/>
  <c r="AK29" s="1"/>
  <c r="AA29"/>
  <c r="AB29" s="1"/>
  <c r="P29"/>
  <c r="M29"/>
  <c r="N29" s="1"/>
  <c r="L29"/>
  <c r="K29"/>
  <c r="J29"/>
  <c r="CN28"/>
  <c r="CE28"/>
  <c r="BV28"/>
  <c r="BM28"/>
  <c r="BC28"/>
  <c r="BB28"/>
  <c r="AS28"/>
  <c r="AT28" s="1"/>
  <c r="AJ28"/>
  <c r="AK28" s="1"/>
  <c r="AA28"/>
  <c r="AB28" s="1"/>
  <c r="P28"/>
  <c r="N28"/>
  <c r="M28"/>
  <c r="K28"/>
  <c r="L28" s="1"/>
  <c r="J28"/>
  <c r="CN27"/>
  <c r="CE27"/>
  <c r="BV27"/>
  <c r="BM27"/>
  <c r="BC27"/>
  <c r="BB27"/>
  <c r="AT27"/>
  <c r="AS27"/>
  <c r="AJ27"/>
  <c r="AK27" s="1"/>
  <c r="AA27"/>
  <c r="AB27" s="1"/>
  <c r="P27"/>
  <c r="M27"/>
  <c r="N27" s="1"/>
  <c r="L27"/>
  <c r="K27"/>
  <c r="J27"/>
  <c r="CN26"/>
  <c r="CE26"/>
  <c r="BV26"/>
  <c r="BM26"/>
  <c r="BB26"/>
  <c r="BC26" s="1"/>
  <c r="AS26"/>
  <c r="AT26" s="1"/>
  <c r="AJ26"/>
  <c r="AK26" s="1"/>
  <c r="AA26"/>
  <c r="AB26" s="1"/>
  <c r="P26"/>
  <c r="N26"/>
  <c r="M26"/>
  <c r="K26"/>
  <c r="L26" s="1"/>
  <c r="J26"/>
  <c r="CN25"/>
  <c r="CE25"/>
  <c r="BV25"/>
  <c r="BM25"/>
  <c r="BB25"/>
  <c r="BC25" s="1"/>
  <c r="AT25"/>
  <c r="AS25"/>
  <c r="AJ25"/>
  <c r="AK25" s="1"/>
  <c r="AA25"/>
  <c r="AB25" s="1"/>
  <c r="P25"/>
  <c r="M25"/>
  <c r="N25" s="1"/>
  <c r="L25"/>
  <c r="K25"/>
  <c r="J25"/>
  <c r="CN24"/>
  <c r="CE24"/>
  <c r="BV24"/>
  <c r="BM24"/>
  <c r="BC24"/>
  <c r="BB24"/>
  <c r="AS24"/>
  <c r="AT24" s="1"/>
  <c r="AJ24"/>
  <c r="AK24" s="1"/>
  <c r="AA24"/>
  <c r="AB24" s="1"/>
  <c r="P24"/>
  <c r="N24"/>
  <c r="M24"/>
  <c r="K24"/>
  <c r="L24" s="1"/>
  <c r="J24"/>
  <c r="CN23"/>
  <c r="CE23"/>
  <c r="BV23"/>
  <c r="BM23"/>
  <c r="BC23"/>
  <c r="BB23"/>
  <c r="AT23"/>
  <c r="AS23"/>
  <c r="AJ23"/>
  <c r="AK23" s="1"/>
  <c r="AA23"/>
  <c r="AB23" s="1"/>
  <c r="P23"/>
  <c r="M23"/>
  <c r="N23" s="1"/>
  <c r="L23"/>
  <c r="K23"/>
  <c r="J23"/>
  <c r="CN22"/>
  <c r="CE22"/>
  <c r="BV22"/>
  <c r="BM22"/>
  <c r="BB22"/>
  <c r="BC22" s="1"/>
  <c r="AS22"/>
  <c r="AT22" s="1"/>
  <c r="AJ22"/>
  <c r="AK22" s="1"/>
  <c r="AA22"/>
  <c r="AB22" s="1"/>
  <c r="P22"/>
  <c r="N22"/>
  <c r="M22"/>
  <c r="K22"/>
  <c r="L22" s="1"/>
  <c r="J22"/>
  <c r="CN21"/>
  <c r="CE21"/>
  <c r="BV21"/>
  <c r="BM21"/>
  <c r="BB21"/>
  <c r="BC21" s="1"/>
  <c r="AT21"/>
  <c r="AS21"/>
  <c r="AJ21"/>
  <c r="AK21" s="1"/>
  <c r="AA21"/>
  <c r="AB21" s="1"/>
  <c r="P21"/>
  <c r="M21"/>
  <c r="N21" s="1"/>
  <c r="L21"/>
  <c r="K21"/>
  <c r="J21"/>
  <c r="CN20"/>
  <c r="CE20"/>
  <c r="BV20"/>
  <c r="BM20"/>
  <c r="BC20"/>
  <c r="BB20"/>
  <c r="AS20"/>
  <c r="AT20" s="1"/>
  <c r="AJ20"/>
  <c r="AK20" s="1"/>
  <c r="AA20"/>
  <c r="AB20" s="1"/>
  <c r="P20"/>
  <c r="N20"/>
  <c r="M20"/>
  <c r="K20"/>
  <c r="L20" s="1"/>
  <c r="J20"/>
  <c r="CN19"/>
  <c r="CE19"/>
  <c r="BV19"/>
  <c r="BM19"/>
  <c r="BC19"/>
  <c r="BB19"/>
  <c r="AT19"/>
  <c r="AS19"/>
  <c r="AJ19"/>
  <c r="AK19" s="1"/>
  <c r="AA19"/>
  <c r="AB19" s="1"/>
  <c r="P19"/>
  <c r="M19"/>
  <c r="N19" s="1"/>
  <c r="L19"/>
  <c r="K19"/>
  <c r="J19"/>
  <c r="CN18"/>
  <c r="CE18"/>
  <c r="BV18"/>
  <c r="BM18"/>
  <c r="BB18"/>
  <c r="BC18" s="1"/>
  <c r="AS18"/>
  <c r="AT18" s="1"/>
  <c r="AJ18"/>
  <c r="AK18" s="1"/>
  <c r="AA18"/>
  <c r="AB18" s="1"/>
  <c r="P18"/>
  <c r="N18"/>
  <c r="M18"/>
  <c r="K18"/>
  <c r="L18" s="1"/>
  <c r="J18"/>
  <c r="CN17"/>
  <c r="CE17"/>
  <c r="BV17"/>
  <c r="BM17"/>
  <c r="BB17"/>
  <c r="BC17" s="1"/>
  <c r="AT17"/>
  <c r="AS17"/>
  <c r="AJ17"/>
  <c r="AK17" s="1"/>
  <c r="AA17"/>
  <c r="AB17" s="1"/>
  <c r="P17"/>
  <c r="M17"/>
  <c r="N17" s="1"/>
  <c r="L17"/>
  <c r="K17"/>
  <c r="J17"/>
  <c r="CN16"/>
  <c r="CE16"/>
  <c r="BV16"/>
  <c r="BM16"/>
  <c r="BC16"/>
  <c r="BB16"/>
  <c r="AS16"/>
  <c r="AT16" s="1"/>
  <c r="AJ16"/>
  <c r="AK16" s="1"/>
  <c r="AA16"/>
  <c r="AB16" s="1"/>
  <c r="P16"/>
  <c r="N16"/>
  <c r="M16"/>
  <c r="K16"/>
  <c r="L16" s="1"/>
  <c r="J16"/>
  <c r="CN15"/>
  <c r="CE15"/>
  <c r="BV15"/>
  <c r="BM15"/>
  <c r="BC15"/>
  <c r="BB15"/>
  <c r="AT15"/>
  <c r="AS15"/>
  <c r="AJ15"/>
  <c r="AK15" s="1"/>
  <c r="AA15"/>
  <c r="AB15" s="1"/>
  <c r="P15"/>
  <c r="M15"/>
  <c r="N15" s="1"/>
  <c r="L15"/>
  <c r="K15"/>
  <c r="J15"/>
  <c r="CN14"/>
  <c r="CE14"/>
  <c r="BV14"/>
  <c r="BM14"/>
  <c r="BB14"/>
  <c r="BC14" s="1"/>
  <c r="AS14"/>
  <c r="AT14" s="1"/>
  <c r="AJ14"/>
  <c r="AK14" s="1"/>
  <c r="AA14"/>
  <c r="AB14" s="1"/>
  <c r="P14"/>
  <c r="N14"/>
  <c r="M14"/>
  <c r="K14"/>
  <c r="L14" s="1"/>
  <c r="J14"/>
  <c r="CN13"/>
  <c r="CE13"/>
  <c r="BV13"/>
  <c r="BM13"/>
  <c r="BB13"/>
  <c r="BC13" s="1"/>
  <c r="AT13"/>
  <c r="AS13"/>
  <c r="AJ13"/>
  <c r="AK13" s="1"/>
  <c r="AA13"/>
  <c r="AB13" s="1"/>
  <c r="P13"/>
  <c r="M13"/>
  <c r="N13" s="1"/>
  <c r="L13"/>
  <c r="K13"/>
  <c r="J13"/>
  <c r="CN12"/>
  <c r="CE12"/>
  <c r="BV12"/>
  <c r="BM12"/>
  <c r="BC12"/>
  <c r="BB12"/>
  <c r="AS12"/>
  <c r="AT12" s="1"/>
  <c r="AJ12"/>
  <c r="AK12" s="1"/>
  <c r="AA12"/>
  <c r="AB12" s="1"/>
  <c r="P12"/>
  <c r="N12"/>
  <c r="M12"/>
  <c r="K12"/>
  <c r="L12" s="1"/>
  <c r="J12"/>
  <c r="CN11"/>
  <c r="CE11"/>
  <c r="BV11"/>
  <c r="BM11"/>
  <c r="BC11"/>
  <c r="BB11"/>
  <c r="AT11"/>
  <c r="AS11"/>
  <c r="AJ11"/>
  <c r="AK11" s="1"/>
  <c r="AA11"/>
  <c r="AB11" s="1"/>
  <c r="P11"/>
  <c r="M11"/>
  <c r="N11" s="1"/>
  <c r="L11"/>
  <c r="K11"/>
  <c r="J11"/>
  <c r="G11" i="3" l="1"/>
  <c r="H11" s="1"/>
  <c r="E11"/>
  <c r="F11" s="1"/>
  <c r="G12"/>
  <c r="H12" s="1"/>
  <c r="E12"/>
  <c r="F12" s="1"/>
  <c r="G13"/>
  <c r="H13" s="1"/>
  <c r="E13"/>
  <c r="F13" s="1"/>
  <c r="G14"/>
  <c r="H14" s="1"/>
  <c r="E14"/>
  <c r="F14" s="1"/>
  <c r="G15"/>
  <c r="H15" s="1"/>
  <c r="E15"/>
  <c r="F15" s="1"/>
  <c r="G16"/>
  <c r="H16" s="1"/>
  <c r="E16"/>
  <c r="F16" s="1"/>
  <c r="G17"/>
  <c r="H17" s="1"/>
  <c r="E17"/>
  <c r="F17" s="1"/>
  <c r="G18"/>
  <c r="H18" s="1"/>
  <c r="E18"/>
  <c r="F18" s="1"/>
  <c r="G19"/>
  <c r="H19" s="1"/>
  <c r="E19"/>
  <c r="F19" s="1"/>
  <c r="G20"/>
  <c r="H20" s="1"/>
  <c r="E20"/>
  <c r="F20" s="1"/>
  <c r="G21"/>
  <c r="H21" s="1"/>
  <c r="E21"/>
  <c r="F21" s="1"/>
  <c r="G22"/>
  <c r="H22" s="1"/>
  <c r="E22"/>
  <c r="F22" s="1"/>
  <c r="G23"/>
  <c r="H23" s="1"/>
  <c r="E23"/>
  <c r="F23" s="1"/>
  <c r="G24"/>
  <c r="H24" s="1"/>
  <c r="E24"/>
  <c r="F24" s="1"/>
  <c r="G25"/>
  <c r="H25" s="1"/>
  <c r="E25"/>
  <c r="F25" s="1"/>
  <c r="G26"/>
  <c r="H26" s="1"/>
  <c r="E26"/>
  <c r="F26" s="1"/>
  <c r="G27"/>
  <c r="H27" s="1"/>
  <c r="E27"/>
  <c r="F27" s="1"/>
  <c r="G28"/>
  <c r="H28" s="1"/>
  <c r="E28"/>
  <c r="F28" s="1"/>
  <c r="G29"/>
  <c r="H29" s="1"/>
  <c r="E29"/>
  <c r="F29" s="1"/>
  <c r="G30"/>
  <c r="H30" s="1"/>
  <c r="E30"/>
  <c r="F30" s="1"/>
  <c r="G31"/>
  <c r="H31" s="1"/>
  <c r="E31"/>
  <c r="F31" s="1"/>
  <c r="G32"/>
  <c r="H32" s="1"/>
  <c r="E32"/>
  <c r="F32" s="1"/>
  <c r="G33"/>
  <c r="H33" s="1"/>
  <c r="E33"/>
  <c r="F33" s="1"/>
  <c r="G34"/>
  <c r="H34" s="1"/>
  <c r="E34"/>
  <c r="F34" s="1"/>
  <c r="G35"/>
  <c r="H35" s="1"/>
  <c r="E35"/>
  <c r="F35" s="1"/>
  <c r="G36"/>
  <c r="H36" s="1"/>
  <c r="E36"/>
  <c r="F36" s="1"/>
  <c r="G37"/>
  <c r="H37" s="1"/>
  <c r="E37"/>
  <c r="F37" s="1"/>
  <c r="G38"/>
  <c r="H38" s="1"/>
  <c r="E38"/>
  <c r="F38" s="1"/>
  <c r="G39"/>
  <c r="H39" s="1"/>
  <c r="E39"/>
  <c r="F39" s="1"/>
  <c r="G40"/>
  <c r="H40" s="1"/>
  <c r="E40"/>
  <c r="F40" s="1"/>
  <c r="G41"/>
  <c r="H41" s="1"/>
  <c r="E41"/>
  <c r="F41" s="1"/>
  <c r="G42"/>
  <c r="H42" s="1"/>
  <c r="E42"/>
  <c r="F42" s="1"/>
  <c r="G43"/>
  <c r="H43" s="1"/>
  <c r="E43"/>
  <c r="F43" s="1"/>
  <c r="G44"/>
  <c r="H44" s="1"/>
  <c r="E44"/>
  <c r="F44" s="1"/>
  <c r="E12" i="2"/>
  <c r="F12" s="1"/>
  <c r="G12"/>
  <c r="H12" s="1"/>
  <c r="G13"/>
  <c r="H13" s="1"/>
  <c r="E13"/>
  <c r="F13" s="1"/>
  <c r="G14"/>
  <c r="H14" s="1"/>
  <c r="E14"/>
  <c r="F14" s="1"/>
  <c r="E16"/>
  <c r="F16" s="1"/>
  <c r="G16"/>
  <c r="H16" s="1"/>
  <c r="G17"/>
  <c r="H17" s="1"/>
  <c r="E17"/>
  <c r="F17" s="1"/>
  <c r="G18"/>
  <c r="H18" s="1"/>
  <c r="E18"/>
  <c r="F18" s="1"/>
  <c r="G19"/>
  <c r="H19" s="1"/>
  <c r="E19"/>
  <c r="F19" s="1"/>
  <c r="E20"/>
  <c r="F20" s="1"/>
  <c r="G20"/>
  <c r="H20" s="1"/>
  <c r="G22"/>
  <c r="H22" s="1"/>
  <c r="E22"/>
  <c r="F22" s="1"/>
  <c r="G23"/>
  <c r="H23" s="1"/>
  <c r="E23"/>
  <c r="F23" s="1"/>
  <c r="G24"/>
  <c r="H24" s="1"/>
  <c r="E24"/>
  <c r="F24" s="1"/>
  <c r="G25"/>
  <c r="H25" s="1"/>
  <c r="E25"/>
  <c r="F25" s="1"/>
  <c r="E28"/>
  <c r="F28" s="1"/>
  <c r="G28"/>
  <c r="H28" s="1"/>
  <c r="G11"/>
  <c r="H11" s="1"/>
  <c r="E11"/>
  <c r="F11" s="1"/>
  <c r="G15"/>
  <c r="H15" s="1"/>
  <c r="E15"/>
  <c r="F15" s="1"/>
  <c r="G21"/>
  <c r="H21" s="1"/>
  <c r="E21"/>
  <c r="F21" s="1"/>
  <c r="G26"/>
  <c r="H26" s="1"/>
  <c r="E26"/>
  <c r="F26" s="1"/>
  <c r="G27"/>
  <c r="H27" s="1"/>
  <c r="E27"/>
  <c r="F27" s="1"/>
  <c r="G29"/>
  <c r="H29" s="1"/>
  <c r="E29"/>
  <c r="F29" s="1"/>
  <c r="G30"/>
  <c r="H30" s="1"/>
  <c r="E30"/>
  <c r="F30" s="1"/>
  <c r="G31"/>
  <c r="H31" s="1"/>
  <c r="E31"/>
  <c r="F31" s="1"/>
  <c r="G32"/>
  <c r="H32" s="1"/>
  <c r="E32"/>
  <c r="F32" s="1"/>
  <c r="G33"/>
  <c r="H33" s="1"/>
  <c r="E33"/>
  <c r="F33" s="1"/>
  <c r="G34"/>
  <c r="H34" s="1"/>
  <c r="E34"/>
  <c r="F34" s="1"/>
  <c r="G35"/>
  <c r="H35" s="1"/>
  <c r="E35"/>
  <c r="F35" s="1"/>
  <c r="E36"/>
  <c r="F36" s="1"/>
  <c r="G36"/>
  <c r="H36" s="1"/>
  <c r="G37"/>
  <c r="H37" s="1"/>
  <c r="E37"/>
  <c r="F37" s="1"/>
  <c r="G38"/>
  <c r="H38" s="1"/>
  <c r="E38"/>
  <c r="F38" s="1"/>
  <c r="G39"/>
  <c r="H39" s="1"/>
  <c r="E39"/>
  <c r="F39" s="1"/>
  <c r="E40"/>
  <c r="F40" s="1"/>
  <c r="G40"/>
  <c r="H40" s="1"/>
  <c r="G41"/>
  <c r="H41" s="1"/>
  <c r="E41"/>
  <c r="F41" s="1"/>
  <c r="G42"/>
  <c r="H42" s="1"/>
  <c r="E42"/>
  <c r="F42" s="1"/>
  <c r="G43"/>
  <c r="H43" s="1"/>
  <c r="E43"/>
  <c r="F43" s="1"/>
  <c r="E44"/>
  <c r="F44" s="1"/>
  <c r="G44"/>
  <c r="H44" s="1"/>
  <c r="G45"/>
  <c r="H45" s="1"/>
  <c r="E45"/>
  <c r="F45" s="1"/>
  <c r="E46"/>
  <c r="F46" s="1"/>
  <c r="G46"/>
  <c r="H46" s="1"/>
  <c r="G11" i="1"/>
  <c r="H11" s="1"/>
  <c r="E11"/>
  <c r="F11" s="1"/>
  <c r="G12"/>
  <c r="H12" s="1"/>
  <c r="E12"/>
  <c r="F12" s="1"/>
  <c r="G13"/>
  <c r="H13" s="1"/>
  <c r="E13"/>
  <c r="F13" s="1"/>
  <c r="G14"/>
  <c r="H14" s="1"/>
  <c r="E14"/>
  <c r="F14" s="1"/>
  <c r="G15"/>
  <c r="H15" s="1"/>
  <c r="E15"/>
  <c r="F15" s="1"/>
  <c r="G16"/>
  <c r="H16" s="1"/>
  <c r="E16"/>
  <c r="F16" s="1"/>
  <c r="G17"/>
  <c r="H17" s="1"/>
  <c r="E17"/>
  <c r="F17" s="1"/>
  <c r="G18"/>
  <c r="H18" s="1"/>
  <c r="E18"/>
  <c r="F18" s="1"/>
  <c r="G19"/>
  <c r="H19" s="1"/>
  <c r="E19"/>
  <c r="F19" s="1"/>
  <c r="G20"/>
  <c r="H20" s="1"/>
  <c r="E20"/>
  <c r="F20" s="1"/>
  <c r="G21"/>
  <c r="H21" s="1"/>
  <c r="E21"/>
  <c r="F21" s="1"/>
  <c r="G22"/>
  <c r="H22" s="1"/>
  <c r="E22"/>
  <c r="F22" s="1"/>
  <c r="G23"/>
  <c r="H23" s="1"/>
  <c r="E23"/>
  <c r="F23" s="1"/>
  <c r="G24"/>
  <c r="H24" s="1"/>
  <c r="E24"/>
  <c r="F24" s="1"/>
  <c r="G25"/>
  <c r="H25" s="1"/>
  <c r="E25"/>
  <c r="F25" s="1"/>
  <c r="G26"/>
  <c r="H26" s="1"/>
  <c r="E26"/>
  <c r="F26" s="1"/>
  <c r="G27"/>
  <c r="H27" s="1"/>
  <c r="E27"/>
  <c r="F27" s="1"/>
  <c r="G28"/>
  <c r="H28" s="1"/>
  <c r="E28"/>
  <c r="F28" s="1"/>
  <c r="G29"/>
  <c r="H29" s="1"/>
  <c r="E29"/>
  <c r="F29" s="1"/>
  <c r="G30"/>
  <c r="H30" s="1"/>
  <c r="E30"/>
  <c r="F30" s="1"/>
  <c r="G31"/>
  <c r="H31" s="1"/>
  <c r="E31"/>
  <c r="F31" s="1"/>
  <c r="G32"/>
  <c r="H32" s="1"/>
  <c r="E32"/>
  <c r="F32" s="1"/>
  <c r="G33"/>
  <c r="H33" s="1"/>
  <c r="E33"/>
  <c r="F33" s="1"/>
  <c r="G34"/>
  <c r="H34" s="1"/>
  <c r="E34"/>
  <c r="F34" s="1"/>
  <c r="G35"/>
  <c r="H35" s="1"/>
  <c r="E35"/>
  <c r="F35" s="1"/>
  <c r="G36"/>
  <c r="H36" s="1"/>
  <c r="E36"/>
  <c r="F36" s="1"/>
  <c r="G37"/>
  <c r="H37" s="1"/>
  <c r="E37"/>
  <c r="F37" s="1"/>
  <c r="G38"/>
  <c r="H38" s="1"/>
  <c r="E38"/>
  <c r="F38" s="1"/>
  <c r="G39"/>
  <c r="H39" s="1"/>
  <c r="E39"/>
  <c r="F39" s="1"/>
  <c r="G40"/>
  <c r="H40" s="1"/>
  <c r="E40"/>
  <c r="F40" s="1"/>
  <c r="G41"/>
  <c r="H41" s="1"/>
  <c r="E41"/>
  <c r="F41" s="1"/>
  <c r="G42"/>
  <c r="H42" s="1"/>
  <c r="E42"/>
  <c r="F42" s="1"/>
  <c r="G43"/>
  <c r="H43" s="1"/>
  <c r="E43"/>
  <c r="F43" s="1"/>
  <c r="G44"/>
  <c r="H44" s="1"/>
  <c r="E44"/>
  <c r="F44" s="1"/>
  <c r="G45"/>
  <c r="H45" s="1"/>
  <c r="E45"/>
  <c r="F45" s="1"/>
  <c r="G46"/>
  <c r="H46" s="1"/>
  <c r="E46"/>
  <c r="F46" s="1"/>
</calcChain>
</file>

<file path=xl/sharedStrings.xml><?xml version="1.0" encoding="utf-8"?>
<sst xmlns="http://schemas.openxmlformats.org/spreadsheetml/2006/main" count="490" uniqueCount="178">
  <si>
    <t>DAFTAR NILAI SISWA SMAN 14 SEMARANG SEMESTER GASAL TAHUN PELAJARAN 2018/2019</t>
  </si>
  <si>
    <t>Guru :</t>
  </si>
  <si>
    <t>Dra. Muslikhah M.Pd</t>
  </si>
  <si>
    <t>Kelas XI.MIPA-1</t>
  </si>
  <si>
    <t>Mapel :</t>
  </si>
  <si>
    <t>Matematika [ Kelompok C (Peminatan) ]</t>
  </si>
  <si>
    <t>didownload 09/11/2018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</si>
  <si>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</si>
  <si>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</si>
  <si>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</si>
  <si>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</si>
  <si>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</si>
  <si>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</si>
  <si>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</si>
  <si>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</si>
  <si>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</si>
  <si>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</si>
  <si>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</si>
  <si>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</si>
  <si>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</si>
  <si>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</si>
  <si>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</si>
  <si>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</si>
  <si>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</si>
  <si>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</si>
  <si>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</si>
  <si>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</si>
  <si>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</si>
  <si>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</si>
  <si>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</si>
  <si>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</si>
  <si>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</si>
  <si>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</t>
  </si>
  <si>
    <t>NILAI</t>
  </si>
  <si>
    <t>PRED.</t>
  </si>
  <si>
    <t>INPUT KODE DESKRIPSI</t>
  </si>
  <si>
    <t>DESKRIPSI</t>
  </si>
  <si>
    <t>R</t>
  </si>
  <si>
    <t>PAS 1</t>
  </si>
  <si>
    <t>RT 1</t>
  </si>
  <si>
    <t>PAS 2</t>
  </si>
  <si>
    <t>RT 2</t>
  </si>
  <si>
    <t>PAS 3</t>
  </si>
  <si>
    <t>RT 3</t>
  </si>
  <si>
    <t>PAS 4</t>
  </si>
  <si>
    <t>RT 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</si>
  <si>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</si>
  <si>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</si>
  <si>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</si>
  <si>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</si>
  <si>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</si>
  <si>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</si>
  <si>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</si>
  <si>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</si>
  <si>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</si>
  <si>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</si>
  <si>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</si>
  <si>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</si>
  <si>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</si>
  <si>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</si>
  <si>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</si>
  <si>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</si>
  <si>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</si>
  <si>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</si>
  <si>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</si>
  <si>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</si>
  <si>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</si>
  <si>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</si>
  <si>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</si>
  <si>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</si>
  <si>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</si>
  <si>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</si>
  <si>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</si>
  <si>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</si>
  <si>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</si>
  <si>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</si>
  <si>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</si>
  <si>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</si>
  <si>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</si>
  <si>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</si>
  <si>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</si>
  <si>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</si>
  <si>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</si>
  <si>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</si>
  <si>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</si>
  <si>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</si>
  <si>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</si>
  <si>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</si>
  <si>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</si>
  <si>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</si>
  <si>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</si>
  <si>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</si>
  <si>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</si>
  <si>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</si>
  <si>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</si>
  <si>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</si>
  <si>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</si>
  <si>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</si>
  <si>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</si>
  <si>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</si>
  <si>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</si>
  <si>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</si>
  <si>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</si>
  <si>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</si>
  <si>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</si>
  <si>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19630708 198803 2 004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</si>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</sst>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1" fontId="11" fillId="16" borderId="23" xfId="0" applyNumberFormat="1" applyFont="1" applyFill="1" applyBorder="1" applyAlignment="1" applyProtection="1">
      <alignment horizontal="center"/>
      <protection hidden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1" fontId="11" fillId="16" borderId="24" xfId="0" applyNumberFormat="1" applyFont="1" applyFill="1" applyBorder="1" applyAlignment="1" applyProtection="1">
      <alignment horizontal="center"/>
      <protection hidden="1"/>
    </xf>
    <xf numFmtId="0" fontId="0" fillId="17" borderId="1" xfId="0" applyFill="1" applyBorder="1" applyProtection="1"/>
    <xf numFmtId="0" fontId="0" fillId="2" borderId="23" xfId="0" applyFill="1" applyBorder="1" applyProtection="1"/>
    <xf numFmtId="0" fontId="0" fillId="2" borderId="22" xfId="0" applyFill="1" applyBorder="1" applyProtection="1"/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2" xfId="0" applyFill="1" applyBorder="1" applyProtection="1"/>
    <xf numFmtId="0" fontId="0" fillId="16" borderId="24" xfId="0" applyFill="1" applyBorder="1" applyProtection="1"/>
    <xf numFmtId="0" fontId="1" fillId="2" borderId="22" xfId="0" applyFont="1" applyFill="1" applyBorder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2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5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70" zoomScaleNormal="70" workbookViewId="0">
      <pane xSplit="3" ySplit="10" topLeftCell="AF23" activePane="bottomRight" state="frozen"/>
      <selection pane="topRight"/>
      <selection pane="bottomLeft"/>
      <selection pane="bottomRight" activeCell="BG12" sqref="BG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47" width="3.7109375" customWidth="1"/>
    <col min="48" max="48" width="5" customWidth="1"/>
    <col min="49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147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15266</v>
      </c>
      <c r="C11" s="26" t="s">
        <v>46</v>
      </c>
      <c r="D11" s="25"/>
      <c r="E11" s="35">
        <f t="shared" ref="E11:E50" si="0">IF((COUNTA(T11:Z11)&gt;0),(ROUND((AVERAGE(AB11,AK11)),0)),"")</f>
        <v>64</v>
      </c>
      <c r="F11" s="35" t="str">
        <f t="shared" ref="F11:F50" si="1">IF(AND(ISNUMBER(E11),E11&gt;=1),IF(E11&lt;=$FD$13,$FE$13,IF(E11&lt;=$FD$14,$FE$14,IF(E11&lt;=$FD$15,$FE$15,IF(E11&lt;=$FD$16,$FE$16,)))), "")</f>
        <v>D</v>
      </c>
      <c r="G11" s="35">
        <f t="shared" ref="G11:G50" si="2">IF((COUNTA(T11:Z11)&gt;0),(ROUND((AVERAGE(AB11,AK11,AT11,BC11)),0)),"")</f>
        <v>68</v>
      </c>
      <c r="H11" s="35" t="str">
        <f t="shared" ref="H11:H50" si="3">IF(AND(ISNUMBER(G11),G11&gt;=1),IF(G11&lt;=$FD$13,$FE$13,IF(G11&lt;=$FD$14,$FE$14,IF(G11&lt;=$FD$15,$FE$15,IF(G11&lt;=$FD$16,$FE$16,)))), "")</f>
        <v>D</v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 t="str">
        <f t="shared" ref="K11:K50" si="5">IF((COUNTA(BE11:BL11)&gt;0),(ROUND((AVERAGE(BM11,BV11)),0)),"")</f>
        <v/>
      </c>
      <c r="L11" s="35" t="str">
        <f t="shared" ref="L11:L50" si="6">IF(AND(ISNUMBER(K11),K11&gt;=1), IF(K11&lt;=$FD$27,$FE$27,IF(K11&lt;=$FD$28,$FE$28,IF(K11&lt;=$FD$29,$FE$29,IF(K11&lt;=$FD$30,$FE$30,)))), "")</f>
        <v/>
      </c>
      <c r="M11" s="35" t="str">
        <f t="shared" ref="M11:M50" si="7">IF((COUNTA(BE11:BL11)&gt;0),(ROUND((AVERAGE(BM11,BV11,CE11,CN11)),0)),"")</f>
        <v/>
      </c>
      <c r="N11" s="35" t="str">
        <f t="shared" ref="N11:N50" si="8">IF(AND(ISNUMBER(M11),M11&gt;=1), IF(M11&lt;=$FD$27,$FE$27,IF(M11&lt;=$FD$28,$FE$28,IF(M11&lt;=$FD$29,$FE$29,IF(M11&lt;=$FD$30,$FE$30,)))), "")</f>
        <v/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59</v>
      </c>
      <c r="U11" s="14">
        <v>59</v>
      </c>
      <c r="V11" s="14">
        <v>77.599999999999994</v>
      </c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68.3</v>
      </c>
      <c r="AB11" s="48">
        <f t="shared" ref="AB11:AB50" si="11">IF(COUNTA(T11:Z11)&gt;0,AVERAGE(Z11:AA11),"")</f>
        <v>68.3</v>
      </c>
      <c r="AC11" s="15">
        <v>85</v>
      </c>
      <c r="AD11" s="14"/>
      <c r="AE11" s="14"/>
      <c r="AF11" s="14"/>
      <c r="AG11" s="14"/>
      <c r="AH11" s="14"/>
      <c r="AI11" s="14">
        <v>51.5</v>
      </c>
      <c r="AJ11" s="45">
        <f t="shared" ref="AJ11:AJ50" si="12">IF(COUNTA(AC11:AI11)&gt;0,AVERAGE((IF(AC11&gt;=$C$4,AC11,AD11)),(IF(AE11&gt;=$C$4,AE11,AF11)),(IF(AG11&gt;=$C$4,AG11,AH11)),AI11),"")</f>
        <v>68.25</v>
      </c>
      <c r="AK11" s="48">
        <f t="shared" ref="AK11:AK50" si="13">IF(COUNTA(AC11:AI11)&gt;0,AVERAGE(AI11:AJ11),"")</f>
        <v>59.875</v>
      </c>
      <c r="AL11" s="15">
        <v>59</v>
      </c>
      <c r="AM11" s="14">
        <v>59</v>
      </c>
      <c r="AN11" s="14"/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59</v>
      </c>
      <c r="AT11" s="48">
        <f t="shared" ref="AT11:AT50" si="15">IF(COUNTA(AL11:AR11)&gt;0,AVERAGE(AR11:AS11),"")</f>
        <v>59</v>
      </c>
      <c r="AU11" s="15">
        <v>66.666666666666671</v>
      </c>
      <c r="AV11" s="14">
        <v>95</v>
      </c>
      <c r="AW11" s="14">
        <v>78.666666666666671</v>
      </c>
      <c r="AX11" s="14"/>
      <c r="AY11" s="14">
        <v>85</v>
      </c>
      <c r="AZ11" s="14">
        <v>34</v>
      </c>
      <c r="BA11" s="14"/>
      <c r="BB11" s="45">
        <f t="shared" ref="BB11:BB50" si="16">IF(COUNTA(AU11:BA11)&gt;0,AVERAGE((IF(AU11&gt;=$C$4,AU11,AV11)),(IF(AW11&gt;=$C$4,AW11,AX11)),(IF(AY11&gt;=$C$4,AY11,AZ11)),BA11),"")</f>
        <v>86.222222222222229</v>
      </c>
      <c r="BC11" s="48">
        <f t="shared" ref="BC11:BC50" si="17">IF(COUNTA(AU11:BA11)&gt;0,AVERAGE(BA11:BB11),"")</f>
        <v>86.222222222222229</v>
      </c>
      <c r="BD11" s="25"/>
      <c r="BE11" s="19"/>
      <c r="BF11" s="18"/>
      <c r="BG11" s="18"/>
      <c r="BH11" s="18"/>
      <c r="BI11" s="18"/>
      <c r="BJ11" s="18"/>
      <c r="BK11" s="18"/>
      <c r="BL11" s="18"/>
      <c r="BM11" s="58" t="str">
        <f t="shared" ref="BM11:BM50" si="18">IF(COUNTA(BE11:BL11)&gt;0,AVERAGE(BE11:BL11),"")</f>
        <v/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/>
      <c r="BX11" s="18"/>
      <c r="BY11" s="18"/>
      <c r="BZ11" s="18"/>
      <c r="CA11" s="18"/>
      <c r="CB11" s="18"/>
      <c r="CC11" s="18"/>
      <c r="CD11" s="18"/>
      <c r="CE11" s="58" t="str">
        <f t="shared" ref="CE11:CE50" si="20">IF(COUNTA(BW11:CD11)&gt;0,AVERAGE(BW11:CD11),"")</f>
        <v/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15267</v>
      </c>
      <c r="C12" s="26" t="s">
        <v>49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82</v>
      </c>
      <c r="H12" s="35" t="str">
        <f t="shared" si="3"/>
        <v>B</v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>
        <v>81</v>
      </c>
      <c r="U12" s="14"/>
      <c r="V12" s="14">
        <v>85</v>
      </c>
      <c r="W12" s="14"/>
      <c r="X12" s="14"/>
      <c r="Y12" s="14"/>
      <c r="Z12" s="14"/>
      <c r="AA12" s="45">
        <f t="shared" si="10"/>
        <v>83</v>
      </c>
      <c r="AB12" s="49">
        <f t="shared" si="11"/>
        <v>83</v>
      </c>
      <c r="AC12" s="15">
        <v>90</v>
      </c>
      <c r="AD12" s="14"/>
      <c r="AE12" s="14"/>
      <c r="AF12" s="14"/>
      <c r="AG12" s="14"/>
      <c r="AH12" s="14"/>
      <c r="AI12" s="14">
        <v>66.5</v>
      </c>
      <c r="AJ12" s="45">
        <f t="shared" si="12"/>
        <v>78.25</v>
      </c>
      <c r="AK12" s="49">
        <f t="shared" si="13"/>
        <v>72.375</v>
      </c>
      <c r="AL12" s="15">
        <v>81</v>
      </c>
      <c r="AM12" s="14"/>
      <c r="AN12" s="14"/>
      <c r="AO12" s="14"/>
      <c r="AP12" s="14"/>
      <c r="AQ12" s="14"/>
      <c r="AR12" s="14"/>
      <c r="AS12" s="45">
        <f t="shared" si="14"/>
        <v>81</v>
      </c>
      <c r="AT12" s="49">
        <f t="shared" si="15"/>
        <v>81</v>
      </c>
      <c r="AU12" s="15">
        <v>93</v>
      </c>
      <c r="AV12" s="14"/>
      <c r="AW12" s="14">
        <v>65.333333333333329</v>
      </c>
      <c r="AX12" s="14"/>
      <c r="AY12" s="14">
        <v>86.666666666666671</v>
      </c>
      <c r="AZ12" s="14">
        <v>36</v>
      </c>
      <c r="BA12" s="14"/>
      <c r="BB12" s="45">
        <f t="shared" si="16"/>
        <v>89.833333333333343</v>
      </c>
      <c r="BC12" s="49">
        <f t="shared" si="17"/>
        <v>89.833333333333343</v>
      </c>
      <c r="BD12" s="25"/>
      <c r="BE12" s="19"/>
      <c r="BF12" s="18"/>
      <c r="BG12" s="18"/>
      <c r="BH12" s="18"/>
      <c r="BI12" s="18"/>
      <c r="BJ12" s="18"/>
      <c r="BK12" s="18"/>
      <c r="BL12" s="18"/>
      <c r="BM12" s="58" t="str">
        <f t="shared" si="18"/>
        <v/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15268</v>
      </c>
      <c r="C13" s="26" t="s">
        <v>58</v>
      </c>
      <c r="D13" s="25"/>
      <c r="E13" s="35">
        <f t="shared" si="0"/>
        <v>72</v>
      </c>
      <c r="F13" s="35" t="str">
        <f t="shared" si="1"/>
        <v>C</v>
      </c>
      <c r="G13" s="35">
        <f t="shared" si="2"/>
        <v>67</v>
      </c>
      <c r="H13" s="35" t="str">
        <f t="shared" si="3"/>
        <v>D</v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>
        <v>54</v>
      </c>
      <c r="U13" s="14">
        <v>54</v>
      </c>
      <c r="V13" s="14">
        <v>87.5</v>
      </c>
      <c r="W13" s="14"/>
      <c r="X13" s="14"/>
      <c r="Y13" s="14"/>
      <c r="Z13" s="14"/>
      <c r="AA13" s="45">
        <f t="shared" si="10"/>
        <v>70.75</v>
      </c>
      <c r="AB13" s="49">
        <f t="shared" si="11"/>
        <v>70.75</v>
      </c>
      <c r="AC13" s="15">
        <v>85</v>
      </c>
      <c r="AD13" s="14"/>
      <c r="AE13" s="14"/>
      <c r="AF13" s="14"/>
      <c r="AG13" s="14"/>
      <c r="AH13" s="14"/>
      <c r="AI13" s="14">
        <v>69</v>
      </c>
      <c r="AJ13" s="45">
        <f t="shared" si="12"/>
        <v>77</v>
      </c>
      <c r="AK13" s="49">
        <f t="shared" si="13"/>
        <v>73</v>
      </c>
      <c r="AL13" s="15">
        <v>54</v>
      </c>
      <c r="AM13" s="14">
        <v>54</v>
      </c>
      <c r="AN13" s="14"/>
      <c r="AO13" s="14"/>
      <c r="AP13" s="14"/>
      <c r="AQ13" s="14"/>
      <c r="AR13" s="14"/>
      <c r="AS13" s="45">
        <f t="shared" si="14"/>
        <v>54</v>
      </c>
      <c r="AT13" s="49">
        <f t="shared" si="15"/>
        <v>54</v>
      </c>
      <c r="AU13" s="15">
        <v>66.666666666666671</v>
      </c>
      <c r="AV13" s="14">
        <v>100</v>
      </c>
      <c r="AW13" s="14">
        <v>88.666666666666671</v>
      </c>
      <c r="AX13" s="14"/>
      <c r="AY13" s="14">
        <v>69.166666666666671</v>
      </c>
      <c r="AZ13" s="14">
        <v>27</v>
      </c>
      <c r="BA13" s="14"/>
      <c r="BB13" s="45">
        <f t="shared" si="16"/>
        <v>71.8888888888889</v>
      </c>
      <c r="BC13" s="49">
        <f t="shared" si="17"/>
        <v>71.8888888888889</v>
      </c>
      <c r="BD13" s="25"/>
      <c r="BE13" s="19"/>
      <c r="BF13" s="18"/>
      <c r="BG13" s="18"/>
      <c r="BH13" s="18"/>
      <c r="BI13" s="18"/>
      <c r="BJ13" s="18"/>
      <c r="BK13" s="18"/>
      <c r="BL13" s="18"/>
      <c r="BM13" s="58" t="str">
        <f t="shared" si="18"/>
        <v/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/>
      <c r="FI13" s="67"/>
      <c r="FJ13" s="65">
        <v>2161</v>
      </c>
      <c r="FK13" s="65">
        <v>2171</v>
      </c>
    </row>
    <row r="14" spans="1:167" ht="16.5" customHeight="1">
      <c r="A14" s="26">
        <v>4</v>
      </c>
      <c r="B14" s="26">
        <v>15269</v>
      </c>
      <c r="C14" s="26" t="s">
        <v>59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90</v>
      </c>
      <c r="H14" s="35" t="str">
        <f t="shared" si="3"/>
        <v>A</v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>
        <v>98</v>
      </c>
      <c r="U14" s="14"/>
      <c r="V14" s="14">
        <v>85</v>
      </c>
      <c r="W14" s="14"/>
      <c r="X14" s="14"/>
      <c r="Y14" s="14"/>
      <c r="Z14" s="14"/>
      <c r="AA14" s="45">
        <f t="shared" si="10"/>
        <v>91.5</v>
      </c>
      <c r="AB14" s="49">
        <f t="shared" si="11"/>
        <v>91.5</v>
      </c>
      <c r="AC14" s="15">
        <v>90</v>
      </c>
      <c r="AD14" s="14"/>
      <c r="AE14" s="14"/>
      <c r="AF14" s="14"/>
      <c r="AG14" s="14"/>
      <c r="AH14" s="14"/>
      <c r="AI14" s="14">
        <v>74</v>
      </c>
      <c r="AJ14" s="45">
        <f t="shared" si="12"/>
        <v>82</v>
      </c>
      <c r="AK14" s="49">
        <f t="shared" si="13"/>
        <v>78</v>
      </c>
      <c r="AL14" s="15">
        <v>98</v>
      </c>
      <c r="AM14" s="14"/>
      <c r="AN14" s="14"/>
      <c r="AO14" s="14"/>
      <c r="AP14" s="14"/>
      <c r="AQ14" s="14"/>
      <c r="AR14" s="14"/>
      <c r="AS14" s="45">
        <f t="shared" si="14"/>
        <v>98</v>
      </c>
      <c r="AT14" s="49">
        <f t="shared" si="15"/>
        <v>98</v>
      </c>
      <c r="AU14" s="15">
        <v>93</v>
      </c>
      <c r="AV14" s="14"/>
      <c r="AW14" s="14">
        <v>55.333333333333336</v>
      </c>
      <c r="AX14" s="14"/>
      <c r="AY14" s="14">
        <v>88.333333333333329</v>
      </c>
      <c r="AZ14" s="14">
        <v>34</v>
      </c>
      <c r="BA14" s="14"/>
      <c r="BB14" s="45">
        <f t="shared" si="16"/>
        <v>90.666666666666657</v>
      </c>
      <c r="BC14" s="49">
        <f t="shared" si="17"/>
        <v>90.666666666666657</v>
      </c>
      <c r="BD14" s="25"/>
      <c r="BE14" s="19"/>
      <c r="BF14" s="18"/>
      <c r="BG14" s="18"/>
      <c r="BH14" s="18"/>
      <c r="BI14" s="18"/>
      <c r="BJ14" s="18"/>
      <c r="BK14" s="18"/>
      <c r="BL14" s="18"/>
      <c r="BM14" s="58" t="str">
        <f t="shared" si="18"/>
        <v/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15270</v>
      </c>
      <c r="C15" s="26" t="s">
        <v>60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>
        <v>80</v>
      </c>
      <c r="U15" s="14"/>
      <c r="V15" s="14">
        <v>80</v>
      </c>
      <c r="W15" s="14"/>
      <c r="X15" s="14"/>
      <c r="Y15" s="14"/>
      <c r="Z15" s="14"/>
      <c r="AA15" s="45">
        <f t="shared" si="10"/>
        <v>80</v>
      </c>
      <c r="AB15" s="49">
        <f t="shared" si="11"/>
        <v>80</v>
      </c>
      <c r="AC15" s="15">
        <v>95</v>
      </c>
      <c r="AD15" s="14"/>
      <c r="AE15" s="14"/>
      <c r="AF15" s="14"/>
      <c r="AG15" s="14"/>
      <c r="AH15" s="14"/>
      <c r="AI15" s="14">
        <v>80.5</v>
      </c>
      <c r="AJ15" s="45">
        <f t="shared" si="12"/>
        <v>87.75</v>
      </c>
      <c r="AK15" s="49">
        <f t="shared" si="13"/>
        <v>84.125</v>
      </c>
      <c r="AL15" s="15">
        <v>80</v>
      </c>
      <c r="AM15" s="14"/>
      <c r="AN15" s="14"/>
      <c r="AO15" s="14"/>
      <c r="AP15" s="14"/>
      <c r="AQ15" s="14"/>
      <c r="AR15" s="14"/>
      <c r="AS15" s="45">
        <f t="shared" si="14"/>
        <v>80</v>
      </c>
      <c r="AT15" s="49">
        <f t="shared" si="15"/>
        <v>80</v>
      </c>
      <c r="AU15" s="15">
        <v>80</v>
      </c>
      <c r="AV15" s="14"/>
      <c r="AW15" s="14">
        <v>85.333333333333329</v>
      </c>
      <c r="AX15" s="14"/>
      <c r="AY15" s="14">
        <v>77.5</v>
      </c>
      <c r="AZ15" s="14">
        <v>37</v>
      </c>
      <c r="BA15" s="14"/>
      <c r="BB15" s="45">
        <f t="shared" si="16"/>
        <v>80.944444444444443</v>
      </c>
      <c r="BC15" s="49">
        <f t="shared" si="17"/>
        <v>80.944444444444443</v>
      </c>
      <c r="BD15" s="25"/>
      <c r="BE15" s="19"/>
      <c r="BF15" s="18"/>
      <c r="BG15" s="18"/>
      <c r="BH15" s="18"/>
      <c r="BI15" s="18"/>
      <c r="BJ15" s="18"/>
      <c r="BK15" s="18"/>
      <c r="BL15" s="18"/>
      <c r="BM15" s="58" t="str">
        <f t="shared" si="18"/>
        <v/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2162</v>
      </c>
      <c r="FK15" s="65">
        <v>2172</v>
      </c>
    </row>
    <row r="16" spans="1:167" ht="16.5" customHeight="1">
      <c r="A16" s="26">
        <v>6</v>
      </c>
      <c r="B16" s="26">
        <v>15271</v>
      </c>
      <c r="C16" s="26" t="s">
        <v>61</v>
      </c>
      <c r="D16" s="25"/>
      <c r="E16" s="35">
        <f t="shared" si="0"/>
        <v>63</v>
      </c>
      <c r="F16" s="35" t="str">
        <f t="shared" si="1"/>
        <v>D</v>
      </c>
      <c r="G16" s="35">
        <f t="shared" si="2"/>
        <v>60</v>
      </c>
      <c r="H16" s="35" t="str">
        <f t="shared" si="3"/>
        <v>D</v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>
        <v>50</v>
      </c>
      <c r="U16" s="14">
        <v>50</v>
      </c>
      <c r="V16" s="14">
        <v>82.5</v>
      </c>
      <c r="W16" s="14"/>
      <c r="X16" s="14"/>
      <c r="Y16" s="14"/>
      <c r="Z16" s="14"/>
      <c r="AA16" s="45">
        <f t="shared" si="10"/>
        <v>66.25</v>
      </c>
      <c r="AB16" s="49">
        <f t="shared" si="11"/>
        <v>66.25</v>
      </c>
      <c r="AC16" s="15">
        <v>85</v>
      </c>
      <c r="AD16" s="14"/>
      <c r="AE16" s="14"/>
      <c r="AF16" s="14"/>
      <c r="AG16" s="14"/>
      <c r="AH16" s="14"/>
      <c r="AI16" s="14">
        <v>51</v>
      </c>
      <c r="AJ16" s="45">
        <f t="shared" si="12"/>
        <v>68</v>
      </c>
      <c r="AK16" s="49">
        <f t="shared" si="13"/>
        <v>59.5</v>
      </c>
      <c r="AL16" s="15">
        <v>50</v>
      </c>
      <c r="AM16" s="14">
        <v>50</v>
      </c>
      <c r="AN16" s="14"/>
      <c r="AO16" s="14"/>
      <c r="AP16" s="14"/>
      <c r="AQ16" s="14"/>
      <c r="AR16" s="14"/>
      <c r="AS16" s="45">
        <f t="shared" si="14"/>
        <v>50</v>
      </c>
      <c r="AT16" s="49">
        <f t="shared" si="15"/>
        <v>50</v>
      </c>
      <c r="AU16" s="15">
        <v>80</v>
      </c>
      <c r="AV16" s="14"/>
      <c r="AW16" s="14">
        <v>86.666666666666671</v>
      </c>
      <c r="AX16" s="14"/>
      <c r="AY16" s="14">
        <v>65</v>
      </c>
      <c r="AZ16" s="14">
        <v>26</v>
      </c>
      <c r="BA16" s="14"/>
      <c r="BB16" s="45">
        <f t="shared" si="16"/>
        <v>64.222222222222229</v>
      </c>
      <c r="BC16" s="49">
        <f t="shared" si="17"/>
        <v>64.222222222222229</v>
      </c>
      <c r="BD16" s="25"/>
      <c r="BE16" s="19"/>
      <c r="BF16" s="18"/>
      <c r="BG16" s="18"/>
      <c r="BH16" s="18"/>
      <c r="BI16" s="18"/>
      <c r="BJ16" s="18"/>
      <c r="BK16" s="18"/>
      <c r="BL16" s="18"/>
      <c r="BM16" s="58" t="str">
        <f t="shared" si="18"/>
        <v/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15272</v>
      </c>
      <c r="C17" s="26" t="s">
        <v>62</v>
      </c>
      <c r="D17" s="25"/>
      <c r="E17" s="35">
        <f t="shared" si="0"/>
        <v>93</v>
      </c>
      <c r="F17" s="35" t="str">
        <f t="shared" si="1"/>
        <v>A</v>
      </c>
      <c r="G17" s="35">
        <f t="shared" si="2"/>
        <v>92</v>
      </c>
      <c r="H17" s="35" t="str">
        <f t="shared" si="3"/>
        <v>A</v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>
        <v>98</v>
      </c>
      <c r="U17" s="14"/>
      <c r="V17" s="14">
        <v>82.5</v>
      </c>
      <c r="W17" s="14"/>
      <c r="X17" s="14"/>
      <c r="Y17" s="14"/>
      <c r="Z17" s="14"/>
      <c r="AA17" s="45">
        <f t="shared" si="10"/>
        <v>90.25</v>
      </c>
      <c r="AB17" s="49">
        <f t="shared" si="11"/>
        <v>90.25</v>
      </c>
      <c r="AC17" s="15">
        <v>90</v>
      </c>
      <c r="AD17" s="14"/>
      <c r="AE17" s="14"/>
      <c r="AF17" s="14"/>
      <c r="AG17" s="14"/>
      <c r="AH17" s="14"/>
      <c r="AI17" s="14">
        <v>98.5</v>
      </c>
      <c r="AJ17" s="45">
        <f t="shared" si="12"/>
        <v>94.25</v>
      </c>
      <c r="AK17" s="49">
        <f t="shared" si="13"/>
        <v>96.375</v>
      </c>
      <c r="AL17" s="15">
        <v>98</v>
      </c>
      <c r="AM17" s="14"/>
      <c r="AN17" s="14"/>
      <c r="AO17" s="14"/>
      <c r="AP17" s="14"/>
      <c r="AQ17" s="14"/>
      <c r="AR17" s="14"/>
      <c r="AS17" s="45">
        <f t="shared" si="14"/>
        <v>98</v>
      </c>
      <c r="AT17" s="49">
        <f t="shared" si="15"/>
        <v>98</v>
      </c>
      <c r="AU17" s="15">
        <v>80</v>
      </c>
      <c r="AV17" s="14"/>
      <c r="AW17" s="14">
        <v>40</v>
      </c>
      <c r="AX17" s="14"/>
      <c r="AY17" s="14">
        <v>89.166666666666671</v>
      </c>
      <c r="AZ17" s="14">
        <v>35</v>
      </c>
      <c r="BA17" s="14"/>
      <c r="BB17" s="45">
        <f t="shared" si="16"/>
        <v>84.583333333333343</v>
      </c>
      <c r="BC17" s="49">
        <f t="shared" si="17"/>
        <v>84.583333333333343</v>
      </c>
      <c r="BD17" s="25"/>
      <c r="BE17" s="19"/>
      <c r="BF17" s="18"/>
      <c r="BG17" s="18"/>
      <c r="BH17" s="18"/>
      <c r="BI17" s="18"/>
      <c r="BJ17" s="18"/>
      <c r="BK17" s="18"/>
      <c r="BL17" s="18"/>
      <c r="BM17" s="58" t="str">
        <f t="shared" si="18"/>
        <v/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2163</v>
      </c>
      <c r="FK17" s="65">
        <v>2173</v>
      </c>
    </row>
    <row r="18" spans="1:167" ht="16.5" customHeight="1">
      <c r="A18" s="26">
        <v>8</v>
      </c>
      <c r="B18" s="26">
        <v>15273</v>
      </c>
      <c r="C18" s="26" t="s">
        <v>63</v>
      </c>
      <c r="D18" s="25"/>
      <c r="E18" s="35">
        <f t="shared" si="0"/>
        <v>74</v>
      </c>
      <c r="F18" s="35" t="str">
        <f t="shared" si="1"/>
        <v>C</v>
      </c>
      <c r="G18" s="35">
        <f t="shared" si="2"/>
        <v>74</v>
      </c>
      <c r="H18" s="35" t="str">
        <f t="shared" si="3"/>
        <v>C</v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>
        <v>64</v>
      </c>
      <c r="U18" s="14">
        <v>64</v>
      </c>
      <c r="V18" s="14">
        <v>85</v>
      </c>
      <c r="W18" s="14"/>
      <c r="X18" s="14"/>
      <c r="Y18" s="14"/>
      <c r="Z18" s="14"/>
      <c r="AA18" s="45">
        <f t="shared" si="10"/>
        <v>74.5</v>
      </c>
      <c r="AB18" s="49">
        <f t="shared" si="11"/>
        <v>74.5</v>
      </c>
      <c r="AC18" s="15">
        <v>95</v>
      </c>
      <c r="AD18" s="14"/>
      <c r="AE18" s="14"/>
      <c r="AF18" s="14"/>
      <c r="AG18" s="14"/>
      <c r="AH18" s="14"/>
      <c r="AI18" s="14">
        <v>66.5</v>
      </c>
      <c r="AJ18" s="45">
        <f t="shared" si="12"/>
        <v>80.75</v>
      </c>
      <c r="AK18" s="49">
        <f t="shared" si="13"/>
        <v>73.625</v>
      </c>
      <c r="AL18" s="15">
        <v>64</v>
      </c>
      <c r="AM18" s="14">
        <v>64</v>
      </c>
      <c r="AN18" s="14"/>
      <c r="AO18" s="14"/>
      <c r="AP18" s="14"/>
      <c r="AQ18" s="14"/>
      <c r="AR18" s="14"/>
      <c r="AS18" s="45">
        <f t="shared" si="14"/>
        <v>64</v>
      </c>
      <c r="AT18" s="49">
        <f t="shared" si="15"/>
        <v>64</v>
      </c>
      <c r="AU18" s="15">
        <v>86.666666666666671</v>
      </c>
      <c r="AV18" s="14"/>
      <c r="AW18" s="14">
        <v>78</v>
      </c>
      <c r="AX18" s="14"/>
      <c r="AY18" s="14">
        <v>81.666666666666671</v>
      </c>
      <c r="AZ18" s="14">
        <v>34</v>
      </c>
      <c r="BA18" s="14"/>
      <c r="BB18" s="45">
        <f t="shared" si="16"/>
        <v>82.111111111111128</v>
      </c>
      <c r="BC18" s="49">
        <f t="shared" si="17"/>
        <v>82.111111111111128</v>
      </c>
      <c r="BD18" s="25"/>
      <c r="BE18" s="19"/>
      <c r="BF18" s="18"/>
      <c r="BG18" s="18"/>
      <c r="BH18" s="18"/>
      <c r="BI18" s="18"/>
      <c r="BJ18" s="18"/>
      <c r="BK18" s="18"/>
      <c r="BL18" s="18"/>
      <c r="BM18" s="58" t="str">
        <f t="shared" si="18"/>
        <v/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15274</v>
      </c>
      <c r="C19" s="26" t="s">
        <v>64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78</v>
      </c>
      <c r="H19" s="35" t="str">
        <f t="shared" si="3"/>
        <v>C</v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>
        <v>69</v>
      </c>
      <c r="U19" s="14">
        <v>69</v>
      </c>
      <c r="V19" s="14">
        <v>75</v>
      </c>
      <c r="W19" s="14"/>
      <c r="X19" s="14"/>
      <c r="Y19" s="14"/>
      <c r="Z19" s="14"/>
      <c r="AA19" s="45">
        <f t="shared" si="10"/>
        <v>72</v>
      </c>
      <c r="AB19" s="49">
        <f t="shared" si="11"/>
        <v>72</v>
      </c>
      <c r="AC19" s="15">
        <v>85</v>
      </c>
      <c r="AD19" s="14"/>
      <c r="AE19" s="14"/>
      <c r="AF19" s="14"/>
      <c r="AG19" s="14"/>
      <c r="AH19" s="14"/>
      <c r="AI19" s="14">
        <v>91.5</v>
      </c>
      <c r="AJ19" s="45">
        <f t="shared" si="12"/>
        <v>88.25</v>
      </c>
      <c r="AK19" s="49">
        <f t="shared" si="13"/>
        <v>89.875</v>
      </c>
      <c r="AL19" s="15">
        <v>69</v>
      </c>
      <c r="AM19" s="14">
        <v>69</v>
      </c>
      <c r="AN19" s="14"/>
      <c r="AO19" s="14"/>
      <c r="AP19" s="14"/>
      <c r="AQ19" s="14"/>
      <c r="AR19" s="14"/>
      <c r="AS19" s="45">
        <f t="shared" si="14"/>
        <v>69</v>
      </c>
      <c r="AT19" s="49">
        <f t="shared" si="15"/>
        <v>69</v>
      </c>
      <c r="AU19" s="15">
        <v>80</v>
      </c>
      <c r="AV19" s="14"/>
      <c r="AW19" s="14">
        <v>80.666666666666671</v>
      </c>
      <c r="AX19" s="14"/>
      <c r="AY19" s="14">
        <v>80</v>
      </c>
      <c r="AZ19" s="14">
        <v>32</v>
      </c>
      <c r="BA19" s="14"/>
      <c r="BB19" s="45">
        <f t="shared" si="16"/>
        <v>80.222222222222229</v>
      </c>
      <c r="BC19" s="49">
        <f t="shared" si="17"/>
        <v>80.222222222222229</v>
      </c>
      <c r="BD19" s="25"/>
      <c r="BE19" s="19"/>
      <c r="BF19" s="18"/>
      <c r="BG19" s="18"/>
      <c r="BH19" s="18"/>
      <c r="BI19" s="18"/>
      <c r="BJ19" s="18"/>
      <c r="BK19" s="18"/>
      <c r="BL19" s="18"/>
      <c r="BM19" s="58" t="str">
        <f t="shared" si="18"/>
        <v/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2164</v>
      </c>
      <c r="FK19" s="65">
        <v>2174</v>
      </c>
    </row>
    <row r="20" spans="1:167" ht="16.5" customHeight="1">
      <c r="A20" s="26">
        <v>10</v>
      </c>
      <c r="B20" s="26">
        <v>15275</v>
      </c>
      <c r="C20" s="26" t="s">
        <v>65</v>
      </c>
      <c r="D20" s="25"/>
      <c r="E20" s="35">
        <f t="shared" si="0"/>
        <v>72</v>
      </c>
      <c r="F20" s="35" t="str">
        <f t="shared" si="1"/>
        <v>C</v>
      </c>
      <c r="G20" s="35">
        <f t="shared" si="2"/>
        <v>71</v>
      </c>
      <c r="H20" s="35" t="str">
        <f t="shared" si="3"/>
        <v>C</v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>
        <v>55</v>
      </c>
      <c r="U20" s="14">
        <v>55</v>
      </c>
      <c r="V20" s="14">
        <v>77.5</v>
      </c>
      <c r="W20" s="14"/>
      <c r="X20" s="14"/>
      <c r="Y20" s="14"/>
      <c r="Z20" s="14"/>
      <c r="AA20" s="45">
        <f t="shared" si="10"/>
        <v>66.25</v>
      </c>
      <c r="AB20" s="49">
        <f t="shared" si="11"/>
        <v>66.25</v>
      </c>
      <c r="AC20" s="15">
        <v>85</v>
      </c>
      <c r="AD20" s="14"/>
      <c r="AE20" s="14"/>
      <c r="AF20" s="14"/>
      <c r="AG20" s="14"/>
      <c r="AH20" s="14"/>
      <c r="AI20" s="14">
        <v>74.5</v>
      </c>
      <c r="AJ20" s="45">
        <f t="shared" si="12"/>
        <v>79.75</v>
      </c>
      <c r="AK20" s="49">
        <f t="shared" si="13"/>
        <v>77.125</v>
      </c>
      <c r="AL20" s="15">
        <v>55</v>
      </c>
      <c r="AM20" s="14">
        <v>55</v>
      </c>
      <c r="AN20" s="14"/>
      <c r="AO20" s="14"/>
      <c r="AP20" s="14"/>
      <c r="AQ20" s="14"/>
      <c r="AR20" s="14"/>
      <c r="AS20" s="45">
        <f t="shared" si="14"/>
        <v>55</v>
      </c>
      <c r="AT20" s="49">
        <f t="shared" si="15"/>
        <v>55</v>
      </c>
      <c r="AU20" s="15">
        <v>60</v>
      </c>
      <c r="AV20" s="14">
        <v>95</v>
      </c>
      <c r="AW20" s="14">
        <v>64</v>
      </c>
      <c r="AX20" s="14"/>
      <c r="AY20" s="14">
        <v>79.166666666666671</v>
      </c>
      <c r="AZ20" s="14">
        <v>27</v>
      </c>
      <c r="BA20" s="14"/>
      <c r="BB20" s="45">
        <f t="shared" si="16"/>
        <v>87.083333333333343</v>
      </c>
      <c r="BC20" s="49">
        <f t="shared" si="17"/>
        <v>87.083333333333343</v>
      </c>
      <c r="BD20" s="25"/>
      <c r="BE20" s="19"/>
      <c r="BF20" s="18"/>
      <c r="BG20" s="18"/>
      <c r="BH20" s="18"/>
      <c r="BI20" s="18"/>
      <c r="BJ20" s="18"/>
      <c r="BK20" s="18"/>
      <c r="BL20" s="18"/>
      <c r="BM20" s="58" t="str">
        <f t="shared" si="18"/>
        <v/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15276</v>
      </c>
      <c r="C21" s="26" t="s">
        <v>66</v>
      </c>
      <c r="D21" s="25"/>
      <c r="E21" s="35">
        <f t="shared" si="0"/>
        <v>66</v>
      </c>
      <c r="F21" s="35" t="str">
        <f t="shared" si="1"/>
        <v>D</v>
      </c>
      <c r="G21" s="35">
        <f t="shared" si="2"/>
        <v>58</v>
      </c>
      <c r="H21" s="35" t="str">
        <f t="shared" si="3"/>
        <v>D</v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>
        <v>51</v>
      </c>
      <c r="U21" s="14">
        <v>51</v>
      </c>
      <c r="V21" s="14">
        <v>57.5</v>
      </c>
      <c r="W21" s="14"/>
      <c r="X21" s="14"/>
      <c r="Y21" s="14"/>
      <c r="Z21" s="14"/>
      <c r="AA21" s="45">
        <f t="shared" si="10"/>
        <v>51</v>
      </c>
      <c r="AB21" s="49">
        <f t="shared" si="11"/>
        <v>51</v>
      </c>
      <c r="AC21" s="15">
        <v>80</v>
      </c>
      <c r="AD21" s="14"/>
      <c r="AE21" s="14"/>
      <c r="AF21" s="14"/>
      <c r="AG21" s="14"/>
      <c r="AH21" s="14"/>
      <c r="AI21" s="14">
        <v>81.5</v>
      </c>
      <c r="AJ21" s="45">
        <f t="shared" si="12"/>
        <v>80.75</v>
      </c>
      <c r="AK21" s="49">
        <f t="shared" si="13"/>
        <v>81.125</v>
      </c>
      <c r="AL21" s="15">
        <v>51</v>
      </c>
      <c r="AM21" s="14">
        <v>51</v>
      </c>
      <c r="AN21" s="14"/>
      <c r="AO21" s="14"/>
      <c r="AP21" s="14"/>
      <c r="AQ21" s="14"/>
      <c r="AR21" s="14"/>
      <c r="AS21" s="45">
        <f t="shared" si="14"/>
        <v>51</v>
      </c>
      <c r="AT21" s="49">
        <f t="shared" si="15"/>
        <v>51</v>
      </c>
      <c r="AU21" s="15">
        <v>73.333333333333329</v>
      </c>
      <c r="AV21" s="14"/>
      <c r="AW21" s="14">
        <v>53.333333333333336</v>
      </c>
      <c r="AX21" s="14"/>
      <c r="AY21" s="14">
        <v>68.333333333333329</v>
      </c>
      <c r="AZ21" s="14">
        <v>26</v>
      </c>
      <c r="BA21" s="14"/>
      <c r="BB21" s="45">
        <f t="shared" si="16"/>
        <v>49.666666666666664</v>
      </c>
      <c r="BC21" s="49">
        <f t="shared" si="17"/>
        <v>49.666666666666664</v>
      </c>
      <c r="BD21" s="25"/>
      <c r="BE21" s="19"/>
      <c r="BF21" s="18"/>
      <c r="BG21" s="18"/>
      <c r="BH21" s="18"/>
      <c r="BI21" s="18"/>
      <c r="BJ21" s="18"/>
      <c r="BK21" s="18"/>
      <c r="BL21" s="18"/>
      <c r="BM21" s="58" t="str">
        <f t="shared" si="18"/>
        <v/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2165</v>
      </c>
      <c r="FK21" s="65">
        <v>2175</v>
      </c>
    </row>
    <row r="22" spans="1:167" ht="16.5" customHeight="1">
      <c r="A22" s="26">
        <v>12</v>
      </c>
      <c r="B22" s="26">
        <v>15277</v>
      </c>
      <c r="C22" s="26" t="s">
        <v>67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93</v>
      </c>
      <c r="H22" s="35" t="str">
        <f t="shared" si="3"/>
        <v>A</v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>
        <v>99</v>
      </c>
      <c r="U22" s="14"/>
      <c r="V22" s="14">
        <v>85</v>
      </c>
      <c r="W22" s="14"/>
      <c r="X22" s="14"/>
      <c r="Y22" s="14"/>
      <c r="Z22" s="14"/>
      <c r="AA22" s="45">
        <f t="shared" si="10"/>
        <v>92</v>
      </c>
      <c r="AB22" s="49">
        <f t="shared" si="11"/>
        <v>92</v>
      </c>
      <c r="AC22" s="15">
        <v>85</v>
      </c>
      <c r="AD22" s="14"/>
      <c r="AE22" s="14"/>
      <c r="AF22" s="14"/>
      <c r="AG22" s="14"/>
      <c r="AH22" s="14"/>
      <c r="AI22" s="14">
        <v>89</v>
      </c>
      <c r="AJ22" s="45">
        <f t="shared" si="12"/>
        <v>87</v>
      </c>
      <c r="AK22" s="49">
        <f t="shared" si="13"/>
        <v>88</v>
      </c>
      <c r="AL22" s="15">
        <v>99</v>
      </c>
      <c r="AM22" s="14"/>
      <c r="AN22" s="14"/>
      <c r="AO22" s="14"/>
      <c r="AP22" s="14"/>
      <c r="AQ22" s="14"/>
      <c r="AR22" s="14"/>
      <c r="AS22" s="45">
        <f t="shared" si="14"/>
        <v>99</v>
      </c>
      <c r="AT22" s="49">
        <f t="shared" si="15"/>
        <v>99</v>
      </c>
      <c r="AU22" s="15">
        <v>93.333333333333329</v>
      </c>
      <c r="AV22" s="14"/>
      <c r="AW22" s="14">
        <v>58.666666666666664</v>
      </c>
      <c r="AX22" s="14"/>
      <c r="AY22" s="14">
        <v>90</v>
      </c>
      <c r="AZ22" s="14">
        <v>36</v>
      </c>
      <c r="BA22" s="14"/>
      <c r="BB22" s="45">
        <f t="shared" si="16"/>
        <v>91.666666666666657</v>
      </c>
      <c r="BC22" s="49">
        <f t="shared" si="17"/>
        <v>91.666666666666657</v>
      </c>
      <c r="BD22" s="25"/>
      <c r="BE22" s="19"/>
      <c r="BF22" s="18"/>
      <c r="BG22" s="18"/>
      <c r="BH22" s="18"/>
      <c r="BI22" s="18"/>
      <c r="BJ22" s="18"/>
      <c r="BK22" s="18"/>
      <c r="BL22" s="18"/>
      <c r="BM22" s="58" t="str">
        <f t="shared" si="18"/>
        <v/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15278</v>
      </c>
      <c r="C23" s="26" t="s">
        <v>68</v>
      </c>
      <c r="D23" s="25"/>
      <c r="E23" s="35">
        <f t="shared" si="0"/>
        <v>71</v>
      </c>
      <c r="F23" s="35" t="str">
        <f t="shared" si="1"/>
        <v>C</v>
      </c>
      <c r="G23" s="35">
        <f t="shared" si="2"/>
        <v>73</v>
      </c>
      <c r="H23" s="35" t="str">
        <f t="shared" si="3"/>
        <v>C</v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>
        <v>62</v>
      </c>
      <c r="U23" s="14">
        <v>62</v>
      </c>
      <c r="V23" s="14">
        <v>77.5</v>
      </c>
      <c r="W23" s="14"/>
      <c r="X23" s="14"/>
      <c r="Y23" s="14"/>
      <c r="Z23" s="14"/>
      <c r="AA23" s="45">
        <f t="shared" si="10"/>
        <v>69.75</v>
      </c>
      <c r="AB23" s="49">
        <f t="shared" si="11"/>
        <v>69.75</v>
      </c>
      <c r="AC23" s="15">
        <v>90</v>
      </c>
      <c r="AD23" s="14"/>
      <c r="AE23" s="14"/>
      <c r="AF23" s="14"/>
      <c r="AG23" s="14"/>
      <c r="AH23" s="14"/>
      <c r="AI23" s="14">
        <v>66</v>
      </c>
      <c r="AJ23" s="45">
        <f t="shared" si="12"/>
        <v>78</v>
      </c>
      <c r="AK23" s="49">
        <f t="shared" si="13"/>
        <v>72</v>
      </c>
      <c r="AL23" s="15">
        <v>62</v>
      </c>
      <c r="AM23" s="14">
        <v>62</v>
      </c>
      <c r="AN23" s="14"/>
      <c r="AO23" s="14"/>
      <c r="AP23" s="14"/>
      <c r="AQ23" s="14"/>
      <c r="AR23" s="14"/>
      <c r="AS23" s="45">
        <f t="shared" si="14"/>
        <v>62</v>
      </c>
      <c r="AT23" s="49">
        <f t="shared" si="15"/>
        <v>62</v>
      </c>
      <c r="AU23" s="15">
        <v>93.333333333333329</v>
      </c>
      <c r="AV23" s="14"/>
      <c r="AW23" s="14">
        <v>66.666666666666671</v>
      </c>
      <c r="AX23" s="14"/>
      <c r="AY23" s="14">
        <v>85</v>
      </c>
      <c r="AZ23" s="14">
        <v>38</v>
      </c>
      <c r="BA23" s="14"/>
      <c r="BB23" s="45">
        <f t="shared" si="16"/>
        <v>89.166666666666657</v>
      </c>
      <c r="BC23" s="49">
        <f t="shared" si="17"/>
        <v>89.166666666666657</v>
      </c>
      <c r="BD23" s="25"/>
      <c r="BE23" s="19"/>
      <c r="BF23" s="18"/>
      <c r="BG23" s="18"/>
      <c r="BH23" s="18"/>
      <c r="BI23" s="18"/>
      <c r="BJ23" s="18"/>
      <c r="BK23" s="18"/>
      <c r="BL23" s="18"/>
      <c r="BM23" s="58" t="str">
        <f t="shared" si="18"/>
        <v/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2166</v>
      </c>
      <c r="FK23" s="65">
        <v>2176</v>
      </c>
    </row>
    <row r="24" spans="1:167" ht="16.5" customHeight="1">
      <c r="A24" s="26">
        <v>14</v>
      </c>
      <c r="B24" s="26">
        <v>15279</v>
      </c>
      <c r="C24" s="26" t="s">
        <v>69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>
        <v>80</v>
      </c>
      <c r="U24" s="14"/>
      <c r="V24" s="14">
        <v>82.5</v>
      </c>
      <c r="W24" s="14"/>
      <c r="X24" s="14"/>
      <c r="Y24" s="14"/>
      <c r="Z24" s="14"/>
      <c r="AA24" s="45">
        <f t="shared" si="10"/>
        <v>81.25</v>
      </c>
      <c r="AB24" s="49">
        <f t="shared" si="11"/>
        <v>81.25</v>
      </c>
      <c r="AC24" s="15">
        <v>95</v>
      </c>
      <c r="AD24" s="14"/>
      <c r="AE24" s="14"/>
      <c r="AF24" s="14"/>
      <c r="AG24" s="14"/>
      <c r="AH24" s="14"/>
      <c r="AI24" s="14">
        <v>86</v>
      </c>
      <c r="AJ24" s="45">
        <f t="shared" si="12"/>
        <v>90.5</v>
      </c>
      <c r="AK24" s="49">
        <f t="shared" si="13"/>
        <v>88.25</v>
      </c>
      <c r="AL24" s="15">
        <v>80</v>
      </c>
      <c r="AM24" s="14"/>
      <c r="AN24" s="14"/>
      <c r="AO24" s="14"/>
      <c r="AP24" s="14"/>
      <c r="AQ24" s="14"/>
      <c r="AR24" s="14"/>
      <c r="AS24" s="45">
        <f t="shared" si="14"/>
        <v>80</v>
      </c>
      <c r="AT24" s="49">
        <f t="shared" si="15"/>
        <v>80</v>
      </c>
      <c r="AU24" s="15">
        <v>86.666666666666671</v>
      </c>
      <c r="AV24" s="14"/>
      <c r="AW24" s="14">
        <v>40</v>
      </c>
      <c r="AX24" s="14"/>
      <c r="AY24" s="14">
        <v>83.333333333333329</v>
      </c>
      <c r="AZ24" s="14">
        <v>32</v>
      </c>
      <c r="BA24" s="14"/>
      <c r="BB24" s="45">
        <f t="shared" si="16"/>
        <v>85</v>
      </c>
      <c r="BC24" s="49">
        <f t="shared" si="17"/>
        <v>85</v>
      </c>
      <c r="BD24" s="25"/>
      <c r="BE24" s="19"/>
      <c r="BF24" s="18"/>
      <c r="BG24" s="18"/>
      <c r="BH24" s="18"/>
      <c r="BI24" s="18"/>
      <c r="BJ24" s="18"/>
      <c r="BK24" s="18"/>
      <c r="BL24" s="18"/>
      <c r="BM24" s="58" t="str">
        <f t="shared" si="18"/>
        <v/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15280</v>
      </c>
      <c r="C25" s="26" t="s">
        <v>70</v>
      </c>
      <c r="D25" s="25"/>
      <c r="E25" s="35">
        <f t="shared" si="0"/>
        <v>69</v>
      </c>
      <c r="F25" s="35" t="str">
        <f t="shared" si="1"/>
        <v>D</v>
      </c>
      <c r="G25" s="35">
        <f t="shared" si="2"/>
        <v>73</v>
      </c>
      <c r="H25" s="35" t="str">
        <f t="shared" si="3"/>
        <v>C</v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>
        <v>68</v>
      </c>
      <c r="U25" s="14">
        <v>68</v>
      </c>
      <c r="V25" s="14">
        <v>82.5</v>
      </c>
      <c r="W25" s="14"/>
      <c r="X25" s="14"/>
      <c r="Y25" s="14"/>
      <c r="Z25" s="14"/>
      <c r="AA25" s="45">
        <f t="shared" si="10"/>
        <v>75.25</v>
      </c>
      <c r="AB25" s="49">
        <f t="shared" si="11"/>
        <v>75.25</v>
      </c>
      <c r="AC25" s="15">
        <v>85</v>
      </c>
      <c r="AD25" s="14"/>
      <c r="AE25" s="14"/>
      <c r="AF25" s="14"/>
      <c r="AG25" s="14"/>
      <c r="AH25" s="14"/>
      <c r="AI25" s="14">
        <v>56.5</v>
      </c>
      <c r="AJ25" s="45">
        <f t="shared" si="12"/>
        <v>70.75</v>
      </c>
      <c r="AK25" s="49">
        <f t="shared" si="13"/>
        <v>63.625</v>
      </c>
      <c r="AL25" s="15">
        <v>68</v>
      </c>
      <c r="AM25" s="14">
        <v>68</v>
      </c>
      <c r="AN25" s="14"/>
      <c r="AO25" s="14"/>
      <c r="AP25" s="14"/>
      <c r="AQ25" s="14"/>
      <c r="AR25" s="14"/>
      <c r="AS25" s="45">
        <f t="shared" si="14"/>
        <v>68</v>
      </c>
      <c r="AT25" s="49">
        <f t="shared" si="15"/>
        <v>68</v>
      </c>
      <c r="AU25" s="15">
        <v>80</v>
      </c>
      <c r="AV25" s="14"/>
      <c r="AW25" s="14">
        <v>82.666666666666671</v>
      </c>
      <c r="AX25" s="14"/>
      <c r="AY25" s="14">
        <v>89.166666666666671</v>
      </c>
      <c r="AZ25" s="14">
        <v>31</v>
      </c>
      <c r="BA25" s="14"/>
      <c r="BB25" s="45">
        <f t="shared" si="16"/>
        <v>83.944444444444457</v>
      </c>
      <c r="BC25" s="49">
        <f t="shared" si="17"/>
        <v>83.944444444444457</v>
      </c>
      <c r="BD25" s="25"/>
      <c r="BE25" s="19"/>
      <c r="BF25" s="18"/>
      <c r="BG25" s="18"/>
      <c r="BH25" s="18"/>
      <c r="BI25" s="18"/>
      <c r="BJ25" s="18"/>
      <c r="BK25" s="18"/>
      <c r="BL25" s="18"/>
      <c r="BM25" s="58" t="str">
        <f t="shared" si="18"/>
        <v/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2167</v>
      </c>
      <c r="FK25" s="65">
        <v>2177</v>
      </c>
    </row>
    <row r="26" spans="1:167" ht="16.5" customHeight="1">
      <c r="A26" s="26">
        <v>16</v>
      </c>
      <c r="B26" s="26">
        <v>15281</v>
      </c>
      <c r="C26" s="26" t="s">
        <v>72</v>
      </c>
      <c r="D26" s="25"/>
      <c r="E26" s="35">
        <f t="shared" si="0"/>
        <v>63</v>
      </c>
      <c r="F26" s="35" t="str">
        <f t="shared" si="1"/>
        <v>D</v>
      </c>
      <c r="G26" s="35">
        <f t="shared" si="2"/>
        <v>65</v>
      </c>
      <c r="H26" s="35" t="str">
        <f t="shared" si="3"/>
        <v>D</v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>
        <v>58</v>
      </c>
      <c r="U26" s="14">
        <v>58</v>
      </c>
      <c r="V26" s="14">
        <v>72.5</v>
      </c>
      <c r="W26" s="14"/>
      <c r="X26" s="14"/>
      <c r="Y26" s="14"/>
      <c r="Z26" s="14"/>
      <c r="AA26" s="45">
        <f t="shared" si="10"/>
        <v>65.25</v>
      </c>
      <c r="AB26" s="49">
        <f t="shared" si="11"/>
        <v>65.25</v>
      </c>
      <c r="AC26" s="15">
        <v>90</v>
      </c>
      <c r="AD26" s="14"/>
      <c r="AE26" s="14"/>
      <c r="AF26" s="14"/>
      <c r="AG26" s="14"/>
      <c r="AH26" s="14"/>
      <c r="AI26" s="14">
        <v>50.5</v>
      </c>
      <c r="AJ26" s="45">
        <f t="shared" si="12"/>
        <v>70.25</v>
      </c>
      <c r="AK26" s="49">
        <f t="shared" si="13"/>
        <v>60.375</v>
      </c>
      <c r="AL26" s="15">
        <v>58</v>
      </c>
      <c r="AM26" s="14">
        <v>58</v>
      </c>
      <c r="AN26" s="14"/>
      <c r="AO26" s="14"/>
      <c r="AP26" s="14"/>
      <c r="AQ26" s="14"/>
      <c r="AR26" s="14"/>
      <c r="AS26" s="45">
        <f t="shared" si="14"/>
        <v>58</v>
      </c>
      <c r="AT26" s="49">
        <f t="shared" si="15"/>
        <v>58</v>
      </c>
      <c r="AU26" s="15">
        <v>80</v>
      </c>
      <c r="AV26" s="14"/>
      <c r="AW26" s="14">
        <v>80</v>
      </c>
      <c r="AX26" s="14"/>
      <c r="AY26" s="14">
        <v>70</v>
      </c>
      <c r="AZ26" s="14">
        <v>24</v>
      </c>
      <c r="BA26" s="14"/>
      <c r="BB26" s="45">
        <f t="shared" si="16"/>
        <v>76.666666666666671</v>
      </c>
      <c r="BC26" s="49">
        <f t="shared" si="17"/>
        <v>76.666666666666671</v>
      </c>
      <c r="BD26" s="25"/>
      <c r="BE26" s="19"/>
      <c r="BF26" s="18"/>
      <c r="BG26" s="18"/>
      <c r="BH26" s="18"/>
      <c r="BI26" s="18"/>
      <c r="BJ26" s="18"/>
      <c r="BK26" s="18"/>
      <c r="BL26" s="18"/>
      <c r="BM26" s="58" t="str">
        <f t="shared" si="18"/>
        <v/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15282</v>
      </c>
      <c r="C27" s="26" t="s">
        <v>73</v>
      </c>
      <c r="D27" s="25"/>
      <c r="E27" s="35">
        <f t="shared" si="0"/>
        <v>49</v>
      </c>
      <c r="F27" s="35" t="str">
        <f t="shared" si="1"/>
        <v>D</v>
      </c>
      <c r="G27" s="35">
        <f t="shared" si="2"/>
        <v>38</v>
      </c>
      <c r="H27" s="35" t="str">
        <f t="shared" si="3"/>
        <v>D</v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>
        <v>36</v>
      </c>
      <c r="U27" s="14">
        <v>36</v>
      </c>
      <c r="V27" s="14">
        <v>57.5</v>
      </c>
      <c r="W27" s="14"/>
      <c r="X27" s="14"/>
      <c r="Y27" s="14"/>
      <c r="Z27" s="14"/>
      <c r="AA27" s="45">
        <f t="shared" si="10"/>
        <v>36</v>
      </c>
      <c r="AB27" s="49">
        <f t="shared" si="11"/>
        <v>36</v>
      </c>
      <c r="AC27" s="15">
        <v>80</v>
      </c>
      <c r="AD27" s="14"/>
      <c r="AE27" s="14"/>
      <c r="AF27" s="14"/>
      <c r="AG27" s="14"/>
      <c r="AH27" s="14"/>
      <c r="AI27" s="14">
        <v>55.5</v>
      </c>
      <c r="AJ27" s="45">
        <f t="shared" si="12"/>
        <v>67.75</v>
      </c>
      <c r="AK27" s="49">
        <f t="shared" si="13"/>
        <v>61.625</v>
      </c>
      <c r="AL27" s="15">
        <v>36</v>
      </c>
      <c r="AM27" s="14">
        <v>36</v>
      </c>
      <c r="AN27" s="14"/>
      <c r="AO27" s="14"/>
      <c r="AP27" s="14"/>
      <c r="AQ27" s="14"/>
      <c r="AR27" s="14"/>
      <c r="AS27" s="45">
        <f t="shared" si="14"/>
        <v>36</v>
      </c>
      <c r="AT27" s="49">
        <f t="shared" si="15"/>
        <v>36</v>
      </c>
      <c r="AU27" s="15">
        <v>0</v>
      </c>
      <c r="AV27" s="14"/>
      <c r="AW27" s="14">
        <v>64.666666666666671</v>
      </c>
      <c r="AX27" s="14"/>
      <c r="AY27" s="14">
        <v>53.333333333333336</v>
      </c>
      <c r="AZ27" s="14">
        <v>20</v>
      </c>
      <c r="BA27" s="14"/>
      <c r="BB27" s="45">
        <f t="shared" si="16"/>
        <v>20</v>
      </c>
      <c r="BC27" s="49">
        <f t="shared" si="17"/>
        <v>20</v>
      </c>
      <c r="BD27" s="25"/>
      <c r="BE27" s="19"/>
      <c r="BF27" s="18"/>
      <c r="BG27" s="18"/>
      <c r="BH27" s="18"/>
      <c r="BI27" s="18"/>
      <c r="BJ27" s="18"/>
      <c r="BK27" s="18"/>
      <c r="BL27" s="18"/>
      <c r="BM27" s="58" t="str">
        <f t="shared" si="18"/>
        <v/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2168</v>
      </c>
      <c r="FK27" s="65">
        <v>2178</v>
      </c>
    </row>
    <row r="28" spans="1:167" ht="16.5" customHeight="1">
      <c r="A28" s="26">
        <v>18</v>
      </c>
      <c r="B28" s="26">
        <v>15283</v>
      </c>
      <c r="C28" s="26" t="s">
        <v>74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79</v>
      </c>
      <c r="H28" s="35" t="str">
        <f t="shared" si="3"/>
        <v>C</v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>
        <v>72</v>
      </c>
      <c r="U28" s="14"/>
      <c r="V28" s="14">
        <v>87.5</v>
      </c>
      <c r="W28" s="14"/>
      <c r="X28" s="14"/>
      <c r="Y28" s="14"/>
      <c r="Z28" s="14"/>
      <c r="AA28" s="45">
        <f t="shared" si="10"/>
        <v>79.75</v>
      </c>
      <c r="AB28" s="49">
        <f t="shared" si="11"/>
        <v>79.75</v>
      </c>
      <c r="AC28" s="15">
        <v>90</v>
      </c>
      <c r="AD28" s="14"/>
      <c r="AE28" s="14"/>
      <c r="AF28" s="14"/>
      <c r="AG28" s="14"/>
      <c r="AH28" s="14"/>
      <c r="AI28" s="14">
        <v>75.5</v>
      </c>
      <c r="AJ28" s="45">
        <f t="shared" si="12"/>
        <v>82.75</v>
      </c>
      <c r="AK28" s="49">
        <f t="shared" si="13"/>
        <v>79.125</v>
      </c>
      <c r="AL28" s="15">
        <v>72</v>
      </c>
      <c r="AM28" s="14"/>
      <c r="AN28" s="14"/>
      <c r="AO28" s="14"/>
      <c r="AP28" s="14"/>
      <c r="AQ28" s="14"/>
      <c r="AR28" s="14"/>
      <c r="AS28" s="45">
        <f t="shared" si="14"/>
        <v>72</v>
      </c>
      <c r="AT28" s="49">
        <f t="shared" si="15"/>
        <v>72</v>
      </c>
      <c r="AU28" s="15">
        <v>86.666666666666671</v>
      </c>
      <c r="AV28" s="14"/>
      <c r="AW28" s="14">
        <v>81.333333333333329</v>
      </c>
      <c r="AX28" s="14"/>
      <c r="AY28" s="14">
        <v>87.5</v>
      </c>
      <c r="AZ28" s="14">
        <v>37</v>
      </c>
      <c r="BA28" s="14"/>
      <c r="BB28" s="45">
        <f t="shared" si="16"/>
        <v>85.166666666666671</v>
      </c>
      <c r="BC28" s="49">
        <f t="shared" si="17"/>
        <v>85.166666666666671</v>
      </c>
      <c r="BD28" s="25"/>
      <c r="BE28" s="19"/>
      <c r="BF28" s="18"/>
      <c r="BG28" s="18"/>
      <c r="BH28" s="18"/>
      <c r="BI28" s="18"/>
      <c r="BJ28" s="18"/>
      <c r="BK28" s="18"/>
      <c r="BL28" s="18"/>
      <c r="BM28" s="58" t="str">
        <f t="shared" si="18"/>
        <v/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15284</v>
      </c>
      <c r="C29" s="26" t="s">
        <v>75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77</v>
      </c>
      <c r="H29" s="35" t="str">
        <f t="shared" si="3"/>
        <v>C</v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>
        <v>70</v>
      </c>
      <c r="U29" s="14"/>
      <c r="V29" s="14">
        <v>80</v>
      </c>
      <c r="W29" s="14"/>
      <c r="X29" s="14"/>
      <c r="Y29" s="14"/>
      <c r="Z29" s="14"/>
      <c r="AA29" s="45">
        <f t="shared" si="10"/>
        <v>75</v>
      </c>
      <c r="AB29" s="49">
        <f t="shared" si="11"/>
        <v>75</v>
      </c>
      <c r="AC29" s="15">
        <v>90</v>
      </c>
      <c r="AD29" s="14"/>
      <c r="AE29" s="14"/>
      <c r="AF29" s="14"/>
      <c r="AG29" s="14"/>
      <c r="AH29" s="14"/>
      <c r="AI29" s="14">
        <v>76</v>
      </c>
      <c r="AJ29" s="45">
        <f t="shared" si="12"/>
        <v>83</v>
      </c>
      <c r="AK29" s="49">
        <f t="shared" si="13"/>
        <v>79.5</v>
      </c>
      <c r="AL29" s="15">
        <v>70</v>
      </c>
      <c r="AM29" s="14"/>
      <c r="AN29" s="14"/>
      <c r="AO29" s="14"/>
      <c r="AP29" s="14"/>
      <c r="AQ29" s="14"/>
      <c r="AR29" s="14"/>
      <c r="AS29" s="45">
        <f t="shared" si="14"/>
        <v>70</v>
      </c>
      <c r="AT29" s="49">
        <f t="shared" si="15"/>
        <v>70</v>
      </c>
      <c r="AU29" s="15">
        <v>80</v>
      </c>
      <c r="AV29" s="14"/>
      <c r="AW29" s="14">
        <v>86.666666666666671</v>
      </c>
      <c r="AX29" s="14"/>
      <c r="AY29" s="14">
        <v>85</v>
      </c>
      <c r="AZ29" s="14">
        <v>38</v>
      </c>
      <c r="BA29" s="14"/>
      <c r="BB29" s="45">
        <f t="shared" si="16"/>
        <v>83.8888888888889</v>
      </c>
      <c r="BC29" s="49">
        <f t="shared" si="17"/>
        <v>83.8888888888889</v>
      </c>
      <c r="BD29" s="25"/>
      <c r="BE29" s="19"/>
      <c r="BF29" s="18"/>
      <c r="BG29" s="18"/>
      <c r="BH29" s="18"/>
      <c r="BI29" s="18"/>
      <c r="BJ29" s="18"/>
      <c r="BK29" s="18"/>
      <c r="BL29" s="18"/>
      <c r="BM29" s="58" t="str">
        <f t="shared" si="18"/>
        <v/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2169</v>
      </c>
      <c r="FK29" s="65">
        <v>2179</v>
      </c>
    </row>
    <row r="30" spans="1:167" ht="16.5" customHeight="1">
      <c r="A30" s="26">
        <v>20</v>
      </c>
      <c r="B30" s="26">
        <v>15285</v>
      </c>
      <c r="C30" s="26" t="s">
        <v>76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>
        <v>85</v>
      </c>
      <c r="U30" s="14"/>
      <c r="V30" s="14">
        <v>87.5</v>
      </c>
      <c r="W30" s="14"/>
      <c r="X30" s="14"/>
      <c r="Y30" s="14"/>
      <c r="Z30" s="14"/>
      <c r="AA30" s="45">
        <f t="shared" si="10"/>
        <v>86.25</v>
      </c>
      <c r="AB30" s="49">
        <f t="shared" si="11"/>
        <v>86.25</v>
      </c>
      <c r="AC30" s="15">
        <v>90</v>
      </c>
      <c r="AD30" s="14"/>
      <c r="AE30" s="14"/>
      <c r="AF30" s="14"/>
      <c r="AG30" s="14"/>
      <c r="AH30" s="14"/>
      <c r="AI30" s="14">
        <v>79</v>
      </c>
      <c r="AJ30" s="45">
        <f t="shared" si="12"/>
        <v>84.5</v>
      </c>
      <c r="AK30" s="49">
        <f t="shared" si="13"/>
        <v>81.75</v>
      </c>
      <c r="AL30" s="15">
        <v>85</v>
      </c>
      <c r="AM30" s="14"/>
      <c r="AN30" s="14"/>
      <c r="AO30" s="14"/>
      <c r="AP30" s="14"/>
      <c r="AQ30" s="14"/>
      <c r="AR30" s="14"/>
      <c r="AS30" s="45">
        <f t="shared" si="14"/>
        <v>85</v>
      </c>
      <c r="AT30" s="49">
        <f t="shared" si="15"/>
        <v>85</v>
      </c>
      <c r="AU30" s="15">
        <v>93</v>
      </c>
      <c r="AV30" s="14"/>
      <c r="AW30" s="14">
        <v>90</v>
      </c>
      <c r="AX30" s="14"/>
      <c r="AY30" s="14">
        <v>88.333333333333329</v>
      </c>
      <c r="AZ30" s="14">
        <v>34</v>
      </c>
      <c r="BA30" s="14"/>
      <c r="BB30" s="45">
        <f t="shared" si="16"/>
        <v>90.444444444444443</v>
      </c>
      <c r="BC30" s="49">
        <f t="shared" si="17"/>
        <v>90.444444444444443</v>
      </c>
      <c r="BD30" s="25"/>
      <c r="BE30" s="19"/>
      <c r="BF30" s="18"/>
      <c r="BG30" s="18"/>
      <c r="BH30" s="18"/>
      <c r="BI30" s="18"/>
      <c r="BJ30" s="18"/>
      <c r="BK30" s="18"/>
      <c r="BL30" s="18"/>
      <c r="BM30" s="58" t="str">
        <f t="shared" si="18"/>
        <v/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15286</v>
      </c>
      <c r="C31" s="26" t="s">
        <v>77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>
        <v>88</v>
      </c>
      <c r="U31" s="14"/>
      <c r="V31" s="14">
        <v>82.5</v>
      </c>
      <c r="W31" s="14"/>
      <c r="X31" s="14"/>
      <c r="Y31" s="14"/>
      <c r="Z31" s="14"/>
      <c r="AA31" s="45">
        <f t="shared" si="10"/>
        <v>85.25</v>
      </c>
      <c r="AB31" s="49">
        <f t="shared" si="11"/>
        <v>85.25</v>
      </c>
      <c r="AC31" s="15">
        <v>90</v>
      </c>
      <c r="AD31" s="14"/>
      <c r="AE31" s="14"/>
      <c r="AF31" s="14"/>
      <c r="AG31" s="14"/>
      <c r="AH31" s="14"/>
      <c r="AI31" s="14">
        <v>71</v>
      </c>
      <c r="AJ31" s="45">
        <f t="shared" si="12"/>
        <v>80.5</v>
      </c>
      <c r="AK31" s="49">
        <f t="shared" si="13"/>
        <v>75.75</v>
      </c>
      <c r="AL31" s="15">
        <v>88</v>
      </c>
      <c r="AM31" s="14"/>
      <c r="AN31" s="14"/>
      <c r="AO31" s="14"/>
      <c r="AP31" s="14"/>
      <c r="AQ31" s="14"/>
      <c r="AR31" s="14"/>
      <c r="AS31" s="45">
        <f t="shared" si="14"/>
        <v>88</v>
      </c>
      <c r="AT31" s="49">
        <f t="shared" si="15"/>
        <v>88</v>
      </c>
      <c r="AU31" s="15">
        <v>93.333333333333329</v>
      </c>
      <c r="AV31" s="14"/>
      <c r="AW31" s="14">
        <v>82.666666666666671</v>
      </c>
      <c r="AX31" s="14"/>
      <c r="AY31" s="14">
        <v>89.166666666666671</v>
      </c>
      <c r="AZ31" s="14">
        <v>35</v>
      </c>
      <c r="BA31" s="14"/>
      <c r="BB31" s="45">
        <f t="shared" si="16"/>
        <v>88.3888888888889</v>
      </c>
      <c r="BC31" s="49">
        <f t="shared" si="17"/>
        <v>88.3888888888889</v>
      </c>
      <c r="BD31" s="25"/>
      <c r="BE31" s="19"/>
      <c r="BF31" s="18"/>
      <c r="BG31" s="18"/>
      <c r="BH31" s="18"/>
      <c r="BI31" s="18"/>
      <c r="BJ31" s="18"/>
      <c r="BK31" s="18"/>
      <c r="BL31" s="18"/>
      <c r="BM31" s="58" t="str">
        <f t="shared" si="18"/>
        <v/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2170</v>
      </c>
      <c r="FK31" s="65">
        <v>2180</v>
      </c>
    </row>
    <row r="32" spans="1:167" ht="16.5" customHeight="1">
      <c r="A32" s="26">
        <v>22</v>
      </c>
      <c r="B32" s="26">
        <v>15287</v>
      </c>
      <c r="C32" s="26" t="s">
        <v>78</v>
      </c>
      <c r="D32" s="25"/>
      <c r="E32" s="35">
        <f t="shared" si="0"/>
        <v>76</v>
      </c>
      <c r="F32" s="35" t="str">
        <f t="shared" si="1"/>
        <v>C</v>
      </c>
      <c r="G32" s="35">
        <f t="shared" si="2"/>
        <v>79</v>
      </c>
      <c r="H32" s="35" t="str">
        <f t="shared" si="3"/>
        <v>C</v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>
        <v>84</v>
      </c>
      <c r="U32" s="14"/>
      <c r="V32" s="14">
        <v>70</v>
      </c>
      <c r="W32" s="14"/>
      <c r="X32" s="14"/>
      <c r="Y32" s="14"/>
      <c r="Z32" s="14"/>
      <c r="AA32" s="45">
        <f t="shared" si="10"/>
        <v>77</v>
      </c>
      <c r="AB32" s="49">
        <f t="shared" si="11"/>
        <v>77</v>
      </c>
      <c r="AC32" s="15">
        <v>85</v>
      </c>
      <c r="AD32" s="14"/>
      <c r="AE32" s="14"/>
      <c r="AF32" s="14"/>
      <c r="AG32" s="14"/>
      <c r="AH32" s="14"/>
      <c r="AI32" s="14">
        <v>72.5</v>
      </c>
      <c r="AJ32" s="45">
        <f t="shared" si="12"/>
        <v>78.75</v>
      </c>
      <c r="AK32" s="49">
        <f t="shared" si="13"/>
        <v>75.625</v>
      </c>
      <c r="AL32" s="15">
        <v>84</v>
      </c>
      <c r="AM32" s="14"/>
      <c r="AN32" s="14"/>
      <c r="AO32" s="14"/>
      <c r="AP32" s="14"/>
      <c r="AQ32" s="14"/>
      <c r="AR32" s="14"/>
      <c r="AS32" s="45">
        <f t="shared" si="14"/>
        <v>84</v>
      </c>
      <c r="AT32" s="49">
        <f t="shared" si="15"/>
        <v>84</v>
      </c>
      <c r="AU32" s="15">
        <v>80</v>
      </c>
      <c r="AV32" s="14"/>
      <c r="AW32" s="14">
        <v>78</v>
      </c>
      <c r="AX32" s="14"/>
      <c r="AY32" s="14">
        <v>85</v>
      </c>
      <c r="AZ32" s="14">
        <v>34</v>
      </c>
      <c r="BA32" s="14"/>
      <c r="BB32" s="45">
        <f t="shared" si="16"/>
        <v>81</v>
      </c>
      <c r="BC32" s="49">
        <f t="shared" si="17"/>
        <v>81</v>
      </c>
      <c r="BD32" s="25"/>
      <c r="BE32" s="19"/>
      <c r="BF32" s="18"/>
      <c r="BG32" s="18"/>
      <c r="BH32" s="18"/>
      <c r="BI32" s="18"/>
      <c r="BJ32" s="18"/>
      <c r="BK32" s="18"/>
      <c r="BL32" s="18"/>
      <c r="BM32" s="58" t="str">
        <f t="shared" si="18"/>
        <v/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15288</v>
      </c>
      <c r="C33" s="26" t="s">
        <v>79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>
        <v>91</v>
      </c>
      <c r="U33" s="14"/>
      <c r="V33" s="14">
        <v>87.5</v>
      </c>
      <c r="W33" s="14"/>
      <c r="X33" s="14"/>
      <c r="Y33" s="14"/>
      <c r="Z33" s="14"/>
      <c r="AA33" s="45">
        <f t="shared" si="10"/>
        <v>89.25</v>
      </c>
      <c r="AB33" s="49">
        <f t="shared" si="11"/>
        <v>89.25</v>
      </c>
      <c r="AC33" s="15">
        <v>90</v>
      </c>
      <c r="AD33" s="14"/>
      <c r="AE33" s="14"/>
      <c r="AF33" s="14"/>
      <c r="AG33" s="14"/>
      <c r="AH33" s="14"/>
      <c r="AI33" s="14">
        <v>73.5</v>
      </c>
      <c r="AJ33" s="45">
        <f t="shared" si="12"/>
        <v>81.75</v>
      </c>
      <c r="AK33" s="49">
        <f t="shared" si="13"/>
        <v>77.625</v>
      </c>
      <c r="AL33" s="15">
        <v>91</v>
      </c>
      <c r="AM33" s="14"/>
      <c r="AN33" s="14"/>
      <c r="AO33" s="14"/>
      <c r="AP33" s="14"/>
      <c r="AQ33" s="14"/>
      <c r="AR33" s="14"/>
      <c r="AS33" s="45">
        <f t="shared" si="14"/>
        <v>91</v>
      </c>
      <c r="AT33" s="49">
        <f t="shared" si="15"/>
        <v>91</v>
      </c>
      <c r="AU33" s="15">
        <v>86.666666666666671</v>
      </c>
      <c r="AV33" s="14"/>
      <c r="AW33" s="14">
        <v>66.666666666666671</v>
      </c>
      <c r="AX33" s="14"/>
      <c r="AY33" s="14">
        <v>78.333333333333329</v>
      </c>
      <c r="AZ33" s="14">
        <v>34</v>
      </c>
      <c r="BA33" s="14"/>
      <c r="BB33" s="45">
        <f t="shared" si="16"/>
        <v>82.5</v>
      </c>
      <c r="BC33" s="49">
        <f t="shared" si="17"/>
        <v>82.5</v>
      </c>
      <c r="BD33" s="25"/>
      <c r="BE33" s="19"/>
      <c r="BF33" s="18"/>
      <c r="BG33" s="18"/>
      <c r="BH33" s="18"/>
      <c r="BI33" s="18"/>
      <c r="BJ33" s="18"/>
      <c r="BK33" s="18"/>
      <c r="BL33" s="18"/>
      <c r="BM33" s="58" t="str">
        <f t="shared" si="18"/>
        <v/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15289</v>
      </c>
      <c r="C34" s="26" t="s">
        <v>80</v>
      </c>
      <c r="D34" s="25"/>
      <c r="E34" s="35">
        <f t="shared" si="0"/>
        <v>72</v>
      </c>
      <c r="F34" s="35" t="str">
        <f t="shared" si="1"/>
        <v>C</v>
      </c>
      <c r="G34" s="35">
        <f t="shared" si="2"/>
        <v>74</v>
      </c>
      <c r="H34" s="35" t="str">
        <f t="shared" si="3"/>
        <v>C</v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>
        <v>71</v>
      </c>
      <c r="U34" s="14"/>
      <c r="V34" s="14">
        <v>77.5</v>
      </c>
      <c r="W34" s="14"/>
      <c r="X34" s="14"/>
      <c r="Y34" s="14"/>
      <c r="Z34" s="14"/>
      <c r="AA34" s="45">
        <f t="shared" si="10"/>
        <v>74.25</v>
      </c>
      <c r="AB34" s="49">
        <f t="shared" si="11"/>
        <v>74.25</v>
      </c>
      <c r="AC34" s="15">
        <v>90</v>
      </c>
      <c r="AD34" s="14"/>
      <c r="AE34" s="14"/>
      <c r="AF34" s="14"/>
      <c r="AG34" s="14"/>
      <c r="AH34" s="14"/>
      <c r="AI34" s="14">
        <v>62</v>
      </c>
      <c r="AJ34" s="45">
        <f t="shared" si="12"/>
        <v>76</v>
      </c>
      <c r="AK34" s="49">
        <f t="shared" si="13"/>
        <v>69</v>
      </c>
      <c r="AL34" s="15">
        <v>71</v>
      </c>
      <c r="AM34" s="14"/>
      <c r="AN34" s="14"/>
      <c r="AO34" s="14"/>
      <c r="AP34" s="14"/>
      <c r="AQ34" s="14"/>
      <c r="AR34" s="14"/>
      <c r="AS34" s="45">
        <f t="shared" si="14"/>
        <v>71</v>
      </c>
      <c r="AT34" s="49">
        <f t="shared" si="15"/>
        <v>71</v>
      </c>
      <c r="AU34" s="15">
        <v>93.333333333333329</v>
      </c>
      <c r="AV34" s="14"/>
      <c r="AW34" s="14">
        <v>66.666666666666671</v>
      </c>
      <c r="AX34" s="14"/>
      <c r="AY34" s="14">
        <v>70</v>
      </c>
      <c r="AZ34" s="14">
        <v>28</v>
      </c>
      <c r="BA34" s="14"/>
      <c r="BB34" s="45">
        <f t="shared" si="16"/>
        <v>81.666666666666657</v>
      </c>
      <c r="BC34" s="49">
        <f t="shared" si="17"/>
        <v>81.666666666666657</v>
      </c>
      <c r="BD34" s="25"/>
      <c r="BE34" s="19"/>
      <c r="BF34" s="18"/>
      <c r="BG34" s="18"/>
      <c r="BH34" s="18"/>
      <c r="BI34" s="18"/>
      <c r="BJ34" s="18"/>
      <c r="BK34" s="18"/>
      <c r="BL34" s="18"/>
      <c r="BM34" s="58" t="str">
        <f t="shared" si="18"/>
        <v/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15290</v>
      </c>
      <c r="C35" s="26" t="s">
        <v>81</v>
      </c>
      <c r="D35" s="25"/>
      <c r="E35" s="35">
        <f t="shared" si="0"/>
        <v>93</v>
      </c>
      <c r="F35" s="35" t="str">
        <f t="shared" si="1"/>
        <v>A</v>
      </c>
      <c r="G35" s="35">
        <f t="shared" si="2"/>
        <v>83</v>
      </c>
      <c r="H35" s="35" t="str">
        <f t="shared" si="3"/>
        <v>B</v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>
        <v>93</v>
      </c>
      <c r="U35" s="14">
        <v>70</v>
      </c>
      <c r="V35" s="14">
        <v>65</v>
      </c>
      <c r="W35" s="14"/>
      <c r="X35" s="14"/>
      <c r="Y35" s="14"/>
      <c r="Z35" s="14"/>
      <c r="AA35" s="45">
        <f t="shared" si="10"/>
        <v>93</v>
      </c>
      <c r="AB35" s="49">
        <f t="shared" si="11"/>
        <v>93</v>
      </c>
      <c r="AC35" s="15">
        <v>90</v>
      </c>
      <c r="AD35" s="14"/>
      <c r="AE35" s="14"/>
      <c r="AF35" s="14"/>
      <c r="AG35" s="14"/>
      <c r="AH35" s="14"/>
      <c r="AI35" s="14">
        <v>94.5</v>
      </c>
      <c r="AJ35" s="45">
        <f t="shared" si="12"/>
        <v>92.25</v>
      </c>
      <c r="AK35" s="49">
        <f t="shared" si="13"/>
        <v>93.375</v>
      </c>
      <c r="AL35" s="15">
        <v>93</v>
      </c>
      <c r="AM35" s="14">
        <v>70</v>
      </c>
      <c r="AN35" s="14"/>
      <c r="AO35" s="14"/>
      <c r="AP35" s="14"/>
      <c r="AQ35" s="14"/>
      <c r="AR35" s="14"/>
      <c r="AS35" s="45">
        <f t="shared" si="14"/>
        <v>93</v>
      </c>
      <c r="AT35" s="49">
        <f t="shared" si="15"/>
        <v>93</v>
      </c>
      <c r="AU35" s="15">
        <v>80</v>
      </c>
      <c r="AV35" s="14"/>
      <c r="AW35" s="14">
        <v>66.666666666666671</v>
      </c>
      <c r="AX35" s="14"/>
      <c r="AY35" s="14">
        <v>66.666666666666671</v>
      </c>
      <c r="AZ35" s="14">
        <v>28</v>
      </c>
      <c r="BA35" s="14"/>
      <c r="BB35" s="45">
        <f t="shared" si="16"/>
        <v>54</v>
      </c>
      <c r="BC35" s="49">
        <f t="shared" si="17"/>
        <v>54</v>
      </c>
      <c r="BD35" s="25"/>
      <c r="BE35" s="19"/>
      <c r="BF35" s="18"/>
      <c r="BG35" s="18"/>
      <c r="BH35" s="18"/>
      <c r="BI35" s="18"/>
      <c r="BJ35" s="18"/>
      <c r="BK35" s="18"/>
      <c r="BL35" s="18"/>
      <c r="BM35" s="58" t="str">
        <f t="shared" si="18"/>
        <v/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15291</v>
      </c>
      <c r="C36" s="26" t="s">
        <v>82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>
        <v>97</v>
      </c>
      <c r="U36" s="14"/>
      <c r="V36" s="14">
        <v>87.5</v>
      </c>
      <c r="W36" s="14"/>
      <c r="X36" s="14"/>
      <c r="Y36" s="14"/>
      <c r="Z36" s="14"/>
      <c r="AA36" s="45">
        <f t="shared" si="10"/>
        <v>92.25</v>
      </c>
      <c r="AB36" s="49">
        <f t="shared" si="11"/>
        <v>92.25</v>
      </c>
      <c r="AC36" s="15">
        <v>90</v>
      </c>
      <c r="AD36" s="14"/>
      <c r="AE36" s="14"/>
      <c r="AF36" s="14"/>
      <c r="AG36" s="14"/>
      <c r="AH36" s="14"/>
      <c r="AI36" s="14">
        <v>82</v>
      </c>
      <c r="AJ36" s="45">
        <f t="shared" si="12"/>
        <v>86</v>
      </c>
      <c r="AK36" s="49">
        <f t="shared" si="13"/>
        <v>84</v>
      </c>
      <c r="AL36" s="15">
        <v>97</v>
      </c>
      <c r="AM36" s="14"/>
      <c r="AN36" s="14"/>
      <c r="AO36" s="14"/>
      <c r="AP36" s="14"/>
      <c r="AQ36" s="14"/>
      <c r="AR36" s="14"/>
      <c r="AS36" s="45">
        <f t="shared" si="14"/>
        <v>97</v>
      </c>
      <c r="AT36" s="49">
        <f t="shared" si="15"/>
        <v>97</v>
      </c>
      <c r="AU36" s="15">
        <v>73.333333333333329</v>
      </c>
      <c r="AV36" s="14"/>
      <c r="AW36" s="14">
        <v>90</v>
      </c>
      <c r="AX36" s="14"/>
      <c r="AY36" s="14">
        <v>78.333333333333329</v>
      </c>
      <c r="AZ36" s="14">
        <v>34</v>
      </c>
      <c r="BA36" s="14"/>
      <c r="BB36" s="45">
        <f t="shared" si="16"/>
        <v>80.555555555555543</v>
      </c>
      <c r="BC36" s="49">
        <f t="shared" si="17"/>
        <v>80.555555555555543</v>
      </c>
      <c r="BD36" s="25"/>
      <c r="BE36" s="19"/>
      <c r="BF36" s="18"/>
      <c r="BG36" s="18"/>
      <c r="BH36" s="18"/>
      <c r="BI36" s="18"/>
      <c r="BJ36" s="18"/>
      <c r="BK36" s="18"/>
      <c r="BL36" s="18"/>
      <c r="BM36" s="58" t="str">
        <f t="shared" si="18"/>
        <v/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15292</v>
      </c>
      <c r="C37" s="26" t="s">
        <v>83</v>
      </c>
      <c r="D37" s="25"/>
      <c r="E37" s="35">
        <f t="shared" si="0"/>
        <v>41</v>
      </c>
      <c r="F37" s="35" t="str">
        <f t="shared" si="1"/>
        <v>D</v>
      </c>
      <c r="G37" s="35">
        <f t="shared" si="2"/>
        <v>41</v>
      </c>
      <c r="H37" s="35" t="str">
        <f t="shared" si="3"/>
        <v>D</v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>
        <v>28</v>
      </c>
      <c r="U37" s="14">
        <v>28</v>
      </c>
      <c r="V37" s="14">
        <v>65</v>
      </c>
      <c r="W37" s="14"/>
      <c r="X37" s="14"/>
      <c r="Y37" s="14"/>
      <c r="Z37" s="14"/>
      <c r="AA37" s="45">
        <f t="shared" si="10"/>
        <v>28</v>
      </c>
      <c r="AB37" s="49">
        <f t="shared" si="11"/>
        <v>28</v>
      </c>
      <c r="AC37" s="15">
        <v>85</v>
      </c>
      <c r="AD37" s="14"/>
      <c r="AE37" s="14"/>
      <c r="AF37" s="14"/>
      <c r="AG37" s="14"/>
      <c r="AH37" s="14"/>
      <c r="AI37" s="14">
        <v>44</v>
      </c>
      <c r="AJ37" s="45">
        <f t="shared" si="12"/>
        <v>64.5</v>
      </c>
      <c r="AK37" s="49">
        <f t="shared" si="13"/>
        <v>54.25</v>
      </c>
      <c r="AL37" s="15">
        <v>28</v>
      </c>
      <c r="AM37" s="14">
        <v>28</v>
      </c>
      <c r="AN37" s="14"/>
      <c r="AO37" s="14"/>
      <c r="AP37" s="14"/>
      <c r="AQ37" s="14"/>
      <c r="AR37" s="14"/>
      <c r="AS37" s="45">
        <f t="shared" si="14"/>
        <v>28</v>
      </c>
      <c r="AT37" s="49">
        <f t="shared" si="15"/>
        <v>28</v>
      </c>
      <c r="AU37" s="15">
        <v>80</v>
      </c>
      <c r="AV37" s="14"/>
      <c r="AW37" s="14">
        <v>61.333333333333336</v>
      </c>
      <c r="AX37" s="14"/>
      <c r="AY37" s="14">
        <v>65</v>
      </c>
      <c r="AZ37" s="14">
        <v>26</v>
      </c>
      <c r="BA37" s="14"/>
      <c r="BB37" s="45">
        <f t="shared" si="16"/>
        <v>53</v>
      </c>
      <c r="BC37" s="49">
        <f t="shared" si="17"/>
        <v>53</v>
      </c>
      <c r="BD37" s="25"/>
      <c r="BE37" s="19"/>
      <c r="BF37" s="18"/>
      <c r="BG37" s="18"/>
      <c r="BH37" s="18"/>
      <c r="BI37" s="18"/>
      <c r="BJ37" s="18"/>
      <c r="BK37" s="18"/>
      <c r="BL37" s="18"/>
      <c r="BM37" s="58" t="str">
        <f t="shared" si="18"/>
        <v/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15293</v>
      </c>
      <c r="C38" s="26" t="s">
        <v>84</v>
      </c>
      <c r="D38" s="25"/>
      <c r="E38" s="35">
        <f t="shared" si="0"/>
        <v>65</v>
      </c>
      <c r="F38" s="35" t="str">
        <f t="shared" si="1"/>
        <v>D</v>
      </c>
      <c r="G38" s="35">
        <f t="shared" si="2"/>
        <v>70</v>
      </c>
      <c r="H38" s="35" t="str">
        <f t="shared" si="3"/>
        <v>C</v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>
        <v>68</v>
      </c>
      <c r="U38" s="14">
        <v>68</v>
      </c>
      <c r="V38" s="14">
        <v>75</v>
      </c>
      <c r="W38" s="14"/>
      <c r="X38" s="14"/>
      <c r="Y38" s="14"/>
      <c r="Z38" s="14"/>
      <c r="AA38" s="45">
        <f t="shared" si="10"/>
        <v>71.5</v>
      </c>
      <c r="AB38" s="49">
        <f t="shared" si="11"/>
        <v>71.5</v>
      </c>
      <c r="AC38" s="15">
        <v>90</v>
      </c>
      <c r="AD38" s="14"/>
      <c r="AE38" s="14"/>
      <c r="AF38" s="14"/>
      <c r="AG38" s="14"/>
      <c r="AH38" s="14"/>
      <c r="AI38" s="14">
        <v>48.5</v>
      </c>
      <c r="AJ38" s="45">
        <f t="shared" si="12"/>
        <v>69.25</v>
      </c>
      <c r="AK38" s="49">
        <f t="shared" si="13"/>
        <v>58.875</v>
      </c>
      <c r="AL38" s="15">
        <v>68</v>
      </c>
      <c r="AM38" s="14">
        <v>68</v>
      </c>
      <c r="AN38" s="14"/>
      <c r="AO38" s="14"/>
      <c r="AP38" s="14"/>
      <c r="AQ38" s="14"/>
      <c r="AR38" s="14"/>
      <c r="AS38" s="45">
        <f t="shared" si="14"/>
        <v>68</v>
      </c>
      <c r="AT38" s="49">
        <f t="shared" si="15"/>
        <v>68</v>
      </c>
      <c r="AU38" s="15">
        <v>80</v>
      </c>
      <c r="AV38" s="14"/>
      <c r="AW38" s="14">
        <v>80</v>
      </c>
      <c r="AX38" s="14"/>
      <c r="AY38" s="14">
        <v>83.333333333333329</v>
      </c>
      <c r="AZ38" s="14">
        <v>36</v>
      </c>
      <c r="BA38" s="14"/>
      <c r="BB38" s="45">
        <f t="shared" si="16"/>
        <v>81.1111111111111</v>
      </c>
      <c r="BC38" s="49">
        <f t="shared" si="17"/>
        <v>81.1111111111111</v>
      </c>
      <c r="BD38" s="25"/>
      <c r="BE38" s="19"/>
      <c r="BF38" s="18"/>
      <c r="BG38" s="18"/>
      <c r="BH38" s="18"/>
      <c r="BI38" s="18"/>
      <c r="BJ38" s="18"/>
      <c r="BK38" s="18"/>
      <c r="BL38" s="18"/>
      <c r="BM38" s="58" t="str">
        <f t="shared" si="18"/>
        <v/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15294</v>
      </c>
      <c r="C39" s="26" t="s">
        <v>85</v>
      </c>
      <c r="D39" s="25"/>
      <c r="E39" s="35">
        <f t="shared" si="0"/>
        <v>96</v>
      </c>
      <c r="F39" s="35" t="str">
        <f t="shared" si="1"/>
        <v>A</v>
      </c>
      <c r="G39" s="35">
        <f t="shared" si="2"/>
        <v>95</v>
      </c>
      <c r="H39" s="35" t="str">
        <f t="shared" si="3"/>
        <v>A</v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>
        <v>100</v>
      </c>
      <c r="U39" s="14"/>
      <c r="V39" s="14">
        <v>90</v>
      </c>
      <c r="W39" s="14"/>
      <c r="X39" s="14"/>
      <c r="Y39" s="14"/>
      <c r="Z39" s="14"/>
      <c r="AA39" s="45">
        <f t="shared" si="10"/>
        <v>95</v>
      </c>
      <c r="AB39" s="49">
        <f t="shared" si="11"/>
        <v>95</v>
      </c>
      <c r="AC39" s="15">
        <v>95</v>
      </c>
      <c r="AD39" s="14"/>
      <c r="AE39" s="14"/>
      <c r="AF39" s="14"/>
      <c r="AG39" s="14"/>
      <c r="AH39" s="14"/>
      <c r="AI39" s="14">
        <v>97.5</v>
      </c>
      <c r="AJ39" s="45">
        <f t="shared" si="12"/>
        <v>96.25</v>
      </c>
      <c r="AK39" s="49">
        <f t="shared" si="13"/>
        <v>96.875</v>
      </c>
      <c r="AL39" s="15">
        <v>100</v>
      </c>
      <c r="AM39" s="14"/>
      <c r="AN39" s="14"/>
      <c r="AO39" s="14"/>
      <c r="AP39" s="14"/>
      <c r="AQ39" s="14"/>
      <c r="AR39" s="14"/>
      <c r="AS39" s="45">
        <f t="shared" si="14"/>
        <v>100</v>
      </c>
      <c r="AT39" s="49">
        <f t="shared" si="15"/>
        <v>100</v>
      </c>
      <c r="AU39" s="15">
        <v>86.666666666666671</v>
      </c>
      <c r="AV39" s="14"/>
      <c r="AW39" s="14">
        <v>65.333333333333329</v>
      </c>
      <c r="AX39" s="14"/>
      <c r="AY39" s="14">
        <v>88.333333333333329</v>
      </c>
      <c r="AZ39" s="14">
        <v>34</v>
      </c>
      <c r="BA39" s="14"/>
      <c r="BB39" s="45">
        <f t="shared" si="16"/>
        <v>87.5</v>
      </c>
      <c r="BC39" s="49">
        <f t="shared" si="17"/>
        <v>87.5</v>
      </c>
      <c r="BD39" s="25"/>
      <c r="BE39" s="19"/>
      <c r="BF39" s="18"/>
      <c r="BG39" s="18"/>
      <c r="BH39" s="18"/>
      <c r="BI39" s="18"/>
      <c r="BJ39" s="18"/>
      <c r="BK39" s="18"/>
      <c r="BL39" s="18"/>
      <c r="BM39" s="58" t="str">
        <f t="shared" si="18"/>
        <v/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15295</v>
      </c>
      <c r="C40" s="26" t="s">
        <v>86</v>
      </c>
      <c r="D40" s="25"/>
      <c r="E40" s="35">
        <f t="shared" si="0"/>
        <v>55</v>
      </c>
      <c r="F40" s="35" t="str">
        <f t="shared" si="1"/>
        <v>D</v>
      </c>
      <c r="G40" s="35">
        <f t="shared" si="2"/>
        <v>58</v>
      </c>
      <c r="H40" s="35" t="str">
        <f t="shared" si="3"/>
        <v>D</v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>
        <v>42</v>
      </c>
      <c r="U40" s="14">
        <v>42</v>
      </c>
      <c r="V40" s="14">
        <v>67.5</v>
      </c>
      <c r="W40" s="14"/>
      <c r="X40" s="14"/>
      <c r="Y40" s="14"/>
      <c r="Z40" s="14"/>
      <c r="AA40" s="45">
        <f t="shared" si="10"/>
        <v>42</v>
      </c>
      <c r="AB40" s="49">
        <f t="shared" si="11"/>
        <v>42</v>
      </c>
      <c r="AC40" s="15">
        <v>95</v>
      </c>
      <c r="AD40" s="14"/>
      <c r="AE40" s="14"/>
      <c r="AF40" s="14"/>
      <c r="AG40" s="14"/>
      <c r="AH40" s="14"/>
      <c r="AI40" s="14">
        <v>58.5</v>
      </c>
      <c r="AJ40" s="45">
        <f t="shared" si="12"/>
        <v>76.75</v>
      </c>
      <c r="AK40" s="49">
        <f t="shared" si="13"/>
        <v>67.625</v>
      </c>
      <c r="AL40" s="15">
        <v>42</v>
      </c>
      <c r="AM40" s="14">
        <v>42</v>
      </c>
      <c r="AN40" s="14"/>
      <c r="AO40" s="14"/>
      <c r="AP40" s="14"/>
      <c r="AQ40" s="14"/>
      <c r="AR40" s="14"/>
      <c r="AS40" s="45">
        <f t="shared" si="14"/>
        <v>42</v>
      </c>
      <c r="AT40" s="49">
        <f t="shared" si="15"/>
        <v>42</v>
      </c>
      <c r="AU40" s="15">
        <v>66.666666666666671</v>
      </c>
      <c r="AV40" s="14">
        <v>80</v>
      </c>
      <c r="AW40" s="14">
        <v>80</v>
      </c>
      <c r="AX40" s="14"/>
      <c r="AY40" s="14">
        <v>77.5</v>
      </c>
      <c r="AZ40" s="14">
        <v>37</v>
      </c>
      <c r="BA40" s="14"/>
      <c r="BB40" s="45">
        <f t="shared" si="16"/>
        <v>79.166666666666671</v>
      </c>
      <c r="BC40" s="49">
        <f t="shared" si="17"/>
        <v>79.166666666666671</v>
      </c>
      <c r="BD40" s="25"/>
      <c r="BE40" s="19"/>
      <c r="BF40" s="18"/>
      <c r="BG40" s="18"/>
      <c r="BH40" s="18"/>
      <c r="BI40" s="18"/>
      <c r="BJ40" s="18"/>
      <c r="BK40" s="18"/>
      <c r="BL40" s="18"/>
      <c r="BM40" s="58" t="str">
        <f t="shared" si="18"/>
        <v/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15296</v>
      </c>
      <c r="C41" s="26" t="s">
        <v>87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91</v>
      </c>
      <c r="H41" s="35" t="str">
        <f t="shared" si="3"/>
        <v>A</v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>
        <v>98</v>
      </c>
      <c r="U41" s="14"/>
      <c r="V41" s="14">
        <v>87.5</v>
      </c>
      <c r="W41" s="14"/>
      <c r="X41" s="14"/>
      <c r="Y41" s="14"/>
      <c r="Z41" s="14"/>
      <c r="AA41" s="45">
        <f t="shared" si="10"/>
        <v>92.75</v>
      </c>
      <c r="AB41" s="49">
        <f t="shared" si="11"/>
        <v>92.75</v>
      </c>
      <c r="AC41" s="15">
        <v>90</v>
      </c>
      <c r="AD41" s="14"/>
      <c r="AE41" s="14"/>
      <c r="AF41" s="14"/>
      <c r="AG41" s="14"/>
      <c r="AH41" s="14"/>
      <c r="AI41" s="14">
        <v>85</v>
      </c>
      <c r="AJ41" s="45">
        <f t="shared" si="12"/>
        <v>87.5</v>
      </c>
      <c r="AK41" s="49">
        <f t="shared" si="13"/>
        <v>86.25</v>
      </c>
      <c r="AL41" s="15">
        <v>98</v>
      </c>
      <c r="AM41" s="14"/>
      <c r="AN41" s="14"/>
      <c r="AO41" s="14"/>
      <c r="AP41" s="14"/>
      <c r="AQ41" s="14"/>
      <c r="AR41" s="14"/>
      <c r="AS41" s="45">
        <f t="shared" si="14"/>
        <v>98</v>
      </c>
      <c r="AT41" s="49">
        <f t="shared" si="15"/>
        <v>98</v>
      </c>
      <c r="AU41" s="15">
        <v>93.333333333333329</v>
      </c>
      <c r="AV41" s="14"/>
      <c r="AW41" s="14">
        <v>80</v>
      </c>
      <c r="AX41" s="14"/>
      <c r="AY41" s="14">
        <v>87.5</v>
      </c>
      <c r="AZ41" s="14">
        <v>37</v>
      </c>
      <c r="BA41" s="14"/>
      <c r="BB41" s="45">
        <f t="shared" si="16"/>
        <v>86.944444444444443</v>
      </c>
      <c r="BC41" s="49">
        <f t="shared" si="17"/>
        <v>86.944444444444443</v>
      </c>
      <c r="BD41" s="25"/>
      <c r="BE41" s="19"/>
      <c r="BF41" s="18"/>
      <c r="BG41" s="18"/>
      <c r="BH41" s="18"/>
      <c r="BI41" s="18"/>
      <c r="BJ41" s="18"/>
      <c r="BK41" s="18"/>
      <c r="BL41" s="18"/>
      <c r="BM41" s="58" t="str">
        <f t="shared" si="18"/>
        <v/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15297</v>
      </c>
      <c r="C42" s="26" t="s">
        <v>88</v>
      </c>
      <c r="D42" s="25"/>
      <c r="E42" s="35">
        <f t="shared" si="0"/>
        <v>76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>
        <v>78</v>
      </c>
      <c r="U42" s="14"/>
      <c r="V42" s="14">
        <v>67.5</v>
      </c>
      <c r="W42" s="14"/>
      <c r="X42" s="14"/>
      <c r="Y42" s="14"/>
      <c r="Z42" s="14"/>
      <c r="AA42" s="45">
        <f t="shared" si="10"/>
        <v>78</v>
      </c>
      <c r="AB42" s="49">
        <f t="shared" si="11"/>
        <v>78</v>
      </c>
      <c r="AC42" s="15">
        <v>85</v>
      </c>
      <c r="AD42" s="14"/>
      <c r="AE42" s="14"/>
      <c r="AF42" s="14"/>
      <c r="AG42" s="14"/>
      <c r="AH42" s="14"/>
      <c r="AI42" s="14">
        <v>69.5</v>
      </c>
      <c r="AJ42" s="45">
        <f t="shared" si="12"/>
        <v>77.25</v>
      </c>
      <c r="AK42" s="49">
        <f t="shared" si="13"/>
        <v>73.375</v>
      </c>
      <c r="AL42" s="15">
        <v>78</v>
      </c>
      <c r="AM42" s="14"/>
      <c r="AN42" s="14"/>
      <c r="AO42" s="14"/>
      <c r="AP42" s="14"/>
      <c r="AQ42" s="14"/>
      <c r="AR42" s="14"/>
      <c r="AS42" s="45">
        <f t="shared" si="14"/>
        <v>78</v>
      </c>
      <c r="AT42" s="49">
        <f t="shared" si="15"/>
        <v>78</v>
      </c>
      <c r="AU42" s="15">
        <v>93.333333333333329</v>
      </c>
      <c r="AV42" s="14"/>
      <c r="AW42" s="14">
        <v>66.666666666666671</v>
      </c>
      <c r="AX42" s="14"/>
      <c r="AY42" s="14">
        <v>84.166666666666671</v>
      </c>
      <c r="AZ42" s="14">
        <v>37</v>
      </c>
      <c r="BA42" s="14"/>
      <c r="BB42" s="45">
        <f t="shared" si="16"/>
        <v>88.75</v>
      </c>
      <c r="BC42" s="49">
        <f t="shared" si="17"/>
        <v>88.75</v>
      </c>
      <c r="BD42" s="25"/>
      <c r="BE42" s="19"/>
      <c r="BF42" s="18"/>
      <c r="BG42" s="18"/>
      <c r="BH42" s="18"/>
      <c r="BI42" s="18"/>
      <c r="BJ42" s="18"/>
      <c r="BK42" s="18"/>
      <c r="BL42" s="18"/>
      <c r="BM42" s="58" t="str">
        <f t="shared" si="18"/>
        <v/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15298</v>
      </c>
      <c r="C43" s="26" t="s">
        <v>89</v>
      </c>
      <c r="D43" s="25"/>
      <c r="E43" s="35">
        <f t="shared" si="0"/>
        <v>59</v>
      </c>
      <c r="F43" s="35" t="str">
        <f t="shared" si="1"/>
        <v>D</v>
      </c>
      <c r="G43" s="35">
        <f t="shared" si="2"/>
        <v>61</v>
      </c>
      <c r="H43" s="35" t="str">
        <f t="shared" si="3"/>
        <v>D</v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>
        <v>47</v>
      </c>
      <c r="U43" s="14">
        <v>47</v>
      </c>
      <c r="V43" s="14">
        <v>65</v>
      </c>
      <c r="W43" s="14"/>
      <c r="X43" s="14"/>
      <c r="Y43" s="14"/>
      <c r="Z43" s="14"/>
      <c r="AA43" s="45">
        <f t="shared" si="10"/>
        <v>47</v>
      </c>
      <c r="AB43" s="49">
        <f t="shared" si="11"/>
        <v>47</v>
      </c>
      <c r="AC43" s="15">
        <v>80</v>
      </c>
      <c r="AD43" s="14"/>
      <c r="AE43" s="14"/>
      <c r="AF43" s="14"/>
      <c r="AG43" s="14"/>
      <c r="AH43" s="14"/>
      <c r="AI43" s="14">
        <v>68.5</v>
      </c>
      <c r="AJ43" s="45">
        <f t="shared" si="12"/>
        <v>74.25</v>
      </c>
      <c r="AK43" s="49">
        <f t="shared" si="13"/>
        <v>71.375</v>
      </c>
      <c r="AL43" s="15">
        <v>47</v>
      </c>
      <c r="AM43" s="14">
        <v>47</v>
      </c>
      <c r="AN43" s="14"/>
      <c r="AO43" s="14"/>
      <c r="AP43" s="14"/>
      <c r="AQ43" s="14"/>
      <c r="AR43" s="14"/>
      <c r="AS43" s="45">
        <f t="shared" si="14"/>
        <v>47</v>
      </c>
      <c r="AT43" s="49">
        <f t="shared" si="15"/>
        <v>47</v>
      </c>
      <c r="AU43" s="15">
        <v>86.666666666666671</v>
      </c>
      <c r="AV43" s="14"/>
      <c r="AW43" s="14">
        <v>60</v>
      </c>
      <c r="AX43" s="14"/>
      <c r="AY43" s="14">
        <v>73.333333333333329</v>
      </c>
      <c r="AZ43" s="14">
        <v>28</v>
      </c>
      <c r="BA43" s="14"/>
      <c r="BB43" s="45">
        <f t="shared" si="16"/>
        <v>80</v>
      </c>
      <c r="BC43" s="49">
        <f t="shared" si="17"/>
        <v>80</v>
      </c>
      <c r="BD43" s="25"/>
      <c r="BE43" s="19"/>
      <c r="BF43" s="18"/>
      <c r="BG43" s="18"/>
      <c r="BH43" s="18"/>
      <c r="BI43" s="18"/>
      <c r="BJ43" s="18"/>
      <c r="BK43" s="18"/>
      <c r="BL43" s="18"/>
      <c r="BM43" s="58" t="str">
        <f t="shared" si="18"/>
        <v/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15299</v>
      </c>
      <c r="C44" s="26" t="s">
        <v>90</v>
      </c>
      <c r="D44" s="25"/>
      <c r="E44" s="35">
        <f t="shared" si="0"/>
        <v>72</v>
      </c>
      <c r="F44" s="35" t="str">
        <f t="shared" si="1"/>
        <v>C</v>
      </c>
      <c r="G44" s="35">
        <f t="shared" si="2"/>
        <v>76</v>
      </c>
      <c r="H44" s="35" t="str">
        <f t="shared" si="3"/>
        <v>C</v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>
        <v>72</v>
      </c>
      <c r="U44" s="14"/>
      <c r="V44" s="14"/>
      <c r="W44" s="14"/>
      <c r="X44" s="14"/>
      <c r="Y44" s="14"/>
      <c r="Z44" s="14"/>
      <c r="AA44" s="45">
        <f t="shared" si="10"/>
        <v>72</v>
      </c>
      <c r="AB44" s="49">
        <f t="shared" si="11"/>
        <v>72</v>
      </c>
      <c r="AC44" s="15">
        <v>75</v>
      </c>
      <c r="AD44" s="14"/>
      <c r="AE44" s="14"/>
      <c r="AF44" s="14"/>
      <c r="AG44" s="14"/>
      <c r="AH44" s="14"/>
      <c r="AI44" s="14">
        <v>71</v>
      </c>
      <c r="AJ44" s="45">
        <f t="shared" si="12"/>
        <v>73</v>
      </c>
      <c r="AK44" s="49">
        <f t="shared" si="13"/>
        <v>72</v>
      </c>
      <c r="AL44" s="15">
        <v>72</v>
      </c>
      <c r="AM44" s="14"/>
      <c r="AN44" s="14"/>
      <c r="AO44" s="14"/>
      <c r="AP44" s="14"/>
      <c r="AQ44" s="14"/>
      <c r="AR44" s="14"/>
      <c r="AS44" s="45">
        <f t="shared" si="14"/>
        <v>72</v>
      </c>
      <c r="AT44" s="49">
        <f t="shared" si="15"/>
        <v>72</v>
      </c>
      <c r="AU44" s="15">
        <v>93.333333333333329</v>
      </c>
      <c r="AV44" s="14"/>
      <c r="AW44" s="14">
        <v>65.333333333333329</v>
      </c>
      <c r="AX44" s="14"/>
      <c r="AY44" s="14">
        <v>82.5</v>
      </c>
      <c r="AZ44" s="14">
        <v>39</v>
      </c>
      <c r="BA44" s="14"/>
      <c r="BB44" s="45">
        <f t="shared" si="16"/>
        <v>87.916666666666657</v>
      </c>
      <c r="BC44" s="49">
        <f t="shared" si="17"/>
        <v>87.916666666666657</v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15300</v>
      </c>
      <c r="C45" s="26" t="s">
        <v>91</v>
      </c>
      <c r="D45" s="25"/>
      <c r="E45" s="35">
        <f t="shared" si="0"/>
        <v>57</v>
      </c>
      <c r="F45" s="35" t="str">
        <f t="shared" si="1"/>
        <v>D</v>
      </c>
      <c r="G45" s="35">
        <f t="shared" si="2"/>
        <v>58</v>
      </c>
      <c r="H45" s="35" t="str">
        <f t="shared" si="3"/>
        <v>D</v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>
        <v>46</v>
      </c>
      <c r="U45" s="14">
        <v>46</v>
      </c>
      <c r="V45" s="14">
        <v>75</v>
      </c>
      <c r="W45" s="14"/>
      <c r="X45" s="14"/>
      <c r="Y45" s="14"/>
      <c r="Z45" s="14"/>
      <c r="AA45" s="45">
        <f t="shared" si="10"/>
        <v>60.5</v>
      </c>
      <c r="AB45" s="49">
        <f t="shared" si="11"/>
        <v>60.5</v>
      </c>
      <c r="AC45" s="15">
        <v>85</v>
      </c>
      <c r="AD45" s="14"/>
      <c r="AE45" s="14"/>
      <c r="AF45" s="14"/>
      <c r="AG45" s="14"/>
      <c r="AH45" s="14"/>
      <c r="AI45" s="14">
        <v>43</v>
      </c>
      <c r="AJ45" s="45">
        <f t="shared" si="12"/>
        <v>64</v>
      </c>
      <c r="AK45" s="49">
        <f t="shared" si="13"/>
        <v>53.5</v>
      </c>
      <c r="AL45" s="15">
        <v>46</v>
      </c>
      <c r="AM45" s="14">
        <v>46</v>
      </c>
      <c r="AN45" s="14"/>
      <c r="AO45" s="14"/>
      <c r="AP45" s="14"/>
      <c r="AQ45" s="14"/>
      <c r="AR45" s="14"/>
      <c r="AS45" s="45">
        <f t="shared" si="14"/>
        <v>46</v>
      </c>
      <c r="AT45" s="49">
        <f t="shared" si="15"/>
        <v>46</v>
      </c>
      <c r="AU45" s="15">
        <v>73.333333333333329</v>
      </c>
      <c r="AV45" s="14"/>
      <c r="AW45" s="14">
        <v>64</v>
      </c>
      <c r="AX45" s="14"/>
      <c r="AY45" s="14">
        <v>71.666666666666671</v>
      </c>
      <c r="AZ45" s="14">
        <v>30</v>
      </c>
      <c r="BA45" s="14"/>
      <c r="BB45" s="45">
        <f t="shared" si="16"/>
        <v>72.5</v>
      </c>
      <c r="BC45" s="49">
        <f t="shared" si="17"/>
        <v>72.5</v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15301</v>
      </c>
      <c r="C46" s="26" t="s">
        <v>92</v>
      </c>
      <c r="D46" s="25"/>
      <c r="E46" s="35">
        <f t="shared" si="0"/>
        <v>65</v>
      </c>
      <c r="F46" s="35" t="str">
        <f t="shared" si="1"/>
        <v>D</v>
      </c>
      <c r="G46" s="35">
        <f t="shared" si="2"/>
        <v>68</v>
      </c>
      <c r="H46" s="35" t="str">
        <f t="shared" si="3"/>
        <v>D</v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>
        <v>60</v>
      </c>
      <c r="U46" s="14">
        <v>60</v>
      </c>
      <c r="V46" s="14">
        <v>72.5</v>
      </c>
      <c r="W46" s="14"/>
      <c r="X46" s="14"/>
      <c r="Y46" s="14"/>
      <c r="Z46" s="14"/>
      <c r="AA46" s="45">
        <f t="shared" si="10"/>
        <v>66.25</v>
      </c>
      <c r="AB46" s="49">
        <f t="shared" si="11"/>
        <v>66.25</v>
      </c>
      <c r="AC46" s="15">
        <v>75</v>
      </c>
      <c r="AD46" s="14"/>
      <c r="AE46" s="14"/>
      <c r="AF46" s="14"/>
      <c r="AG46" s="14"/>
      <c r="AH46" s="14"/>
      <c r="AI46" s="14">
        <v>59.5</v>
      </c>
      <c r="AJ46" s="45">
        <f t="shared" si="12"/>
        <v>67.25</v>
      </c>
      <c r="AK46" s="49">
        <f t="shared" si="13"/>
        <v>63.375</v>
      </c>
      <c r="AL46" s="15">
        <v>60</v>
      </c>
      <c r="AM46" s="14">
        <v>60</v>
      </c>
      <c r="AN46" s="14"/>
      <c r="AO46" s="14"/>
      <c r="AP46" s="14"/>
      <c r="AQ46" s="14"/>
      <c r="AR46" s="14"/>
      <c r="AS46" s="45">
        <f t="shared" si="14"/>
        <v>60</v>
      </c>
      <c r="AT46" s="49">
        <f t="shared" si="15"/>
        <v>60</v>
      </c>
      <c r="AU46" s="15">
        <v>66.666666666666671</v>
      </c>
      <c r="AV46" s="14">
        <v>95</v>
      </c>
      <c r="AW46" s="14">
        <v>66.666666666666671</v>
      </c>
      <c r="AX46" s="14"/>
      <c r="AY46" s="14">
        <v>70</v>
      </c>
      <c r="AZ46" s="14">
        <v>24</v>
      </c>
      <c r="BA46" s="14"/>
      <c r="BB46" s="45">
        <f t="shared" si="16"/>
        <v>82.5</v>
      </c>
      <c r="BC46" s="49">
        <f t="shared" si="17"/>
        <v>82.5</v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93</v>
      </c>
      <c r="D52" s="25"/>
      <c r="E52" s="25"/>
      <c r="F52" s="25" t="s">
        <v>94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96</v>
      </c>
      <c r="D53" s="25"/>
      <c r="E53" s="25"/>
      <c r="F53" s="25" t="s">
        <v>97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104</v>
      </c>
      <c r="R57" s="25" t="s">
        <v>105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V11">
    <cfRule type="cellIs" dxfId="6847" priority="2285" operator="lessThan">
      <formula>$C$4</formula>
    </cfRule>
  </conditionalFormatting>
  <conditionalFormatting sqref="BV12">
    <cfRule type="cellIs" dxfId="6846" priority="2286" operator="lessThan">
      <formula>$C$4</formula>
    </cfRule>
  </conditionalFormatting>
  <conditionalFormatting sqref="BV13">
    <cfRule type="cellIs" dxfId="6845" priority="2287" operator="lessThan">
      <formula>$C$4</formula>
    </cfRule>
  </conditionalFormatting>
  <conditionalFormatting sqref="BV14">
    <cfRule type="cellIs" dxfId="6844" priority="2288" operator="lessThan">
      <formula>$C$4</formula>
    </cfRule>
  </conditionalFormatting>
  <conditionalFormatting sqref="BV15">
    <cfRule type="cellIs" dxfId="6843" priority="2289" operator="lessThan">
      <formula>$C$4</formula>
    </cfRule>
  </conditionalFormatting>
  <conditionalFormatting sqref="BV16">
    <cfRule type="cellIs" dxfId="6842" priority="2290" operator="lessThan">
      <formula>$C$4</formula>
    </cfRule>
  </conditionalFormatting>
  <conditionalFormatting sqref="BV17">
    <cfRule type="cellIs" dxfId="6841" priority="2291" operator="lessThan">
      <formula>$C$4</formula>
    </cfRule>
  </conditionalFormatting>
  <conditionalFormatting sqref="BV18">
    <cfRule type="cellIs" dxfId="6840" priority="2292" operator="lessThan">
      <formula>$C$4</formula>
    </cfRule>
  </conditionalFormatting>
  <conditionalFormatting sqref="BV19">
    <cfRule type="cellIs" dxfId="6839" priority="2293" operator="lessThan">
      <formula>$C$4</formula>
    </cfRule>
  </conditionalFormatting>
  <conditionalFormatting sqref="BV20">
    <cfRule type="cellIs" dxfId="6838" priority="2294" operator="lessThan">
      <formula>$C$4</formula>
    </cfRule>
  </conditionalFormatting>
  <conditionalFormatting sqref="BV21">
    <cfRule type="cellIs" dxfId="6837" priority="2295" operator="lessThan">
      <formula>$C$4</formula>
    </cfRule>
  </conditionalFormatting>
  <conditionalFormatting sqref="BV22">
    <cfRule type="cellIs" dxfId="6836" priority="2296" operator="lessThan">
      <formula>$C$4</formula>
    </cfRule>
  </conditionalFormatting>
  <conditionalFormatting sqref="BV23">
    <cfRule type="cellIs" dxfId="6835" priority="2297" operator="lessThan">
      <formula>$C$4</formula>
    </cfRule>
  </conditionalFormatting>
  <conditionalFormatting sqref="BV24">
    <cfRule type="cellIs" dxfId="6834" priority="2298" operator="lessThan">
      <formula>$C$4</formula>
    </cfRule>
  </conditionalFormatting>
  <conditionalFormatting sqref="BV25">
    <cfRule type="cellIs" dxfId="6833" priority="2299" operator="lessThan">
      <formula>$C$4</formula>
    </cfRule>
  </conditionalFormatting>
  <conditionalFormatting sqref="BV26">
    <cfRule type="cellIs" dxfId="6832" priority="2300" operator="lessThan">
      <formula>$C$4</formula>
    </cfRule>
  </conditionalFormatting>
  <conditionalFormatting sqref="BV27">
    <cfRule type="cellIs" dxfId="6831" priority="2301" operator="lessThan">
      <formula>$C$4</formula>
    </cfRule>
  </conditionalFormatting>
  <conditionalFormatting sqref="BV28">
    <cfRule type="cellIs" dxfId="6830" priority="2302" operator="lessThan">
      <formula>$C$4</formula>
    </cfRule>
  </conditionalFormatting>
  <conditionalFormatting sqref="BV29">
    <cfRule type="cellIs" dxfId="6829" priority="2303" operator="lessThan">
      <formula>$C$4</formula>
    </cfRule>
  </conditionalFormatting>
  <conditionalFormatting sqref="BV30">
    <cfRule type="cellIs" dxfId="6828" priority="2304" operator="lessThan">
      <formula>$C$4</formula>
    </cfRule>
  </conditionalFormatting>
  <conditionalFormatting sqref="BV31">
    <cfRule type="cellIs" dxfId="6827" priority="2305" operator="lessThan">
      <formula>$C$4</formula>
    </cfRule>
  </conditionalFormatting>
  <conditionalFormatting sqref="BV32">
    <cfRule type="cellIs" dxfId="6826" priority="2306" operator="lessThan">
      <formula>$C$4</formula>
    </cfRule>
  </conditionalFormatting>
  <conditionalFormatting sqref="BV33">
    <cfRule type="cellIs" dxfId="6825" priority="2307" operator="lessThan">
      <formula>$C$4</formula>
    </cfRule>
  </conditionalFormatting>
  <conditionalFormatting sqref="BV34">
    <cfRule type="cellIs" dxfId="6824" priority="2308" operator="lessThan">
      <formula>$C$4</formula>
    </cfRule>
  </conditionalFormatting>
  <conditionalFormatting sqref="BV35">
    <cfRule type="cellIs" dxfId="6823" priority="2309" operator="lessThan">
      <formula>$C$4</formula>
    </cfRule>
  </conditionalFormatting>
  <conditionalFormatting sqref="BV36">
    <cfRule type="cellIs" dxfId="6822" priority="2310" operator="lessThan">
      <formula>$C$4</formula>
    </cfRule>
  </conditionalFormatting>
  <conditionalFormatting sqref="BV37">
    <cfRule type="cellIs" dxfId="6821" priority="2311" operator="lessThan">
      <formula>$C$4</formula>
    </cfRule>
  </conditionalFormatting>
  <conditionalFormatting sqref="BV38">
    <cfRule type="cellIs" dxfId="6820" priority="2312" operator="lessThan">
      <formula>$C$4</formula>
    </cfRule>
  </conditionalFormatting>
  <conditionalFormatting sqref="BV39">
    <cfRule type="cellIs" dxfId="6819" priority="2313" operator="lessThan">
      <formula>$C$4</formula>
    </cfRule>
  </conditionalFormatting>
  <conditionalFormatting sqref="BV40">
    <cfRule type="cellIs" dxfId="6818" priority="2314" operator="lessThan">
      <formula>$C$4</formula>
    </cfRule>
  </conditionalFormatting>
  <conditionalFormatting sqref="BV41">
    <cfRule type="cellIs" dxfId="6817" priority="2315" operator="lessThan">
      <formula>$C$4</formula>
    </cfRule>
  </conditionalFormatting>
  <conditionalFormatting sqref="BV42">
    <cfRule type="cellIs" dxfId="6816" priority="2316" operator="lessThan">
      <formula>$C$4</formula>
    </cfRule>
  </conditionalFormatting>
  <conditionalFormatting sqref="BV43">
    <cfRule type="cellIs" dxfId="6815" priority="2317" operator="lessThan">
      <formula>$C$4</formula>
    </cfRule>
  </conditionalFormatting>
  <conditionalFormatting sqref="BV44">
    <cfRule type="cellIs" dxfId="6814" priority="2318" operator="lessThan">
      <formula>$C$4</formula>
    </cfRule>
  </conditionalFormatting>
  <conditionalFormatting sqref="BV45">
    <cfRule type="cellIs" dxfId="6813" priority="2319" operator="lessThan">
      <formula>$C$4</formula>
    </cfRule>
  </conditionalFormatting>
  <conditionalFormatting sqref="BV46">
    <cfRule type="cellIs" dxfId="6812" priority="2320" operator="lessThan">
      <formula>$C$4</formula>
    </cfRule>
  </conditionalFormatting>
  <conditionalFormatting sqref="BV47">
    <cfRule type="cellIs" dxfId="6811" priority="2321" operator="lessThan">
      <formula>$C$4</formula>
    </cfRule>
  </conditionalFormatting>
  <conditionalFormatting sqref="BV48">
    <cfRule type="cellIs" dxfId="6810" priority="2322" operator="lessThan">
      <formula>$C$4</formula>
    </cfRule>
  </conditionalFormatting>
  <conditionalFormatting sqref="BV49">
    <cfRule type="cellIs" dxfId="6809" priority="2323" operator="lessThan">
      <formula>$C$4</formula>
    </cfRule>
  </conditionalFormatting>
  <conditionalFormatting sqref="BV50">
    <cfRule type="cellIs" dxfId="6808" priority="2324" operator="lessThan">
      <formula>$C$4</formula>
    </cfRule>
  </conditionalFormatting>
  <conditionalFormatting sqref="BW11">
    <cfRule type="cellIs" dxfId="6807" priority="2325" operator="lessThan">
      <formula>$C$4</formula>
    </cfRule>
  </conditionalFormatting>
  <conditionalFormatting sqref="BW12">
    <cfRule type="cellIs" dxfId="6806" priority="2326" operator="lessThan">
      <formula>$C$4</formula>
    </cfRule>
  </conditionalFormatting>
  <conditionalFormatting sqref="BW13">
    <cfRule type="cellIs" dxfId="6805" priority="2327" operator="lessThan">
      <formula>$C$4</formula>
    </cfRule>
  </conditionalFormatting>
  <conditionalFormatting sqref="BW14">
    <cfRule type="cellIs" dxfId="6804" priority="2328" operator="lessThan">
      <formula>$C$4</formula>
    </cfRule>
  </conditionalFormatting>
  <conditionalFormatting sqref="BW15">
    <cfRule type="cellIs" dxfId="6803" priority="2329" operator="lessThan">
      <formula>$C$4</formula>
    </cfRule>
  </conditionalFormatting>
  <conditionalFormatting sqref="BW16">
    <cfRule type="cellIs" dxfId="6802" priority="2330" operator="lessThan">
      <formula>$C$4</formula>
    </cfRule>
  </conditionalFormatting>
  <conditionalFormatting sqref="BW17">
    <cfRule type="cellIs" dxfId="6801" priority="2331" operator="lessThan">
      <formula>$C$4</formula>
    </cfRule>
  </conditionalFormatting>
  <conditionalFormatting sqref="BW18">
    <cfRule type="cellIs" dxfId="6800" priority="2332" operator="lessThan">
      <formula>$C$4</formula>
    </cfRule>
  </conditionalFormatting>
  <conditionalFormatting sqref="BW19">
    <cfRule type="cellIs" dxfId="6799" priority="2333" operator="lessThan">
      <formula>$C$4</formula>
    </cfRule>
  </conditionalFormatting>
  <conditionalFormatting sqref="BW20">
    <cfRule type="cellIs" dxfId="6798" priority="2334" operator="lessThan">
      <formula>$C$4</formula>
    </cfRule>
  </conditionalFormatting>
  <conditionalFormatting sqref="BW21">
    <cfRule type="cellIs" dxfId="6797" priority="2335" operator="lessThan">
      <formula>$C$4</formula>
    </cfRule>
  </conditionalFormatting>
  <conditionalFormatting sqref="BW22">
    <cfRule type="cellIs" dxfId="6796" priority="2336" operator="lessThan">
      <formula>$C$4</formula>
    </cfRule>
  </conditionalFormatting>
  <conditionalFormatting sqref="BW23">
    <cfRule type="cellIs" dxfId="6795" priority="2337" operator="lessThan">
      <formula>$C$4</formula>
    </cfRule>
  </conditionalFormatting>
  <conditionalFormatting sqref="BW24">
    <cfRule type="cellIs" dxfId="6794" priority="2338" operator="lessThan">
      <formula>$C$4</formula>
    </cfRule>
  </conditionalFormatting>
  <conditionalFormatting sqref="BW25">
    <cfRule type="cellIs" dxfId="6793" priority="2339" operator="lessThan">
      <formula>$C$4</formula>
    </cfRule>
  </conditionalFormatting>
  <conditionalFormatting sqref="BW26">
    <cfRule type="cellIs" dxfId="6792" priority="2340" operator="lessThan">
      <formula>$C$4</formula>
    </cfRule>
  </conditionalFormatting>
  <conditionalFormatting sqref="BW27">
    <cfRule type="cellIs" dxfId="6791" priority="2341" operator="lessThan">
      <formula>$C$4</formula>
    </cfRule>
  </conditionalFormatting>
  <conditionalFormatting sqref="BW28">
    <cfRule type="cellIs" dxfId="6790" priority="2342" operator="lessThan">
      <formula>$C$4</formula>
    </cfRule>
  </conditionalFormatting>
  <conditionalFormatting sqref="BW29">
    <cfRule type="cellIs" dxfId="6789" priority="2343" operator="lessThan">
      <formula>$C$4</formula>
    </cfRule>
  </conditionalFormatting>
  <conditionalFormatting sqref="BW30">
    <cfRule type="cellIs" dxfId="6788" priority="2344" operator="lessThan">
      <formula>$C$4</formula>
    </cfRule>
  </conditionalFormatting>
  <conditionalFormatting sqref="BW31">
    <cfRule type="cellIs" dxfId="6787" priority="2345" operator="lessThan">
      <formula>$C$4</formula>
    </cfRule>
  </conditionalFormatting>
  <conditionalFormatting sqref="BW32">
    <cfRule type="cellIs" dxfId="6786" priority="2346" operator="lessThan">
      <formula>$C$4</formula>
    </cfRule>
  </conditionalFormatting>
  <conditionalFormatting sqref="BW33">
    <cfRule type="cellIs" dxfId="6785" priority="2347" operator="lessThan">
      <formula>$C$4</formula>
    </cfRule>
  </conditionalFormatting>
  <conditionalFormatting sqref="BW34">
    <cfRule type="cellIs" dxfId="6784" priority="2348" operator="lessThan">
      <formula>$C$4</formula>
    </cfRule>
  </conditionalFormatting>
  <conditionalFormatting sqref="BW35">
    <cfRule type="cellIs" dxfId="6783" priority="2349" operator="lessThan">
      <formula>$C$4</formula>
    </cfRule>
  </conditionalFormatting>
  <conditionalFormatting sqref="BW36">
    <cfRule type="cellIs" dxfId="6782" priority="2350" operator="lessThan">
      <formula>$C$4</formula>
    </cfRule>
  </conditionalFormatting>
  <conditionalFormatting sqref="BW37">
    <cfRule type="cellIs" dxfId="6781" priority="2351" operator="lessThan">
      <formula>$C$4</formula>
    </cfRule>
  </conditionalFormatting>
  <conditionalFormatting sqref="BW38">
    <cfRule type="cellIs" dxfId="6780" priority="2352" operator="lessThan">
      <formula>$C$4</formula>
    </cfRule>
  </conditionalFormatting>
  <conditionalFormatting sqref="BW39">
    <cfRule type="cellIs" dxfId="6779" priority="2353" operator="lessThan">
      <formula>$C$4</formula>
    </cfRule>
  </conditionalFormatting>
  <conditionalFormatting sqref="BW40">
    <cfRule type="cellIs" dxfId="6778" priority="2354" operator="lessThan">
      <formula>$C$4</formula>
    </cfRule>
  </conditionalFormatting>
  <conditionalFormatting sqref="BW41">
    <cfRule type="cellIs" dxfId="6777" priority="2355" operator="lessThan">
      <formula>$C$4</formula>
    </cfRule>
  </conditionalFormatting>
  <conditionalFormatting sqref="BW42">
    <cfRule type="cellIs" dxfId="6776" priority="2356" operator="lessThan">
      <formula>$C$4</formula>
    </cfRule>
  </conditionalFormatting>
  <conditionalFormatting sqref="BW43">
    <cfRule type="cellIs" dxfId="6775" priority="2357" operator="lessThan">
      <formula>$C$4</formula>
    </cfRule>
  </conditionalFormatting>
  <conditionalFormatting sqref="BW44">
    <cfRule type="cellIs" dxfId="6774" priority="2358" operator="lessThan">
      <formula>$C$4</formula>
    </cfRule>
  </conditionalFormatting>
  <conditionalFormatting sqref="BW45">
    <cfRule type="cellIs" dxfId="6773" priority="2359" operator="lessThan">
      <formula>$C$4</formula>
    </cfRule>
  </conditionalFormatting>
  <conditionalFormatting sqref="BW46">
    <cfRule type="cellIs" dxfId="6772" priority="2360" operator="lessThan">
      <formula>$C$4</formula>
    </cfRule>
  </conditionalFormatting>
  <conditionalFormatting sqref="BW47">
    <cfRule type="cellIs" dxfId="6771" priority="2361" operator="lessThan">
      <formula>$C$4</formula>
    </cfRule>
  </conditionalFormatting>
  <conditionalFormatting sqref="BW48">
    <cfRule type="cellIs" dxfId="6770" priority="2362" operator="lessThan">
      <formula>$C$4</formula>
    </cfRule>
  </conditionalFormatting>
  <conditionalFormatting sqref="BW49">
    <cfRule type="cellIs" dxfId="6769" priority="2363" operator="lessThan">
      <formula>$C$4</formula>
    </cfRule>
  </conditionalFormatting>
  <conditionalFormatting sqref="BW50">
    <cfRule type="cellIs" dxfId="6768" priority="2364" operator="lessThan">
      <formula>$C$4</formula>
    </cfRule>
  </conditionalFormatting>
  <conditionalFormatting sqref="BX11">
    <cfRule type="cellIs" dxfId="6767" priority="2365" operator="lessThan">
      <formula>$C$4</formula>
    </cfRule>
  </conditionalFormatting>
  <conditionalFormatting sqref="BX12">
    <cfRule type="cellIs" dxfId="6766" priority="2366" operator="lessThan">
      <formula>$C$4</formula>
    </cfRule>
  </conditionalFormatting>
  <conditionalFormatting sqref="BX13">
    <cfRule type="cellIs" dxfId="6765" priority="2367" operator="lessThan">
      <formula>$C$4</formula>
    </cfRule>
  </conditionalFormatting>
  <conditionalFormatting sqref="BX14">
    <cfRule type="cellIs" dxfId="6764" priority="2368" operator="lessThan">
      <formula>$C$4</formula>
    </cfRule>
  </conditionalFormatting>
  <conditionalFormatting sqref="BX15">
    <cfRule type="cellIs" dxfId="6763" priority="2369" operator="lessThan">
      <formula>$C$4</formula>
    </cfRule>
  </conditionalFormatting>
  <conditionalFormatting sqref="BX16">
    <cfRule type="cellIs" dxfId="6762" priority="2370" operator="lessThan">
      <formula>$C$4</formula>
    </cfRule>
  </conditionalFormatting>
  <conditionalFormatting sqref="BX17">
    <cfRule type="cellIs" dxfId="6761" priority="2371" operator="lessThan">
      <formula>$C$4</formula>
    </cfRule>
  </conditionalFormatting>
  <conditionalFormatting sqref="BX18">
    <cfRule type="cellIs" dxfId="6760" priority="2372" operator="lessThan">
      <formula>$C$4</formula>
    </cfRule>
  </conditionalFormatting>
  <conditionalFormatting sqref="BX19">
    <cfRule type="cellIs" dxfId="6759" priority="2373" operator="lessThan">
      <formula>$C$4</formula>
    </cfRule>
  </conditionalFormatting>
  <conditionalFormatting sqref="BX20">
    <cfRule type="cellIs" dxfId="6758" priority="2374" operator="lessThan">
      <formula>$C$4</formula>
    </cfRule>
  </conditionalFormatting>
  <conditionalFormatting sqref="BX21">
    <cfRule type="cellIs" dxfId="6757" priority="2375" operator="lessThan">
      <formula>$C$4</formula>
    </cfRule>
  </conditionalFormatting>
  <conditionalFormatting sqref="BX22">
    <cfRule type="cellIs" dxfId="6756" priority="2376" operator="lessThan">
      <formula>$C$4</formula>
    </cfRule>
  </conditionalFormatting>
  <conditionalFormatting sqref="BX23">
    <cfRule type="cellIs" dxfId="6755" priority="2377" operator="lessThan">
      <formula>$C$4</formula>
    </cfRule>
  </conditionalFormatting>
  <conditionalFormatting sqref="BX24">
    <cfRule type="cellIs" dxfId="6754" priority="2378" operator="lessThan">
      <formula>$C$4</formula>
    </cfRule>
  </conditionalFormatting>
  <conditionalFormatting sqref="BX25">
    <cfRule type="cellIs" dxfId="6753" priority="2379" operator="lessThan">
      <formula>$C$4</formula>
    </cfRule>
  </conditionalFormatting>
  <conditionalFormatting sqref="BX26">
    <cfRule type="cellIs" dxfId="6752" priority="2380" operator="lessThan">
      <formula>$C$4</formula>
    </cfRule>
  </conditionalFormatting>
  <conditionalFormatting sqref="BX27">
    <cfRule type="cellIs" dxfId="6751" priority="2381" operator="lessThan">
      <formula>$C$4</formula>
    </cfRule>
  </conditionalFormatting>
  <conditionalFormatting sqref="BX28">
    <cfRule type="cellIs" dxfId="6750" priority="2382" operator="lessThan">
      <formula>$C$4</formula>
    </cfRule>
  </conditionalFormatting>
  <conditionalFormatting sqref="BX29">
    <cfRule type="cellIs" dxfId="6749" priority="2383" operator="lessThan">
      <formula>$C$4</formula>
    </cfRule>
  </conditionalFormatting>
  <conditionalFormatting sqref="BX30">
    <cfRule type="cellIs" dxfId="6748" priority="2384" operator="lessThan">
      <formula>$C$4</formula>
    </cfRule>
  </conditionalFormatting>
  <conditionalFormatting sqref="BX31">
    <cfRule type="cellIs" dxfId="6747" priority="2385" operator="lessThan">
      <formula>$C$4</formula>
    </cfRule>
  </conditionalFormatting>
  <conditionalFormatting sqref="BX32">
    <cfRule type="cellIs" dxfId="6746" priority="2386" operator="lessThan">
      <formula>$C$4</formula>
    </cfRule>
  </conditionalFormatting>
  <conditionalFormatting sqref="BX33">
    <cfRule type="cellIs" dxfId="6745" priority="2387" operator="lessThan">
      <formula>$C$4</formula>
    </cfRule>
  </conditionalFormatting>
  <conditionalFormatting sqref="BX34">
    <cfRule type="cellIs" dxfId="6744" priority="2388" operator="lessThan">
      <formula>$C$4</formula>
    </cfRule>
  </conditionalFormatting>
  <conditionalFormatting sqref="BX35">
    <cfRule type="cellIs" dxfId="6743" priority="2389" operator="lessThan">
      <formula>$C$4</formula>
    </cfRule>
  </conditionalFormatting>
  <conditionalFormatting sqref="BX36">
    <cfRule type="cellIs" dxfId="6742" priority="2390" operator="lessThan">
      <formula>$C$4</formula>
    </cfRule>
  </conditionalFormatting>
  <conditionalFormatting sqref="BX37">
    <cfRule type="cellIs" dxfId="6741" priority="2391" operator="lessThan">
      <formula>$C$4</formula>
    </cfRule>
  </conditionalFormatting>
  <conditionalFormatting sqref="BX38">
    <cfRule type="cellIs" dxfId="6740" priority="2392" operator="lessThan">
      <formula>$C$4</formula>
    </cfRule>
  </conditionalFormatting>
  <conditionalFormatting sqref="BX39">
    <cfRule type="cellIs" dxfId="6739" priority="2393" operator="lessThan">
      <formula>$C$4</formula>
    </cfRule>
  </conditionalFormatting>
  <conditionalFormatting sqref="BX40">
    <cfRule type="cellIs" dxfId="6738" priority="2394" operator="lessThan">
      <formula>$C$4</formula>
    </cfRule>
  </conditionalFormatting>
  <conditionalFormatting sqref="BX41">
    <cfRule type="cellIs" dxfId="6737" priority="2395" operator="lessThan">
      <formula>$C$4</formula>
    </cfRule>
  </conditionalFormatting>
  <conditionalFormatting sqref="BX42">
    <cfRule type="cellIs" dxfId="6736" priority="2396" operator="lessThan">
      <formula>$C$4</formula>
    </cfRule>
  </conditionalFormatting>
  <conditionalFormatting sqref="BX43">
    <cfRule type="cellIs" dxfId="6735" priority="2397" operator="lessThan">
      <formula>$C$4</formula>
    </cfRule>
  </conditionalFormatting>
  <conditionalFormatting sqref="BX44">
    <cfRule type="cellIs" dxfId="6734" priority="2398" operator="lessThan">
      <formula>$C$4</formula>
    </cfRule>
  </conditionalFormatting>
  <conditionalFormatting sqref="BX45">
    <cfRule type="cellIs" dxfId="6733" priority="2399" operator="lessThan">
      <formula>$C$4</formula>
    </cfRule>
  </conditionalFormatting>
  <conditionalFormatting sqref="BX46">
    <cfRule type="cellIs" dxfId="6732" priority="2400" operator="lessThan">
      <formula>$C$4</formula>
    </cfRule>
  </conditionalFormatting>
  <conditionalFormatting sqref="BX47">
    <cfRule type="cellIs" dxfId="6731" priority="2401" operator="lessThan">
      <formula>$C$4</formula>
    </cfRule>
  </conditionalFormatting>
  <conditionalFormatting sqref="BX48">
    <cfRule type="cellIs" dxfId="6730" priority="2402" operator="lessThan">
      <formula>$C$4</formula>
    </cfRule>
  </conditionalFormatting>
  <conditionalFormatting sqref="BX49">
    <cfRule type="cellIs" dxfId="6729" priority="2403" operator="lessThan">
      <formula>$C$4</formula>
    </cfRule>
  </conditionalFormatting>
  <conditionalFormatting sqref="BX50">
    <cfRule type="cellIs" dxfId="6728" priority="2404" operator="lessThan">
      <formula>$C$4</formula>
    </cfRule>
  </conditionalFormatting>
  <conditionalFormatting sqref="BY11">
    <cfRule type="cellIs" dxfId="6727" priority="2405" operator="lessThan">
      <formula>$C$4</formula>
    </cfRule>
  </conditionalFormatting>
  <conditionalFormatting sqref="BY12">
    <cfRule type="cellIs" dxfId="6726" priority="2406" operator="lessThan">
      <formula>$C$4</formula>
    </cfRule>
  </conditionalFormatting>
  <conditionalFormatting sqref="BY13">
    <cfRule type="cellIs" dxfId="6725" priority="2407" operator="lessThan">
      <formula>$C$4</formula>
    </cfRule>
  </conditionalFormatting>
  <conditionalFormatting sqref="BY14">
    <cfRule type="cellIs" dxfId="6724" priority="2408" operator="lessThan">
      <formula>$C$4</formula>
    </cfRule>
  </conditionalFormatting>
  <conditionalFormatting sqref="BY15">
    <cfRule type="cellIs" dxfId="6723" priority="2409" operator="lessThan">
      <formula>$C$4</formula>
    </cfRule>
  </conditionalFormatting>
  <conditionalFormatting sqref="BY16">
    <cfRule type="cellIs" dxfId="6722" priority="2410" operator="lessThan">
      <formula>$C$4</formula>
    </cfRule>
  </conditionalFormatting>
  <conditionalFormatting sqref="BY17">
    <cfRule type="cellIs" dxfId="6721" priority="2411" operator="lessThan">
      <formula>$C$4</formula>
    </cfRule>
  </conditionalFormatting>
  <conditionalFormatting sqref="BY18">
    <cfRule type="cellIs" dxfId="6720" priority="2412" operator="lessThan">
      <formula>$C$4</formula>
    </cfRule>
  </conditionalFormatting>
  <conditionalFormatting sqref="BY19">
    <cfRule type="cellIs" dxfId="6719" priority="2413" operator="lessThan">
      <formula>$C$4</formula>
    </cfRule>
  </conditionalFormatting>
  <conditionalFormatting sqref="BY20">
    <cfRule type="cellIs" dxfId="6718" priority="2414" operator="lessThan">
      <formula>$C$4</formula>
    </cfRule>
  </conditionalFormatting>
  <conditionalFormatting sqref="BY21">
    <cfRule type="cellIs" dxfId="6717" priority="2415" operator="lessThan">
      <formula>$C$4</formula>
    </cfRule>
  </conditionalFormatting>
  <conditionalFormatting sqref="BY22">
    <cfRule type="cellIs" dxfId="6716" priority="2416" operator="lessThan">
      <formula>$C$4</formula>
    </cfRule>
  </conditionalFormatting>
  <conditionalFormatting sqref="BY23">
    <cfRule type="cellIs" dxfId="6715" priority="2417" operator="lessThan">
      <formula>$C$4</formula>
    </cfRule>
  </conditionalFormatting>
  <conditionalFormatting sqref="BY24">
    <cfRule type="cellIs" dxfId="6714" priority="2418" operator="lessThan">
      <formula>$C$4</formula>
    </cfRule>
  </conditionalFormatting>
  <conditionalFormatting sqref="BY25">
    <cfRule type="cellIs" dxfId="6713" priority="2419" operator="lessThan">
      <formula>$C$4</formula>
    </cfRule>
  </conditionalFormatting>
  <conditionalFormatting sqref="BY26">
    <cfRule type="cellIs" dxfId="6712" priority="2420" operator="lessThan">
      <formula>$C$4</formula>
    </cfRule>
  </conditionalFormatting>
  <conditionalFormatting sqref="BY27">
    <cfRule type="cellIs" dxfId="6711" priority="2421" operator="lessThan">
      <formula>$C$4</formula>
    </cfRule>
  </conditionalFormatting>
  <conditionalFormatting sqref="BY28">
    <cfRule type="cellIs" dxfId="6710" priority="2422" operator="lessThan">
      <formula>$C$4</formula>
    </cfRule>
  </conditionalFormatting>
  <conditionalFormatting sqref="BY29">
    <cfRule type="cellIs" dxfId="6709" priority="2423" operator="lessThan">
      <formula>$C$4</formula>
    </cfRule>
  </conditionalFormatting>
  <conditionalFormatting sqref="BY30">
    <cfRule type="cellIs" dxfId="6708" priority="2424" operator="lessThan">
      <formula>$C$4</formula>
    </cfRule>
  </conditionalFormatting>
  <conditionalFormatting sqref="BY31">
    <cfRule type="cellIs" dxfId="6707" priority="2425" operator="lessThan">
      <formula>$C$4</formula>
    </cfRule>
  </conditionalFormatting>
  <conditionalFormatting sqref="BY32">
    <cfRule type="cellIs" dxfId="6706" priority="2426" operator="lessThan">
      <formula>$C$4</formula>
    </cfRule>
  </conditionalFormatting>
  <conditionalFormatting sqref="BY33">
    <cfRule type="cellIs" dxfId="6705" priority="2427" operator="lessThan">
      <formula>$C$4</formula>
    </cfRule>
  </conditionalFormatting>
  <conditionalFormatting sqref="BY34">
    <cfRule type="cellIs" dxfId="6704" priority="2428" operator="lessThan">
      <formula>$C$4</formula>
    </cfRule>
  </conditionalFormatting>
  <conditionalFormatting sqref="BY35">
    <cfRule type="cellIs" dxfId="6703" priority="2429" operator="lessThan">
      <formula>$C$4</formula>
    </cfRule>
  </conditionalFormatting>
  <conditionalFormatting sqref="BY36">
    <cfRule type="cellIs" dxfId="6702" priority="2430" operator="lessThan">
      <formula>$C$4</formula>
    </cfRule>
  </conditionalFormatting>
  <conditionalFormatting sqref="BY37">
    <cfRule type="cellIs" dxfId="6701" priority="2431" operator="lessThan">
      <formula>$C$4</formula>
    </cfRule>
  </conditionalFormatting>
  <conditionalFormatting sqref="BY38">
    <cfRule type="cellIs" dxfId="6700" priority="2432" operator="lessThan">
      <formula>$C$4</formula>
    </cfRule>
  </conditionalFormatting>
  <conditionalFormatting sqref="BY39">
    <cfRule type="cellIs" dxfId="6699" priority="2433" operator="lessThan">
      <formula>$C$4</formula>
    </cfRule>
  </conditionalFormatting>
  <conditionalFormatting sqref="BY40">
    <cfRule type="cellIs" dxfId="6698" priority="2434" operator="lessThan">
      <formula>$C$4</formula>
    </cfRule>
  </conditionalFormatting>
  <conditionalFormatting sqref="BY41">
    <cfRule type="cellIs" dxfId="6697" priority="2435" operator="lessThan">
      <formula>$C$4</formula>
    </cfRule>
  </conditionalFormatting>
  <conditionalFormatting sqref="BY42">
    <cfRule type="cellIs" dxfId="6696" priority="2436" operator="lessThan">
      <formula>$C$4</formula>
    </cfRule>
  </conditionalFormatting>
  <conditionalFormatting sqref="BY43">
    <cfRule type="cellIs" dxfId="6695" priority="2437" operator="lessThan">
      <formula>$C$4</formula>
    </cfRule>
  </conditionalFormatting>
  <conditionalFormatting sqref="BY44">
    <cfRule type="cellIs" dxfId="6694" priority="2438" operator="lessThan">
      <formula>$C$4</formula>
    </cfRule>
  </conditionalFormatting>
  <conditionalFormatting sqref="BY45">
    <cfRule type="cellIs" dxfId="6693" priority="2439" operator="lessThan">
      <formula>$C$4</formula>
    </cfRule>
  </conditionalFormatting>
  <conditionalFormatting sqref="BY46">
    <cfRule type="cellIs" dxfId="6692" priority="2440" operator="lessThan">
      <formula>$C$4</formula>
    </cfRule>
  </conditionalFormatting>
  <conditionalFormatting sqref="BY47">
    <cfRule type="cellIs" dxfId="6691" priority="2441" operator="lessThan">
      <formula>$C$4</formula>
    </cfRule>
  </conditionalFormatting>
  <conditionalFormatting sqref="BY48">
    <cfRule type="cellIs" dxfId="6690" priority="2442" operator="lessThan">
      <formula>$C$4</formula>
    </cfRule>
  </conditionalFormatting>
  <conditionalFormatting sqref="BY49">
    <cfRule type="cellIs" dxfId="6689" priority="2443" operator="lessThan">
      <formula>$C$4</formula>
    </cfRule>
  </conditionalFormatting>
  <conditionalFormatting sqref="BY50">
    <cfRule type="cellIs" dxfId="6688" priority="2444" operator="lessThan">
      <formula>$C$4</formula>
    </cfRule>
  </conditionalFormatting>
  <conditionalFormatting sqref="BZ11">
    <cfRule type="cellIs" dxfId="6687" priority="2445" operator="lessThan">
      <formula>$C$4</formula>
    </cfRule>
  </conditionalFormatting>
  <conditionalFormatting sqref="BZ12">
    <cfRule type="cellIs" dxfId="6686" priority="2446" operator="lessThan">
      <formula>$C$4</formula>
    </cfRule>
  </conditionalFormatting>
  <conditionalFormatting sqref="BZ13">
    <cfRule type="cellIs" dxfId="6685" priority="2447" operator="lessThan">
      <formula>$C$4</formula>
    </cfRule>
  </conditionalFormatting>
  <conditionalFormatting sqref="BZ14">
    <cfRule type="cellIs" dxfId="6684" priority="2448" operator="lessThan">
      <formula>$C$4</formula>
    </cfRule>
  </conditionalFormatting>
  <conditionalFormatting sqref="BZ15">
    <cfRule type="cellIs" dxfId="6683" priority="2449" operator="lessThan">
      <formula>$C$4</formula>
    </cfRule>
  </conditionalFormatting>
  <conditionalFormatting sqref="BZ16">
    <cfRule type="cellIs" dxfId="6682" priority="2450" operator="lessThan">
      <formula>$C$4</formula>
    </cfRule>
  </conditionalFormatting>
  <conditionalFormatting sqref="BZ17">
    <cfRule type="cellIs" dxfId="6681" priority="2451" operator="lessThan">
      <formula>$C$4</formula>
    </cfRule>
  </conditionalFormatting>
  <conditionalFormatting sqref="BZ18">
    <cfRule type="cellIs" dxfId="6680" priority="2452" operator="lessThan">
      <formula>$C$4</formula>
    </cfRule>
  </conditionalFormatting>
  <conditionalFormatting sqref="BZ19">
    <cfRule type="cellIs" dxfId="6679" priority="2453" operator="lessThan">
      <formula>$C$4</formula>
    </cfRule>
  </conditionalFormatting>
  <conditionalFormatting sqref="BZ20">
    <cfRule type="cellIs" dxfId="6678" priority="2454" operator="lessThan">
      <formula>$C$4</formula>
    </cfRule>
  </conditionalFormatting>
  <conditionalFormatting sqref="BZ21">
    <cfRule type="cellIs" dxfId="6677" priority="2455" operator="lessThan">
      <formula>$C$4</formula>
    </cfRule>
  </conditionalFormatting>
  <conditionalFormatting sqref="BZ22">
    <cfRule type="cellIs" dxfId="6676" priority="2456" operator="lessThan">
      <formula>$C$4</formula>
    </cfRule>
  </conditionalFormatting>
  <conditionalFormatting sqref="BZ23">
    <cfRule type="cellIs" dxfId="6675" priority="2457" operator="lessThan">
      <formula>$C$4</formula>
    </cfRule>
  </conditionalFormatting>
  <conditionalFormatting sqref="BZ24">
    <cfRule type="cellIs" dxfId="6674" priority="2458" operator="lessThan">
      <formula>$C$4</formula>
    </cfRule>
  </conditionalFormatting>
  <conditionalFormatting sqref="BZ25">
    <cfRule type="cellIs" dxfId="6673" priority="2459" operator="lessThan">
      <formula>$C$4</formula>
    </cfRule>
  </conditionalFormatting>
  <conditionalFormatting sqref="BZ26">
    <cfRule type="cellIs" dxfId="6672" priority="2460" operator="lessThan">
      <formula>$C$4</formula>
    </cfRule>
  </conditionalFormatting>
  <conditionalFormatting sqref="BZ27">
    <cfRule type="cellIs" dxfId="6671" priority="2461" operator="lessThan">
      <formula>$C$4</formula>
    </cfRule>
  </conditionalFormatting>
  <conditionalFormatting sqref="BZ28">
    <cfRule type="cellIs" dxfId="6670" priority="2462" operator="lessThan">
      <formula>$C$4</formula>
    </cfRule>
  </conditionalFormatting>
  <conditionalFormatting sqref="BZ29">
    <cfRule type="cellIs" dxfId="6669" priority="2463" operator="lessThan">
      <formula>$C$4</formula>
    </cfRule>
  </conditionalFormatting>
  <conditionalFormatting sqref="BZ30">
    <cfRule type="cellIs" dxfId="6668" priority="2464" operator="lessThan">
      <formula>$C$4</formula>
    </cfRule>
  </conditionalFormatting>
  <conditionalFormatting sqref="BZ31">
    <cfRule type="cellIs" dxfId="6667" priority="2465" operator="lessThan">
      <formula>$C$4</formula>
    </cfRule>
  </conditionalFormatting>
  <conditionalFormatting sqref="BZ32">
    <cfRule type="cellIs" dxfId="6666" priority="2466" operator="lessThan">
      <formula>$C$4</formula>
    </cfRule>
  </conditionalFormatting>
  <conditionalFormatting sqref="BZ33">
    <cfRule type="cellIs" dxfId="6665" priority="2467" operator="lessThan">
      <formula>$C$4</formula>
    </cfRule>
  </conditionalFormatting>
  <conditionalFormatting sqref="BZ34">
    <cfRule type="cellIs" dxfId="6664" priority="2468" operator="lessThan">
      <formula>$C$4</formula>
    </cfRule>
  </conditionalFormatting>
  <conditionalFormatting sqref="BZ35">
    <cfRule type="cellIs" dxfId="6663" priority="2469" operator="lessThan">
      <formula>$C$4</formula>
    </cfRule>
  </conditionalFormatting>
  <conditionalFormatting sqref="BZ36">
    <cfRule type="cellIs" dxfId="6662" priority="2470" operator="lessThan">
      <formula>$C$4</formula>
    </cfRule>
  </conditionalFormatting>
  <conditionalFormatting sqref="BZ37">
    <cfRule type="cellIs" dxfId="6661" priority="2471" operator="lessThan">
      <formula>$C$4</formula>
    </cfRule>
  </conditionalFormatting>
  <conditionalFormatting sqref="BZ38">
    <cfRule type="cellIs" dxfId="6660" priority="2472" operator="lessThan">
      <formula>$C$4</formula>
    </cfRule>
  </conditionalFormatting>
  <conditionalFormatting sqref="BZ39">
    <cfRule type="cellIs" dxfId="6659" priority="2473" operator="lessThan">
      <formula>$C$4</formula>
    </cfRule>
  </conditionalFormatting>
  <conditionalFormatting sqref="BZ40">
    <cfRule type="cellIs" dxfId="6658" priority="2474" operator="lessThan">
      <formula>$C$4</formula>
    </cfRule>
  </conditionalFormatting>
  <conditionalFormatting sqref="BZ41">
    <cfRule type="cellIs" dxfId="6657" priority="2475" operator="lessThan">
      <formula>$C$4</formula>
    </cfRule>
  </conditionalFormatting>
  <conditionalFormatting sqref="BZ42">
    <cfRule type="cellIs" dxfId="6656" priority="2476" operator="lessThan">
      <formula>$C$4</formula>
    </cfRule>
  </conditionalFormatting>
  <conditionalFormatting sqref="BZ43">
    <cfRule type="cellIs" dxfId="6655" priority="2477" operator="lessThan">
      <formula>$C$4</formula>
    </cfRule>
  </conditionalFormatting>
  <conditionalFormatting sqref="BZ44">
    <cfRule type="cellIs" dxfId="6654" priority="2478" operator="lessThan">
      <formula>$C$4</formula>
    </cfRule>
  </conditionalFormatting>
  <conditionalFormatting sqref="BZ45">
    <cfRule type="cellIs" dxfId="6653" priority="2479" operator="lessThan">
      <formula>$C$4</formula>
    </cfRule>
  </conditionalFormatting>
  <conditionalFormatting sqref="BZ46">
    <cfRule type="cellIs" dxfId="6652" priority="2480" operator="lessThan">
      <formula>$C$4</formula>
    </cfRule>
  </conditionalFormatting>
  <conditionalFormatting sqref="BZ47">
    <cfRule type="cellIs" dxfId="6651" priority="2481" operator="lessThan">
      <formula>$C$4</formula>
    </cfRule>
  </conditionalFormatting>
  <conditionalFormatting sqref="BZ48">
    <cfRule type="cellIs" dxfId="6650" priority="2482" operator="lessThan">
      <formula>$C$4</formula>
    </cfRule>
  </conditionalFormatting>
  <conditionalFormatting sqref="BZ49">
    <cfRule type="cellIs" dxfId="6649" priority="2483" operator="lessThan">
      <formula>$C$4</formula>
    </cfRule>
  </conditionalFormatting>
  <conditionalFormatting sqref="BZ50">
    <cfRule type="cellIs" dxfId="6648" priority="2484" operator="lessThan">
      <formula>$C$4</formula>
    </cfRule>
  </conditionalFormatting>
  <conditionalFormatting sqref="CA11">
    <cfRule type="cellIs" dxfId="6647" priority="2485" operator="lessThan">
      <formula>$C$4</formula>
    </cfRule>
  </conditionalFormatting>
  <conditionalFormatting sqref="CA12">
    <cfRule type="cellIs" dxfId="6646" priority="2486" operator="lessThan">
      <formula>$C$4</formula>
    </cfRule>
  </conditionalFormatting>
  <conditionalFormatting sqref="CA13">
    <cfRule type="cellIs" dxfId="6645" priority="2487" operator="lessThan">
      <formula>$C$4</formula>
    </cfRule>
  </conditionalFormatting>
  <conditionalFormatting sqref="CA14">
    <cfRule type="cellIs" dxfId="6644" priority="2488" operator="lessThan">
      <formula>$C$4</formula>
    </cfRule>
  </conditionalFormatting>
  <conditionalFormatting sqref="CA15">
    <cfRule type="cellIs" dxfId="6643" priority="2489" operator="lessThan">
      <formula>$C$4</formula>
    </cfRule>
  </conditionalFormatting>
  <conditionalFormatting sqref="CA16">
    <cfRule type="cellIs" dxfId="6642" priority="2490" operator="lessThan">
      <formula>$C$4</formula>
    </cfRule>
  </conditionalFormatting>
  <conditionalFormatting sqref="CA17">
    <cfRule type="cellIs" dxfId="6641" priority="2491" operator="lessThan">
      <formula>$C$4</formula>
    </cfRule>
  </conditionalFormatting>
  <conditionalFormatting sqref="CA18">
    <cfRule type="cellIs" dxfId="6640" priority="2492" operator="lessThan">
      <formula>$C$4</formula>
    </cfRule>
  </conditionalFormatting>
  <conditionalFormatting sqref="CA19">
    <cfRule type="cellIs" dxfId="6639" priority="2493" operator="lessThan">
      <formula>$C$4</formula>
    </cfRule>
  </conditionalFormatting>
  <conditionalFormatting sqref="CA20">
    <cfRule type="cellIs" dxfId="6638" priority="2494" operator="lessThan">
      <formula>$C$4</formula>
    </cfRule>
  </conditionalFormatting>
  <conditionalFormatting sqref="CA21">
    <cfRule type="cellIs" dxfId="6637" priority="2495" operator="lessThan">
      <formula>$C$4</formula>
    </cfRule>
  </conditionalFormatting>
  <conditionalFormatting sqref="CA22">
    <cfRule type="cellIs" dxfId="6636" priority="2496" operator="lessThan">
      <formula>$C$4</formula>
    </cfRule>
  </conditionalFormatting>
  <conditionalFormatting sqref="CA23">
    <cfRule type="cellIs" dxfId="6635" priority="2497" operator="lessThan">
      <formula>$C$4</formula>
    </cfRule>
  </conditionalFormatting>
  <conditionalFormatting sqref="CA24">
    <cfRule type="cellIs" dxfId="6634" priority="2498" operator="lessThan">
      <formula>$C$4</formula>
    </cfRule>
  </conditionalFormatting>
  <conditionalFormatting sqref="CA25">
    <cfRule type="cellIs" dxfId="6633" priority="2499" operator="lessThan">
      <formula>$C$4</formula>
    </cfRule>
  </conditionalFormatting>
  <conditionalFormatting sqref="CA26">
    <cfRule type="cellIs" dxfId="6632" priority="2500" operator="lessThan">
      <formula>$C$4</formula>
    </cfRule>
  </conditionalFormatting>
  <conditionalFormatting sqref="CA27">
    <cfRule type="cellIs" dxfId="6631" priority="2501" operator="lessThan">
      <formula>$C$4</formula>
    </cfRule>
  </conditionalFormatting>
  <conditionalFormatting sqref="CA28">
    <cfRule type="cellIs" dxfId="6630" priority="2502" operator="lessThan">
      <formula>$C$4</formula>
    </cfRule>
  </conditionalFormatting>
  <conditionalFormatting sqref="CA29">
    <cfRule type="cellIs" dxfId="6629" priority="2503" operator="lessThan">
      <formula>$C$4</formula>
    </cfRule>
  </conditionalFormatting>
  <conditionalFormatting sqref="CA30">
    <cfRule type="cellIs" dxfId="6628" priority="2504" operator="lessThan">
      <formula>$C$4</formula>
    </cfRule>
  </conditionalFormatting>
  <conditionalFormatting sqref="CA31">
    <cfRule type="cellIs" dxfId="6627" priority="2505" operator="lessThan">
      <formula>$C$4</formula>
    </cfRule>
  </conditionalFormatting>
  <conditionalFormatting sqref="CA32">
    <cfRule type="cellIs" dxfId="6626" priority="2506" operator="lessThan">
      <formula>$C$4</formula>
    </cfRule>
  </conditionalFormatting>
  <conditionalFormatting sqref="CA33">
    <cfRule type="cellIs" dxfId="6625" priority="2507" operator="lessThan">
      <formula>$C$4</formula>
    </cfRule>
  </conditionalFormatting>
  <conditionalFormatting sqref="CA34">
    <cfRule type="cellIs" dxfId="6624" priority="2508" operator="lessThan">
      <formula>$C$4</formula>
    </cfRule>
  </conditionalFormatting>
  <conditionalFormatting sqref="CA35">
    <cfRule type="cellIs" dxfId="6623" priority="2509" operator="lessThan">
      <formula>$C$4</formula>
    </cfRule>
  </conditionalFormatting>
  <conditionalFormatting sqref="CA36">
    <cfRule type="cellIs" dxfId="6622" priority="2510" operator="lessThan">
      <formula>$C$4</formula>
    </cfRule>
  </conditionalFormatting>
  <conditionalFormatting sqref="CA37">
    <cfRule type="cellIs" dxfId="6621" priority="2511" operator="lessThan">
      <formula>$C$4</formula>
    </cfRule>
  </conditionalFormatting>
  <conditionalFormatting sqref="CA38">
    <cfRule type="cellIs" dxfId="6620" priority="2512" operator="lessThan">
      <formula>$C$4</formula>
    </cfRule>
  </conditionalFormatting>
  <conditionalFormatting sqref="CA39">
    <cfRule type="cellIs" dxfId="6619" priority="2513" operator="lessThan">
      <formula>$C$4</formula>
    </cfRule>
  </conditionalFormatting>
  <conditionalFormatting sqref="CA40">
    <cfRule type="cellIs" dxfId="6618" priority="2514" operator="lessThan">
      <formula>$C$4</formula>
    </cfRule>
  </conditionalFormatting>
  <conditionalFormatting sqref="CA41">
    <cfRule type="cellIs" dxfId="6617" priority="2515" operator="lessThan">
      <formula>$C$4</formula>
    </cfRule>
  </conditionalFormatting>
  <conditionalFormatting sqref="CA42">
    <cfRule type="cellIs" dxfId="6616" priority="2516" operator="lessThan">
      <formula>$C$4</formula>
    </cfRule>
  </conditionalFormatting>
  <conditionalFormatting sqref="CA43">
    <cfRule type="cellIs" dxfId="6615" priority="2517" operator="lessThan">
      <formula>$C$4</formula>
    </cfRule>
  </conditionalFormatting>
  <conditionalFormatting sqref="CA44">
    <cfRule type="cellIs" dxfId="6614" priority="2518" operator="lessThan">
      <formula>$C$4</formula>
    </cfRule>
  </conditionalFormatting>
  <conditionalFormatting sqref="CA45">
    <cfRule type="cellIs" dxfId="6613" priority="2519" operator="lessThan">
      <formula>$C$4</formula>
    </cfRule>
  </conditionalFormatting>
  <conditionalFormatting sqref="CA46">
    <cfRule type="cellIs" dxfId="6612" priority="2520" operator="lessThan">
      <formula>$C$4</formula>
    </cfRule>
  </conditionalFormatting>
  <conditionalFormatting sqref="CA47">
    <cfRule type="cellIs" dxfId="6611" priority="2521" operator="lessThan">
      <formula>$C$4</formula>
    </cfRule>
  </conditionalFormatting>
  <conditionalFormatting sqref="CA48">
    <cfRule type="cellIs" dxfId="6610" priority="2522" operator="lessThan">
      <formula>$C$4</formula>
    </cfRule>
  </conditionalFormatting>
  <conditionalFormatting sqref="CA49">
    <cfRule type="cellIs" dxfId="6609" priority="2523" operator="lessThan">
      <formula>$C$4</formula>
    </cfRule>
  </conditionalFormatting>
  <conditionalFormatting sqref="CA50">
    <cfRule type="cellIs" dxfId="6608" priority="2524" operator="lessThan">
      <formula>$C$4</formula>
    </cfRule>
  </conditionalFormatting>
  <conditionalFormatting sqref="CB11">
    <cfRule type="cellIs" dxfId="6607" priority="2525" operator="lessThan">
      <formula>$C$4</formula>
    </cfRule>
  </conditionalFormatting>
  <conditionalFormatting sqref="CB12">
    <cfRule type="cellIs" dxfId="6606" priority="2526" operator="lessThan">
      <formula>$C$4</formula>
    </cfRule>
  </conditionalFormatting>
  <conditionalFormatting sqref="CB13">
    <cfRule type="cellIs" dxfId="6605" priority="2527" operator="lessThan">
      <formula>$C$4</formula>
    </cfRule>
  </conditionalFormatting>
  <conditionalFormatting sqref="CB14">
    <cfRule type="cellIs" dxfId="6604" priority="2528" operator="lessThan">
      <formula>$C$4</formula>
    </cfRule>
  </conditionalFormatting>
  <conditionalFormatting sqref="CB15">
    <cfRule type="cellIs" dxfId="6603" priority="2529" operator="lessThan">
      <formula>$C$4</formula>
    </cfRule>
  </conditionalFormatting>
  <conditionalFormatting sqref="CB16">
    <cfRule type="cellIs" dxfId="6602" priority="2530" operator="lessThan">
      <formula>$C$4</formula>
    </cfRule>
  </conditionalFormatting>
  <conditionalFormatting sqref="CB17">
    <cfRule type="cellIs" dxfId="6601" priority="2531" operator="lessThan">
      <formula>$C$4</formula>
    </cfRule>
  </conditionalFormatting>
  <conditionalFormatting sqref="CB18">
    <cfRule type="cellIs" dxfId="6600" priority="2532" operator="lessThan">
      <formula>$C$4</formula>
    </cfRule>
  </conditionalFormatting>
  <conditionalFormatting sqref="CB19">
    <cfRule type="cellIs" dxfId="6599" priority="2533" operator="lessThan">
      <formula>$C$4</formula>
    </cfRule>
  </conditionalFormatting>
  <conditionalFormatting sqref="CB20">
    <cfRule type="cellIs" dxfId="6598" priority="2534" operator="lessThan">
      <formula>$C$4</formula>
    </cfRule>
  </conditionalFormatting>
  <conditionalFormatting sqref="CB21">
    <cfRule type="cellIs" dxfId="6597" priority="2535" operator="lessThan">
      <formula>$C$4</formula>
    </cfRule>
  </conditionalFormatting>
  <conditionalFormatting sqref="CB22">
    <cfRule type="cellIs" dxfId="6596" priority="2536" operator="lessThan">
      <formula>$C$4</formula>
    </cfRule>
  </conditionalFormatting>
  <conditionalFormatting sqref="CB23">
    <cfRule type="cellIs" dxfId="6595" priority="2537" operator="lessThan">
      <formula>$C$4</formula>
    </cfRule>
  </conditionalFormatting>
  <conditionalFormatting sqref="CB24">
    <cfRule type="cellIs" dxfId="6594" priority="2538" operator="lessThan">
      <formula>$C$4</formula>
    </cfRule>
  </conditionalFormatting>
  <conditionalFormatting sqref="CB25">
    <cfRule type="cellIs" dxfId="6593" priority="2539" operator="lessThan">
      <formula>$C$4</formula>
    </cfRule>
  </conditionalFormatting>
  <conditionalFormatting sqref="CB26">
    <cfRule type="cellIs" dxfId="6592" priority="2540" operator="lessThan">
      <formula>$C$4</formula>
    </cfRule>
  </conditionalFormatting>
  <conditionalFormatting sqref="CB27">
    <cfRule type="cellIs" dxfId="6591" priority="2541" operator="lessThan">
      <formula>$C$4</formula>
    </cfRule>
  </conditionalFormatting>
  <conditionalFormatting sqref="CB28">
    <cfRule type="cellIs" dxfId="6590" priority="2542" operator="lessThan">
      <formula>$C$4</formula>
    </cfRule>
  </conditionalFormatting>
  <conditionalFormatting sqref="CB29">
    <cfRule type="cellIs" dxfId="6589" priority="2543" operator="lessThan">
      <formula>$C$4</formula>
    </cfRule>
  </conditionalFormatting>
  <conditionalFormatting sqref="CB30">
    <cfRule type="cellIs" dxfId="6588" priority="2544" operator="lessThan">
      <formula>$C$4</formula>
    </cfRule>
  </conditionalFormatting>
  <conditionalFormatting sqref="CB31">
    <cfRule type="cellIs" dxfId="6587" priority="2545" operator="lessThan">
      <formula>$C$4</formula>
    </cfRule>
  </conditionalFormatting>
  <conditionalFormatting sqref="CB32">
    <cfRule type="cellIs" dxfId="6586" priority="2546" operator="lessThan">
      <formula>$C$4</formula>
    </cfRule>
  </conditionalFormatting>
  <conditionalFormatting sqref="CB33">
    <cfRule type="cellIs" dxfId="6585" priority="2547" operator="lessThan">
      <formula>$C$4</formula>
    </cfRule>
  </conditionalFormatting>
  <conditionalFormatting sqref="CB34">
    <cfRule type="cellIs" dxfId="6584" priority="2548" operator="lessThan">
      <formula>$C$4</formula>
    </cfRule>
  </conditionalFormatting>
  <conditionalFormatting sqref="CB35">
    <cfRule type="cellIs" dxfId="6583" priority="2549" operator="lessThan">
      <formula>$C$4</formula>
    </cfRule>
  </conditionalFormatting>
  <conditionalFormatting sqref="CB36">
    <cfRule type="cellIs" dxfId="6582" priority="2550" operator="lessThan">
      <formula>$C$4</formula>
    </cfRule>
  </conditionalFormatting>
  <conditionalFormatting sqref="CB37">
    <cfRule type="cellIs" dxfId="6581" priority="2551" operator="lessThan">
      <formula>$C$4</formula>
    </cfRule>
  </conditionalFormatting>
  <conditionalFormatting sqref="CB38">
    <cfRule type="cellIs" dxfId="6580" priority="2552" operator="lessThan">
      <formula>$C$4</formula>
    </cfRule>
  </conditionalFormatting>
  <conditionalFormatting sqref="CB39">
    <cfRule type="cellIs" dxfId="6579" priority="2553" operator="lessThan">
      <formula>$C$4</formula>
    </cfRule>
  </conditionalFormatting>
  <conditionalFormatting sqref="CB40">
    <cfRule type="cellIs" dxfId="6578" priority="2554" operator="lessThan">
      <formula>$C$4</formula>
    </cfRule>
  </conditionalFormatting>
  <conditionalFormatting sqref="CB41">
    <cfRule type="cellIs" dxfId="6577" priority="2555" operator="lessThan">
      <formula>$C$4</formula>
    </cfRule>
  </conditionalFormatting>
  <conditionalFormatting sqref="CB42">
    <cfRule type="cellIs" dxfId="6576" priority="2556" operator="lessThan">
      <formula>$C$4</formula>
    </cfRule>
  </conditionalFormatting>
  <conditionalFormatting sqref="CB43">
    <cfRule type="cellIs" dxfId="6575" priority="2557" operator="lessThan">
      <formula>$C$4</formula>
    </cfRule>
  </conditionalFormatting>
  <conditionalFormatting sqref="CB44">
    <cfRule type="cellIs" dxfId="6574" priority="2558" operator="lessThan">
      <formula>$C$4</formula>
    </cfRule>
  </conditionalFormatting>
  <conditionalFormatting sqref="CB45">
    <cfRule type="cellIs" dxfId="6573" priority="2559" operator="lessThan">
      <formula>$C$4</formula>
    </cfRule>
  </conditionalFormatting>
  <conditionalFormatting sqref="CB46">
    <cfRule type="cellIs" dxfId="6572" priority="2560" operator="lessThan">
      <formula>$C$4</formula>
    </cfRule>
  </conditionalFormatting>
  <conditionalFormatting sqref="CB47">
    <cfRule type="cellIs" dxfId="6571" priority="2561" operator="lessThan">
      <formula>$C$4</formula>
    </cfRule>
  </conditionalFormatting>
  <conditionalFormatting sqref="CB48">
    <cfRule type="cellIs" dxfId="6570" priority="2562" operator="lessThan">
      <formula>$C$4</formula>
    </cfRule>
  </conditionalFormatting>
  <conditionalFormatting sqref="CB49">
    <cfRule type="cellIs" dxfId="6569" priority="2563" operator="lessThan">
      <formula>$C$4</formula>
    </cfRule>
  </conditionalFormatting>
  <conditionalFormatting sqref="CB50">
    <cfRule type="cellIs" dxfId="6568" priority="2564" operator="lessThan">
      <formula>$C$4</formula>
    </cfRule>
  </conditionalFormatting>
  <conditionalFormatting sqref="CC11">
    <cfRule type="cellIs" dxfId="6567" priority="2565" operator="lessThan">
      <formula>$C$4</formula>
    </cfRule>
  </conditionalFormatting>
  <conditionalFormatting sqref="CC12">
    <cfRule type="cellIs" dxfId="6566" priority="2566" operator="lessThan">
      <formula>$C$4</formula>
    </cfRule>
  </conditionalFormatting>
  <conditionalFormatting sqref="CC13">
    <cfRule type="cellIs" dxfId="6565" priority="2567" operator="lessThan">
      <formula>$C$4</formula>
    </cfRule>
  </conditionalFormatting>
  <conditionalFormatting sqref="CC14">
    <cfRule type="cellIs" dxfId="6564" priority="2568" operator="lessThan">
      <formula>$C$4</formula>
    </cfRule>
  </conditionalFormatting>
  <conditionalFormatting sqref="CC15">
    <cfRule type="cellIs" dxfId="6563" priority="2569" operator="lessThan">
      <formula>$C$4</formula>
    </cfRule>
  </conditionalFormatting>
  <conditionalFormatting sqref="CC16">
    <cfRule type="cellIs" dxfId="6562" priority="2570" operator="lessThan">
      <formula>$C$4</formula>
    </cfRule>
  </conditionalFormatting>
  <conditionalFormatting sqref="CC17">
    <cfRule type="cellIs" dxfId="6561" priority="2571" operator="lessThan">
      <formula>$C$4</formula>
    </cfRule>
  </conditionalFormatting>
  <conditionalFormatting sqref="CC18">
    <cfRule type="cellIs" dxfId="6560" priority="2572" operator="lessThan">
      <formula>$C$4</formula>
    </cfRule>
  </conditionalFormatting>
  <conditionalFormatting sqref="CC19">
    <cfRule type="cellIs" dxfId="6559" priority="2573" operator="lessThan">
      <formula>$C$4</formula>
    </cfRule>
  </conditionalFormatting>
  <conditionalFormatting sqref="CC20">
    <cfRule type="cellIs" dxfId="6558" priority="2574" operator="lessThan">
      <formula>$C$4</formula>
    </cfRule>
  </conditionalFormatting>
  <conditionalFormatting sqref="CC21">
    <cfRule type="cellIs" dxfId="6557" priority="2575" operator="lessThan">
      <formula>$C$4</formula>
    </cfRule>
  </conditionalFormatting>
  <conditionalFormatting sqref="CC22">
    <cfRule type="cellIs" dxfId="6556" priority="2576" operator="lessThan">
      <formula>$C$4</formula>
    </cfRule>
  </conditionalFormatting>
  <conditionalFormatting sqref="CC23">
    <cfRule type="cellIs" dxfId="6555" priority="2577" operator="lessThan">
      <formula>$C$4</formula>
    </cfRule>
  </conditionalFormatting>
  <conditionalFormatting sqref="CC24">
    <cfRule type="cellIs" dxfId="6554" priority="2578" operator="lessThan">
      <formula>$C$4</formula>
    </cfRule>
  </conditionalFormatting>
  <conditionalFormatting sqref="CC25">
    <cfRule type="cellIs" dxfId="6553" priority="2579" operator="lessThan">
      <formula>$C$4</formula>
    </cfRule>
  </conditionalFormatting>
  <conditionalFormatting sqref="CC26">
    <cfRule type="cellIs" dxfId="6552" priority="2580" operator="lessThan">
      <formula>$C$4</formula>
    </cfRule>
  </conditionalFormatting>
  <conditionalFormatting sqref="CC27">
    <cfRule type="cellIs" dxfId="6551" priority="2581" operator="lessThan">
      <formula>$C$4</formula>
    </cfRule>
  </conditionalFormatting>
  <conditionalFormatting sqref="CC28">
    <cfRule type="cellIs" dxfId="6550" priority="2582" operator="lessThan">
      <formula>$C$4</formula>
    </cfRule>
  </conditionalFormatting>
  <conditionalFormatting sqref="CC29">
    <cfRule type="cellIs" dxfId="6549" priority="2583" operator="lessThan">
      <formula>$C$4</formula>
    </cfRule>
  </conditionalFormatting>
  <conditionalFormatting sqref="CC30">
    <cfRule type="cellIs" dxfId="6548" priority="2584" operator="lessThan">
      <formula>$C$4</formula>
    </cfRule>
  </conditionalFormatting>
  <conditionalFormatting sqref="CC31">
    <cfRule type="cellIs" dxfId="6547" priority="2585" operator="lessThan">
      <formula>$C$4</formula>
    </cfRule>
  </conditionalFormatting>
  <conditionalFormatting sqref="CC32">
    <cfRule type="cellIs" dxfId="6546" priority="2586" operator="lessThan">
      <formula>$C$4</formula>
    </cfRule>
  </conditionalFormatting>
  <conditionalFormatting sqref="CC33">
    <cfRule type="cellIs" dxfId="6545" priority="2587" operator="lessThan">
      <formula>$C$4</formula>
    </cfRule>
  </conditionalFormatting>
  <conditionalFormatting sqref="CC34">
    <cfRule type="cellIs" dxfId="6544" priority="2588" operator="lessThan">
      <formula>$C$4</formula>
    </cfRule>
  </conditionalFormatting>
  <conditionalFormatting sqref="CC35">
    <cfRule type="cellIs" dxfId="6543" priority="2589" operator="lessThan">
      <formula>$C$4</formula>
    </cfRule>
  </conditionalFormatting>
  <conditionalFormatting sqref="CC36">
    <cfRule type="cellIs" dxfId="6542" priority="2590" operator="lessThan">
      <formula>$C$4</formula>
    </cfRule>
  </conditionalFormatting>
  <conditionalFormatting sqref="CC37">
    <cfRule type="cellIs" dxfId="6541" priority="2591" operator="lessThan">
      <formula>$C$4</formula>
    </cfRule>
  </conditionalFormatting>
  <conditionalFormatting sqref="CC38">
    <cfRule type="cellIs" dxfId="6540" priority="2592" operator="lessThan">
      <formula>$C$4</formula>
    </cfRule>
  </conditionalFormatting>
  <conditionalFormatting sqref="CC39">
    <cfRule type="cellIs" dxfId="6539" priority="2593" operator="lessThan">
      <formula>$C$4</formula>
    </cfRule>
  </conditionalFormatting>
  <conditionalFormatting sqref="CC40">
    <cfRule type="cellIs" dxfId="6538" priority="2594" operator="lessThan">
      <formula>$C$4</formula>
    </cfRule>
  </conditionalFormatting>
  <conditionalFormatting sqref="CC41">
    <cfRule type="cellIs" dxfId="6537" priority="2595" operator="lessThan">
      <formula>$C$4</formula>
    </cfRule>
  </conditionalFormatting>
  <conditionalFormatting sqref="CC42">
    <cfRule type="cellIs" dxfId="6536" priority="2596" operator="lessThan">
      <formula>$C$4</formula>
    </cfRule>
  </conditionalFormatting>
  <conditionalFormatting sqref="CC43">
    <cfRule type="cellIs" dxfId="6535" priority="2597" operator="lessThan">
      <formula>$C$4</formula>
    </cfRule>
  </conditionalFormatting>
  <conditionalFormatting sqref="CC44">
    <cfRule type="cellIs" dxfId="6534" priority="2598" operator="lessThan">
      <formula>$C$4</formula>
    </cfRule>
  </conditionalFormatting>
  <conditionalFormatting sqref="CC45">
    <cfRule type="cellIs" dxfId="6533" priority="2599" operator="lessThan">
      <formula>$C$4</formula>
    </cfRule>
  </conditionalFormatting>
  <conditionalFormatting sqref="CC46">
    <cfRule type="cellIs" dxfId="6532" priority="2600" operator="lessThan">
      <formula>$C$4</formula>
    </cfRule>
  </conditionalFormatting>
  <conditionalFormatting sqref="CC47">
    <cfRule type="cellIs" dxfId="6531" priority="2601" operator="lessThan">
      <formula>$C$4</formula>
    </cfRule>
  </conditionalFormatting>
  <conditionalFormatting sqref="CC48">
    <cfRule type="cellIs" dxfId="6530" priority="2602" operator="lessThan">
      <formula>$C$4</formula>
    </cfRule>
  </conditionalFormatting>
  <conditionalFormatting sqref="CC49">
    <cfRule type="cellIs" dxfId="6529" priority="2603" operator="lessThan">
      <formula>$C$4</formula>
    </cfRule>
  </conditionalFormatting>
  <conditionalFormatting sqref="CC50">
    <cfRule type="cellIs" dxfId="6528" priority="2604" operator="lessThan">
      <formula>$C$4</formula>
    </cfRule>
  </conditionalFormatting>
  <conditionalFormatting sqref="CD11">
    <cfRule type="cellIs" dxfId="6527" priority="2605" operator="lessThan">
      <formula>$C$4</formula>
    </cfRule>
  </conditionalFormatting>
  <conditionalFormatting sqref="CD12">
    <cfRule type="cellIs" dxfId="6526" priority="2606" operator="lessThan">
      <formula>$C$4</formula>
    </cfRule>
  </conditionalFormatting>
  <conditionalFormatting sqref="CD13">
    <cfRule type="cellIs" dxfId="6525" priority="2607" operator="lessThan">
      <formula>$C$4</formula>
    </cfRule>
  </conditionalFormatting>
  <conditionalFormatting sqref="CD14">
    <cfRule type="cellIs" dxfId="6524" priority="2608" operator="lessThan">
      <formula>$C$4</formula>
    </cfRule>
  </conditionalFormatting>
  <conditionalFormatting sqref="CD15">
    <cfRule type="cellIs" dxfId="6523" priority="2609" operator="lessThan">
      <formula>$C$4</formula>
    </cfRule>
  </conditionalFormatting>
  <conditionalFormatting sqref="CD16">
    <cfRule type="cellIs" dxfId="6522" priority="2610" operator="lessThan">
      <formula>$C$4</formula>
    </cfRule>
  </conditionalFormatting>
  <conditionalFormatting sqref="CD17">
    <cfRule type="cellIs" dxfId="6521" priority="2611" operator="lessThan">
      <formula>$C$4</formula>
    </cfRule>
  </conditionalFormatting>
  <conditionalFormatting sqref="CD18">
    <cfRule type="cellIs" dxfId="6520" priority="2612" operator="lessThan">
      <formula>$C$4</formula>
    </cfRule>
  </conditionalFormatting>
  <conditionalFormatting sqref="CD19">
    <cfRule type="cellIs" dxfId="6519" priority="2613" operator="lessThan">
      <formula>$C$4</formula>
    </cfRule>
  </conditionalFormatting>
  <conditionalFormatting sqref="CD20">
    <cfRule type="cellIs" dxfId="6518" priority="2614" operator="lessThan">
      <formula>$C$4</formula>
    </cfRule>
  </conditionalFormatting>
  <conditionalFormatting sqref="CD21">
    <cfRule type="cellIs" dxfId="6517" priority="2615" operator="lessThan">
      <formula>$C$4</formula>
    </cfRule>
  </conditionalFormatting>
  <conditionalFormatting sqref="CD22">
    <cfRule type="cellIs" dxfId="6516" priority="2616" operator="lessThan">
      <formula>$C$4</formula>
    </cfRule>
  </conditionalFormatting>
  <conditionalFormatting sqref="CD23">
    <cfRule type="cellIs" dxfId="6515" priority="2617" operator="lessThan">
      <formula>$C$4</formula>
    </cfRule>
  </conditionalFormatting>
  <conditionalFormatting sqref="CD24">
    <cfRule type="cellIs" dxfId="6514" priority="2618" operator="lessThan">
      <formula>$C$4</formula>
    </cfRule>
  </conditionalFormatting>
  <conditionalFormatting sqref="CD25">
    <cfRule type="cellIs" dxfId="6513" priority="2619" operator="lessThan">
      <formula>$C$4</formula>
    </cfRule>
  </conditionalFormatting>
  <conditionalFormatting sqref="CD26">
    <cfRule type="cellIs" dxfId="6512" priority="2620" operator="lessThan">
      <formula>$C$4</formula>
    </cfRule>
  </conditionalFormatting>
  <conditionalFormatting sqref="CD27">
    <cfRule type="cellIs" dxfId="6511" priority="2621" operator="lessThan">
      <formula>$C$4</formula>
    </cfRule>
  </conditionalFormatting>
  <conditionalFormatting sqref="CD28">
    <cfRule type="cellIs" dxfId="6510" priority="2622" operator="lessThan">
      <formula>$C$4</formula>
    </cfRule>
  </conditionalFormatting>
  <conditionalFormatting sqref="CD29">
    <cfRule type="cellIs" dxfId="6509" priority="2623" operator="lessThan">
      <formula>$C$4</formula>
    </cfRule>
  </conditionalFormatting>
  <conditionalFormatting sqref="CD30">
    <cfRule type="cellIs" dxfId="6508" priority="2624" operator="lessThan">
      <formula>$C$4</formula>
    </cfRule>
  </conditionalFormatting>
  <conditionalFormatting sqref="CD31">
    <cfRule type="cellIs" dxfId="6507" priority="2625" operator="lessThan">
      <formula>$C$4</formula>
    </cfRule>
  </conditionalFormatting>
  <conditionalFormatting sqref="CD32">
    <cfRule type="cellIs" dxfId="6506" priority="2626" operator="lessThan">
      <formula>$C$4</formula>
    </cfRule>
  </conditionalFormatting>
  <conditionalFormatting sqref="CD33">
    <cfRule type="cellIs" dxfId="6505" priority="2627" operator="lessThan">
      <formula>$C$4</formula>
    </cfRule>
  </conditionalFormatting>
  <conditionalFormatting sqref="CD34">
    <cfRule type="cellIs" dxfId="6504" priority="2628" operator="lessThan">
      <formula>$C$4</formula>
    </cfRule>
  </conditionalFormatting>
  <conditionalFormatting sqref="CD35">
    <cfRule type="cellIs" dxfId="6503" priority="2629" operator="lessThan">
      <formula>$C$4</formula>
    </cfRule>
  </conditionalFormatting>
  <conditionalFormatting sqref="CD36">
    <cfRule type="cellIs" dxfId="6502" priority="2630" operator="lessThan">
      <formula>$C$4</formula>
    </cfRule>
  </conditionalFormatting>
  <conditionalFormatting sqref="CD37">
    <cfRule type="cellIs" dxfId="6501" priority="2631" operator="lessThan">
      <formula>$C$4</formula>
    </cfRule>
  </conditionalFormatting>
  <conditionalFormatting sqref="CD38">
    <cfRule type="cellIs" dxfId="6500" priority="2632" operator="lessThan">
      <formula>$C$4</formula>
    </cfRule>
  </conditionalFormatting>
  <conditionalFormatting sqref="CD39">
    <cfRule type="cellIs" dxfId="6499" priority="2633" operator="lessThan">
      <formula>$C$4</formula>
    </cfRule>
  </conditionalFormatting>
  <conditionalFormatting sqref="CD40">
    <cfRule type="cellIs" dxfId="6498" priority="2634" operator="lessThan">
      <formula>$C$4</formula>
    </cfRule>
  </conditionalFormatting>
  <conditionalFormatting sqref="CD41">
    <cfRule type="cellIs" dxfId="6497" priority="2635" operator="lessThan">
      <formula>$C$4</formula>
    </cfRule>
  </conditionalFormatting>
  <conditionalFormatting sqref="CD42">
    <cfRule type="cellIs" dxfId="6496" priority="2636" operator="lessThan">
      <formula>$C$4</formula>
    </cfRule>
  </conditionalFormatting>
  <conditionalFormatting sqref="CD43">
    <cfRule type="cellIs" dxfId="6495" priority="2637" operator="lessThan">
      <formula>$C$4</formula>
    </cfRule>
  </conditionalFormatting>
  <conditionalFormatting sqref="CD44">
    <cfRule type="cellIs" dxfId="6494" priority="2638" operator="lessThan">
      <formula>$C$4</formula>
    </cfRule>
  </conditionalFormatting>
  <conditionalFormatting sqref="CD45">
    <cfRule type="cellIs" dxfId="6493" priority="2639" operator="lessThan">
      <formula>$C$4</formula>
    </cfRule>
  </conditionalFormatting>
  <conditionalFormatting sqref="CD46">
    <cfRule type="cellIs" dxfId="6492" priority="2640" operator="lessThan">
      <formula>$C$4</formula>
    </cfRule>
  </conditionalFormatting>
  <conditionalFormatting sqref="CD47">
    <cfRule type="cellIs" dxfId="6491" priority="2641" operator="lessThan">
      <formula>$C$4</formula>
    </cfRule>
  </conditionalFormatting>
  <conditionalFormatting sqref="CD48">
    <cfRule type="cellIs" dxfId="6490" priority="2642" operator="lessThan">
      <formula>$C$4</formula>
    </cfRule>
  </conditionalFormatting>
  <conditionalFormatting sqref="CD49">
    <cfRule type="cellIs" dxfId="6489" priority="2643" operator="lessThan">
      <formula>$C$4</formula>
    </cfRule>
  </conditionalFormatting>
  <conditionalFormatting sqref="CD50">
    <cfRule type="cellIs" dxfId="6488" priority="2644" operator="lessThan">
      <formula>$C$4</formula>
    </cfRule>
  </conditionalFormatting>
  <conditionalFormatting sqref="CE11">
    <cfRule type="cellIs" dxfId="6487" priority="2645" operator="lessThan">
      <formula>$C$4</formula>
    </cfRule>
  </conditionalFormatting>
  <conditionalFormatting sqref="CE12">
    <cfRule type="cellIs" dxfId="6486" priority="2646" operator="lessThan">
      <formula>$C$4</formula>
    </cfRule>
  </conditionalFormatting>
  <conditionalFormatting sqref="CE13">
    <cfRule type="cellIs" dxfId="6485" priority="2647" operator="lessThan">
      <formula>$C$4</formula>
    </cfRule>
  </conditionalFormatting>
  <conditionalFormatting sqref="CE14">
    <cfRule type="cellIs" dxfId="6484" priority="2648" operator="lessThan">
      <formula>$C$4</formula>
    </cfRule>
  </conditionalFormatting>
  <conditionalFormatting sqref="CE15">
    <cfRule type="cellIs" dxfId="6483" priority="2649" operator="lessThan">
      <formula>$C$4</formula>
    </cfRule>
  </conditionalFormatting>
  <conditionalFormatting sqref="CE16">
    <cfRule type="cellIs" dxfId="6482" priority="2650" operator="lessThan">
      <formula>$C$4</formula>
    </cfRule>
  </conditionalFormatting>
  <conditionalFormatting sqref="CE17">
    <cfRule type="cellIs" dxfId="6481" priority="2651" operator="lessThan">
      <formula>$C$4</formula>
    </cfRule>
  </conditionalFormatting>
  <conditionalFormatting sqref="CE18">
    <cfRule type="cellIs" dxfId="6480" priority="2652" operator="lessThan">
      <formula>$C$4</formula>
    </cfRule>
  </conditionalFormatting>
  <conditionalFormatting sqref="CE19">
    <cfRule type="cellIs" dxfId="6479" priority="2653" operator="lessThan">
      <formula>$C$4</formula>
    </cfRule>
  </conditionalFormatting>
  <conditionalFormatting sqref="CE20">
    <cfRule type="cellIs" dxfId="6478" priority="2654" operator="lessThan">
      <formula>$C$4</formula>
    </cfRule>
  </conditionalFormatting>
  <conditionalFormatting sqref="CE21">
    <cfRule type="cellIs" dxfId="6477" priority="2655" operator="lessThan">
      <formula>$C$4</formula>
    </cfRule>
  </conditionalFormatting>
  <conditionalFormatting sqref="CE22">
    <cfRule type="cellIs" dxfId="6476" priority="2656" operator="lessThan">
      <formula>$C$4</formula>
    </cfRule>
  </conditionalFormatting>
  <conditionalFormatting sqref="CE23">
    <cfRule type="cellIs" dxfId="6475" priority="2657" operator="lessThan">
      <formula>$C$4</formula>
    </cfRule>
  </conditionalFormatting>
  <conditionalFormatting sqref="CE24">
    <cfRule type="cellIs" dxfId="6474" priority="2658" operator="lessThan">
      <formula>$C$4</formula>
    </cfRule>
  </conditionalFormatting>
  <conditionalFormatting sqref="CE25">
    <cfRule type="cellIs" dxfId="6473" priority="2659" operator="lessThan">
      <formula>$C$4</formula>
    </cfRule>
  </conditionalFormatting>
  <conditionalFormatting sqref="CE26">
    <cfRule type="cellIs" dxfId="6472" priority="2660" operator="lessThan">
      <formula>$C$4</formula>
    </cfRule>
  </conditionalFormatting>
  <conditionalFormatting sqref="CE27">
    <cfRule type="cellIs" dxfId="6471" priority="2661" operator="lessThan">
      <formula>$C$4</formula>
    </cfRule>
  </conditionalFormatting>
  <conditionalFormatting sqref="CE28">
    <cfRule type="cellIs" dxfId="6470" priority="2662" operator="lessThan">
      <formula>$C$4</formula>
    </cfRule>
  </conditionalFormatting>
  <conditionalFormatting sqref="CE29">
    <cfRule type="cellIs" dxfId="6469" priority="2663" operator="lessThan">
      <formula>$C$4</formula>
    </cfRule>
  </conditionalFormatting>
  <conditionalFormatting sqref="CE30">
    <cfRule type="cellIs" dxfId="6468" priority="2664" operator="lessThan">
      <formula>$C$4</formula>
    </cfRule>
  </conditionalFormatting>
  <conditionalFormatting sqref="CE31">
    <cfRule type="cellIs" dxfId="6467" priority="2665" operator="lessThan">
      <formula>$C$4</formula>
    </cfRule>
  </conditionalFormatting>
  <conditionalFormatting sqref="CE32">
    <cfRule type="cellIs" dxfId="6466" priority="2666" operator="lessThan">
      <formula>$C$4</formula>
    </cfRule>
  </conditionalFormatting>
  <conditionalFormatting sqref="CE33">
    <cfRule type="cellIs" dxfId="6465" priority="2667" operator="lessThan">
      <formula>$C$4</formula>
    </cfRule>
  </conditionalFormatting>
  <conditionalFormatting sqref="CE34">
    <cfRule type="cellIs" dxfId="6464" priority="2668" operator="lessThan">
      <formula>$C$4</formula>
    </cfRule>
  </conditionalFormatting>
  <conditionalFormatting sqref="CE35">
    <cfRule type="cellIs" dxfId="6463" priority="2669" operator="lessThan">
      <formula>$C$4</formula>
    </cfRule>
  </conditionalFormatting>
  <conditionalFormatting sqref="CE36">
    <cfRule type="cellIs" dxfId="6462" priority="2670" operator="lessThan">
      <formula>$C$4</formula>
    </cfRule>
  </conditionalFormatting>
  <conditionalFormatting sqref="CE37">
    <cfRule type="cellIs" dxfId="6461" priority="2671" operator="lessThan">
      <formula>$C$4</formula>
    </cfRule>
  </conditionalFormatting>
  <conditionalFormatting sqref="CE38">
    <cfRule type="cellIs" dxfId="6460" priority="2672" operator="lessThan">
      <formula>$C$4</formula>
    </cfRule>
  </conditionalFormatting>
  <conditionalFormatting sqref="CE39">
    <cfRule type="cellIs" dxfId="6459" priority="2673" operator="lessThan">
      <formula>$C$4</formula>
    </cfRule>
  </conditionalFormatting>
  <conditionalFormatting sqref="CE40">
    <cfRule type="cellIs" dxfId="6458" priority="2674" operator="lessThan">
      <formula>$C$4</formula>
    </cfRule>
  </conditionalFormatting>
  <conditionalFormatting sqref="CE41">
    <cfRule type="cellIs" dxfId="6457" priority="2675" operator="lessThan">
      <formula>$C$4</formula>
    </cfRule>
  </conditionalFormatting>
  <conditionalFormatting sqref="CE42">
    <cfRule type="cellIs" dxfId="6456" priority="2676" operator="lessThan">
      <formula>$C$4</formula>
    </cfRule>
  </conditionalFormatting>
  <conditionalFormatting sqref="CE43">
    <cfRule type="cellIs" dxfId="6455" priority="2677" operator="lessThan">
      <formula>$C$4</formula>
    </cfRule>
  </conditionalFormatting>
  <conditionalFormatting sqref="CE44">
    <cfRule type="cellIs" dxfId="6454" priority="2678" operator="lessThan">
      <formula>$C$4</formula>
    </cfRule>
  </conditionalFormatting>
  <conditionalFormatting sqref="CE45">
    <cfRule type="cellIs" dxfId="6453" priority="2679" operator="lessThan">
      <formula>$C$4</formula>
    </cfRule>
  </conditionalFormatting>
  <conditionalFormatting sqref="CE46">
    <cfRule type="cellIs" dxfId="6452" priority="2680" operator="lessThan">
      <formula>$C$4</formula>
    </cfRule>
  </conditionalFormatting>
  <conditionalFormatting sqref="CE47">
    <cfRule type="cellIs" dxfId="6451" priority="2681" operator="lessThan">
      <formula>$C$4</formula>
    </cfRule>
  </conditionalFormatting>
  <conditionalFormatting sqref="CE48">
    <cfRule type="cellIs" dxfId="6450" priority="2682" operator="lessThan">
      <formula>$C$4</formula>
    </cfRule>
  </conditionalFormatting>
  <conditionalFormatting sqref="CE49">
    <cfRule type="cellIs" dxfId="6449" priority="2683" operator="lessThan">
      <formula>$C$4</formula>
    </cfRule>
  </conditionalFormatting>
  <conditionalFormatting sqref="CE50">
    <cfRule type="cellIs" dxfId="6448" priority="2684" operator="lessThan">
      <formula>$C$4</formula>
    </cfRule>
  </conditionalFormatting>
  <conditionalFormatting sqref="CF11">
    <cfRule type="cellIs" dxfId="6447" priority="2685" operator="lessThan">
      <formula>$C$4</formula>
    </cfRule>
  </conditionalFormatting>
  <conditionalFormatting sqref="CF12">
    <cfRule type="cellIs" dxfId="6446" priority="2686" operator="lessThan">
      <formula>$C$4</formula>
    </cfRule>
  </conditionalFormatting>
  <conditionalFormatting sqref="CF13">
    <cfRule type="cellIs" dxfId="6445" priority="2687" operator="lessThan">
      <formula>$C$4</formula>
    </cfRule>
  </conditionalFormatting>
  <conditionalFormatting sqref="CF14">
    <cfRule type="cellIs" dxfId="6444" priority="2688" operator="lessThan">
      <formula>$C$4</formula>
    </cfRule>
  </conditionalFormatting>
  <conditionalFormatting sqref="CF15">
    <cfRule type="cellIs" dxfId="6443" priority="2689" operator="lessThan">
      <formula>$C$4</formula>
    </cfRule>
  </conditionalFormatting>
  <conditionalFormatting sqref="CF16">
    <cfRule type="cellIs" dxfId="6442" priority="2690" operator="lessThan">
      <formula>$C$4</formula>
    </cfRule>
  </conditionalFormatting>
  <conditionalFormatting sqref="CF17">
    <cfRule type="cellIs" dxfId="6441" priority="2691" operator="lessThan">
      <formula>$C$4</formula>
    </cfRule>
  </conditionalFormatting>
  <conditionalFormatting sqref="CF18">
    <cfRule type="cellIs" dxfId="6440" priority="2692" operator="lessThan">
      <formula>$C$4</formula>
    </cfRule>
  </conditionalFormatting>
  <conditionalFormatting sqref="CF19">
    <cfRule type="cellIs" dxfId="6439" priority="2693" operator="lessThan">
      <formula>$C$4</formula>
    </cfRule>
  </conditionalFormatting>
  <conditionalFormatting sqref="CF20">
    <cfRule type="cellIs" dxfId="6438" priority="2694" operator="lessThan">
      <formula>$C$4</formula>
    </cfRule>
  </conditionalFormatting>
  <conditionalFormatting sqref="CF21">
    <cfRule type="cellIs" dxfId="6437" priority="2695" operator="lessThan">
      <formula>$C$4</formula>
    </cfRule>
  </conditionalFormatting>
  <conditionalFormatting sqref="CF22">
    <cfRule type="cellIs" dxfId="6436" priority="2696" operator="lessThan">
      <formula>$C$4</formula>
    </cfRule>
  </conditionalFormatting>
  <conditionalFormatting sqref="CF23">
    <cfRule type="cellIs" dxfId="6435" priority="2697" operator="lessThan">
      <formula>$C$4</formula>
    </cfRule>
  </conditionalFormatting>
  <conditionalFormatting sqref="CF24">
    <cfRule type="cellIs" dxfId="6434" priority="2698" operator="lessThan">
      <formula>$C$4</formula>
    </cfRule>
  </conditionalFormatting>
  <conditionalFormatting sqref="CF25">
    <cfRule type="cellIs" dxfId="6433" priority="2699" operator="lessThan">
      <formula>$C$4</formula>
    </cfRule>
  </conditionalFormatting>
  <conditionalFormatting sqref="CF26">
    <cfRule type="cellIs" dxfId="6432" priority="2700" operator="lessThan">
      <formula>$C$4</formula>
    </cfRule>
  </conditionalFormatting>
  <conditionalFormatting sqref="CF27">
    <cfRule type="cellIs" dxfId="6431" priority="2701" operator="lessThan">
      <formula>$C$4</formula>
    </cfRule>
  </conditionalFormatting>
  <conditionalFormatting sqref="CF28">
    <cfRule type="cellIs" dxfId="6430" priority="2702" operator="lessThan">
      <formula>$C$4</formula>
    </cfRule>
  </conditionalFormatting>
  <conditionalFormatting sqref="CF29">
    <cfRule type="cellIs" dxfId="6429" priority="2703" operator="lessThan">
      <formula>$C$4</formula>
    </cfRule>
  </conditionalFormatting>
  <conditionalFormatting sqref="CF30">
    <cfRule type="cellIs" dxfId="6428" priority="2704" operator="lessThan">
      <formula>$C$4</formula>
    </cfRule>
  </conditionalFormatting>
  <conditionalFormatting sqref="CF31">
    <cfRule type="cellIs" dxfId="6427" priority="2705" operator="lessThan">
      <formula>$C$4</formula>
    </cfRule>
  </conditionalFormatting>
  <conditionalFormatting sqref="CF32">
    <cfRule type="cellIs" dxfId="6426" priority="2706" operator="lessThan">
      <formula>$C$4</formula>
    </cfRule>
  </conditionalFormatting>
  <conditionalFormatting sqref="CF33">
    <cfRule type="cellIs" dxfId="6425" priority="2707" operator="lessThan">
      <formula>$C$4</formula>
    </cfRule>
  </conditionalFormatting>
  <conditionalFormatting sqref="CF34">
    <cfRule type="cellIs" dxfId="6424" priority="2708" operator="lessThan">
      <formula>$C$4</formula>
    </cfRule>
  </conditionalFormatting>
  <conditionalFormatting sqref="CF35">
    <cfRule type="cellIs" dxfId="6423" priority="2709" operator="lessThan">
      <formula>$C$4</formula>
    </cfRule>
  </conditionalFormatting>
  <conditionalFormatting sqref="CF36">
    <cfRule type="cellIs" dxfId="6422" priority="2710" operator="lessThan">
      <formula>$C$4</formula>
    </cfRule>
  </conditionalFormatting>
  <conditionalFormatting sqref="CF37">
    <cfRule type="cellIs" dxfId="6421" priority="2711" operator="lessThan">
      <formula>$C$4</formula>
    </cfRule>
  </conditionalFormatting>
  <conditionalFormatting sqref="CF38">
    <cfRule type="cellIs" dxfId="6420" priority="2712" operator="lessThan">
      <formula>$C$4</formula>
    </cfRule>
  </conditionalFormatting>
  <conditionalFormatting sqref="CF39">
    <cfRule type="cellIs" dxfId="6419" priority="2713" operator="lessThan">
      <formula>$C$4</formula>
    </cfRule>
  </conditionalFormatting>
  <conditionalFormatting sqref="CF40">
    <cfRule type="cellIs" dxfId="6418" priority="2714" operator="lessThan">
      <formula>$C$4</formula>
    </cfRule>
  </conditionalFormatting>
  <conditionalFormatting sqref="CF41">
    <cfRule type="cellIs" dxfId="6417" priority="2715" operator="lessThan">
      <formula>$C$4</formula>
    </cfRule>
  </conditionalFormatting>
  <conditionalFormatting sqref="CF42">
    <cfRule type="cellIs" dxfId="6416" priority="2716" operator="lessThan">
      <formula>$C$4</formula>
    </cfRule>
  </conditionalFormatting>
  <conditionalFormatting sqref="CF43">
    <cfRule type="cellIs" dxfId="6415" priority="2717" operator="lessThan">
      <formula>$C$4</formula>
    </cfRule>
  </conditionalFormatting>
  <conditionalFormatting sqref="CF44">
    <cfRule type="cellIs" dxfId="6414" priority="2718" operator="lessThan">
      <formula>$C$4</formula>
    </cfRule>
  </conditionalFormatting>
  <conditionalFormatting sqref="CF45">
    <cfRule type="cellIs" dxfId="6413" priority="2719" operator="lessThan">
      <formula>$C$4</formula>
    </cfRule>
  </conditionalFormatting>
  <conditionalFormatting sqref="CF46">
    <cfRule type="cellIs" dxfId="6412" priority="2720" operator="lessThan">
      <formula>$C$4</formula>
    </cfRule>
  </conditionalFormatting>
  <conditionalFormatting sqref="CF47">
    <cfRule type="cellIs" dxfId="6411" priority="2721" operator="lessThan">
      <formula>$C$4</formula>
    </cfRule>
  </conditionalFormatting>
  <conditionalFormatting sqref="CF48">
    <cfRule type="cellIs" dxfId="6410" priority="2722" operator="lessThan">
      <formula>$C$4</formula>
    </cfRule>
  </conditionalFormatting>
  <conditionalFormatting sqref="CF49">
    <cfRule type="cellIs" dxfId="6409" priority="2723" operator="lessThan">
      <formula>$C$4</formula>
    </cfRule>
  </conditionalFormatting>
  <conditionalFormatting sqref="CF50">
    <cfRule type="cellIs" dxfId="6408" priority="2724" operator="lessThan">
      <formula>$C$4</formula>
    </cfRule>
  </conditionalFormatting>
  <conditionalFormatting sqref="CG11">
    <cfRule type="cellIs" dxfId="6407" priority="2725" operator="lessThan">
      <formula>$C$4</formula>
    </cfRule>
  </conditionalFormatting>
  <conditionalFormatting sqref="CG12">
    <cfRule type="cellIs" dxfId="6406" priority="2726" operator="lessThan">
      <formula>$C$4</formula>
    </cfRule>
  </conditionalFormatting>
  <conditionalFormatting sqref="CG13">
    <cfRule type="cellIs" dxfId="6405" priority="2727" operator="lessThan">
      <formula>$C$4</formula>
    </cfRule>
  </conditionalFormatting>
  <conditionalFormatting sqref="CG14">
    <cfRule type="cellIs" dxfId="6404" priority="2728" operator="lessThan">
      <formula>$C$4</formula>
    </cfRule>
  </conditionalFormatting>
  <conditionalFormatting sqref="CG15">
    <cfRule type="cellIs" dxfId="6403" priority="2729" operator="lessThan">
      <formula>$C$4</formula>
    </cfRule>
  </conditionalFormatting>
  <conditionalFormatting sqref="CG16">
    <cfRule type="cellIs" dxfId="6402" priority="2730" operator="lessThan">
      <formula>$C$4</formula>
    </cfRule>
  </conditionalFormatting>
  <conditionalFormatting sqref="CG17">
    <cfRule type="cellIs" dxfId="6401" priority="2731" operator="lessThan">
      <formula>$C$4</formula>
    </cfRule>
  </conditionalFormatting>
  <conditionalFormatting sqref="CG18">
    <cfRule type="cellIs" dxfId="6400" priority="2732" operator="lessThan">
      <formula>$C$4</formula>
    </cfRule>
  </conditionalFormatting>
  <conditionalFormatting sqref="CG19">
    <cfRule type="cellIs" dxfId="6399" priority="2733" operator="lessThan">
      <formula>$C$4</formula>
    </cfRule>
  </conditionalFormatting>
  <conditionalFormatting sqref="CG20">
    <cfRule type="cellIs" dxfId="6398" priority="2734" operator="lessThan">
      <formula>$C$4</formula>
    </cfRule>
  </conditionalFormatting>
  <conditionalFormatting sqref="CG21">
    <cfRule type="cellIs" dxfId="6397" priority="2735" operator="lessThan">
      <formula>$C$4</formula>
    </cfRule>
  </conditionalFormatting>
  <conditionalFormatting sqref="CG22">
    <cfRule type="cellIs" dxfId="6396" priority="2736" operator="lessThan">
      <formula>$C$4</formula>
    </cfRule>
  </conditionalFormatting>
  <conditionalFormatting sqref="CG23">
    <cfRule type="cellIs" dxfId="6395" priority="2737" operator="lessThan">
      <formula>$C$4</formula>
    </cfRule>
  </conditionalFormatting>
  <conditionalFormatting sqref="CG24">
    <cfRule type="cellIs" dxfId="6394" priority="2738" operator="lessThan">
      <formula>$C$4</formula>
    </cfRule>
  </conditionalFormatting>
  <conditionalFormatting sqref="CG25">
    <cfRule type="cellIs" dxfId="6393" priority="2739" operator="lessThan">
      <formula>$C$4</formula>
    </cfRule>
  </conditionalFormatting>
  <conditionalFormatting sqref="CG26">
    <cfRule type="cellIs" dxfId="6392" priority="2740" operator="lessThan">
      <formula>$C$4</formula>
    </cfRule>
  </conditionalFormatting>
  <conditionalFormatting sqref="CG27">
    <cfRule type="cellIs" dxfId="6391" priority="2741" operator="lessThan">
      <formula>$C$4</formula>
    </cfRule>
  </conditionalFormatting>
  <conditionalFormatting sqref="CG28">
    <cfRule type="cellIs" dxfId="6390" priority="2742" operator="lessThan">
      <formula>$C$4</formula>
    </cfRule>
  </conditionalFormatting>
  <conditionalFormatting sqref="CG29">
    <cfRule type="cellIs" dxfId="6389" priority="2743" operator="lessThan">
      <formula>$C$4</formula>
    </cfRule>
  </conditionalFormatting>
  <conditionalFormatting sqref="CG30">
    <cfRule type="cellIs" dxfId="6388" priority="2744" operator="lessThan">
      <formula>$C$4</formula>
    </cfRule>
  </conditionalFormatting>
  <conditionalFormatting sqref="CG31">
    <cfRule type="cellIs" dxfId="6387" priority="2745" operator="lessThan">
      <formula>$C$4</formula>
    </cfRule>
  </conditionalFormatting>
  <conditionalFormatting sqref="CG32">
    <cfRule type="cellIs" dxfId="6386" priority="2746" operator="lessThan">
      <formula>$C$4</formula>
    </cfRule>
  </conditionalFormatting>
  <conditionalFormatting sqref="CG33">
    <cfRule type="cellIs" dxfId="6385" priority="2747" operator="lessThan">
      <formula>$C$4</formula>
    </cfRule>
  </conditionalFormatting>
  <conditionalFormatting sqref="CG34">
    <cfRule type="cellIs" dxfId="6384" priority="2748" operator="lessThan">
      <formula>$C$4</formula>
    </cfRule>
  </conditionalFormatting>
  <conditionalFormatting sqref="CG35">
    <cfRule type="cellIs" dxfId="6383" priority="2749" operator="lessThan">
      <formula>$C$4</formula>
    </cfRule>
  </conditionalFormatting>
  <conditionalFormatting sqref="CG36">
    <cfRule type="cellIs" dxfId="6382" priority="2750" operator="lessThan">
      <formula>$C$4</formula>
    </cfRule>
  </conditionalFormatting>
  <conditionalFormatting sqref="CG37">
    <cfRule type="cellIs" dxfId="6381" priority="2751" operator="lessThan">
      <formula>$C$4</formula>
    </cfRule>
  </conditionalFormatting>
  <conditionalFormatting sqref="CG38">
    <cfRule type="cellIs" dxfId="6380" priority="2752" operator="lessThan">
      <formula>$C$4</formula>
    </cfRule>
  </conditionalFormatting>
  <conditionalFormatting sqref="CG39">
    <cfRule type="cellIs" dxfId="6379" priority="2753" operator="lessThan">
      <formula>$C$4</formula>
    </cfRule>
  </conditionalFormatting>
  <conditionalFormatting sqref="CG40">
    <cfRule type="cellIs" dxfId="6378" priority="2754" operator="lessThan">
      <formula>$C$4</formula>
    </cfRule>
  </conditionalFormatting>
  <conditionalFormatting sqref="CG41">
    <cfRule type="cellIs" dxfId="6377" priority="2755" operator="lessThan">
      <formula>$C$4</formula>
    </cfRule>
  </conditionalFormatting>
  <conditionalFormatting sqref="CG42">
    <cfRule type="cellIs" dxfId="6376" priority="2756" operator="lessThan">
      <formula>$C$4</formula>
    </cfRule>
  </conditionalFormatting>
  <conditionalFormatting sqref="CG43">
    <cfRule type="cellIs" dxfId="6375" priority="2757" operator="lessThan">
      <formula>$C$4</formula>
    </cfRule>
  </conditionalFormatting>
  <conditionalFormatting sqref="CG44">
    <cfRule type="cellIs" dxfId="6374" priority="2758" operator="lessThan">
      <formula>$C$4</formula>
    </cfRule>
  </conditionalFormatting>
  <conditionalFormatting sqref="CG45">
    <cfRule type="cellIs" dxfId="6373" priority="2759" operator="lessThan">
      <formula>$C$4</formula>
    </cfRule>
  </conditionalFormatting>
  <conditionalFormatting sqref="CG46">
    <cfRule type="cellIs" dxfId="6372" priority="2760" operator="lessThan">
      <formula>$C$4</formula>
    </cfRule>
  </conditionalFormatting>
  <conditionalFormatting sqref="CG47">
    <cfRule type="cellIs" dxfId="6371" priority="2761" operator="lessThan">
      <formula>$C$4</formula>
    </cfRule>
  </conditionalFormatting>
  <conditionalFormatting sqref="CG48">
    <cfRule type="cellIs" dxfId="6370" priority="2762" operator="lessThan">
      <formula>$C$4</formula>
    </cfRule>
  </conditionalFormatting>
  <conditionalFormatting sqref="CG49">
    <cfRule type="cellIs" dxfId="6369" priority="2763" operator="lessThan">
      <formula>$C$4</formula>
    </cfRule>
  </conditionalFormatting>
  <conditionalFormatting sqref="CG50">
    <cfRule type="cellIs" dxfId="6368" priority="2764" operator="lessThan">
      <formula>$C$4</formula>
    </cfRule>
  </conditionalFormatting>
  <conditionalFormatting sqref="CH11">
    <cfRule type="cellIs" dxfId="6367" priority="2765" operator="lessThan">
      <formula>$C$4</formula>
    </cfRule>
  </conditionalFormatting>
  <conditionalFormatting sqref="CH12">
    <cfRule type="cellIs" dxfId="6366" priority="2766" operator="lessThan">
      <formula>$C$4</formula>
    </cfRule>
  </conditionalFormatting>
  <conditionalFormatting sqref="CH13">
    <cfRule type="cellIs" dxfId="6365" priority="2767" operator="lessThan">
      <formula>$C$4</formula>
    </cfRule>
  </conditionalFormatting>
  <conditionalFormatting sqref="CH14">
    <cfRule type="cellIs" dxfId="6364" priority="2768" operator="lessThan">
      <formula>$C$4</formula>
    </cfRule>
  </conditionalFormatting>
  <conditionalFormatting sqref="CH15">
    <cfRule type="cellIs" dxfId="6363" priority="2769" operator="lessThan">
      <formula>$C$4</formula>
    </cfRule>
  </conditionalFormatting>
  <conditionalFormatting sqref="CH16">
    <cfRule type="cellIs" dxfId="6362" priority="2770" operator="lessThan">
      <formula>$C$4</formula>
    </cfRule>
  </conditionalFormatting>
  <conditionalFormatting sqref="CH17">
    <cfRule type="cellIs" dxfId="6361" priority="2771" operator="lessThan">
      <formula>$C$4</formula>
    </cfRule>
  </conditionalFormatting>
  <conditionalFormatting sqref="CH18">
    <cfRule type="cellIs" dxfId="6360" priority="2772" operator="lessThan">
      <formula>$C$4</formula>
    </cfRule>
  </conditionalFormatting>
  <conditionalFormatting sqref="CH19">
    <cfRule type="cellIs" dxfId="6359" priority="2773" operator="lessThan">
      <formula>$C$4</formula>
    </cfRule>
  </conditionalFormatting>
  <conditionalFormatting sqref="CH20">
    <cfRule type="cellIs" dxfId="6358" priority="2774" operator="lessThan">
      <formula>$C$4</formula>
    </cfRule>
  </conditionalFormatting>
  <conditionalFormatting sqref="CH21">
    <cfRule type="cellIs" dxfId="6357" priority="2775" operator="lessThan">
      <formula>$C$4</formula>
    </cfRule>
  </conditionalFormatting>
  <conditionalFormatting sqref="CH22">
    <cfRule type="cellIs" dxfId="6356" priority="2776" operator="lessThan">
      <formula>$C$4</formula>
    </cfRule>
  </conditionalFormatting>
  <conditionalFormatting sqref="CH23">
    <cfRule type="cellIs" dxfId="6355" priority="2777" operator="lessThan">
      <formula>$C$4</formula>
    </cfRule>
  </conditionalFormatting>
  <conditionalFormatting sqref="CH24">
    <cfRule type="cellIs" dxfId="6354" priority="2778" operator="lessThan">
      <formula>$C$4</formula>
    </cfRule>
  </conditionalFormatting>
  <conditionalFormatting sqref="CH25">
    <cfRule type="cellIs" dxfId="6353" priority="2779" operator="lessThan">
      <formula>$C$4</formula>
    </cfRule>
  </conditionalFormatting>
  <conditionalFormatting sqref="CH26">
    <cfRule type="cellIs" dxfId="6352" priority="2780" operator="lessThan">
      <formula>$C$4</formula>
    </cfRule>
  </conditionalFormatting>
  <conditionalFormatting sqref="CH27">
    <cfRule type="cellIs" dxfId="6351" priority="2781" operator="lessThan">
      <formula>$C$4</formula>
    </cfRule>
  </conditionalFormatting>
  <conditionalFormatting sqref="CH28">
    <cfRule type="cellIs" dxfId="6350" priority="2782" operator="lessThan">
      <formula>$C$4</formula>
    </cfRule>
  </conditionalFormatting>
  <conditionalFormatting sqref="CH29">
    <cfRule type="cellIs" dxfId="6349" priority="2783" operator="lessThan">
      <formula>$C$4</formula>
    </cfRule>
  </conditionalFormatting>
  <conditionalFormatting sqref="CH30">
    <cfRule type="cellIs" dxfId="6348" priority="2784" operator="lessThan">
      <formula>$C$4</formula>
    </cfRule>
  </conditionalFormatting>
  <conditionalFormatting sqref="CH31">
    <cfRule type="cellIs" dxfId="6347" priority="2785" operator="lessThan">
      <formula>$C$4</formula>
    </cfRule>
  </conditionalFormatting>
  <conditionalFormatting sqref="CH32">
    <cfRule type="cellIs" dxfId="6346" priority="2786" operator="lessThan">
      <formula>$C$4</formula>
    </cfRule>
  </conditionalFormatting>
  <conditionalFormatting sqref="CH33">
    <cfRule type="cellIs" dxfId="6345" priority="2787" operator="lessThan">
      <formula>$C$4</formula>
    </cfRule>
  </conditionalFormatting>
  <conditionalFormatting sqref="CH34">
    <cfRule type="cellIs" dxfId="6344" priority="2788" operator="lessThan">
      <formula>$C$4</formula>
    </cfRule>
  </conditionalFormatting>
  <conditionalFormatting sqref="CH35">
    <cfRule type="cellIs" dxfId="6343" priority="2789" operator="lessThan">
      <formula>$C$4</formula>
    </cfRule>
  </conditionalFormatting>
  <conditionalFormatting sqref="CH36">
    <cfRule type="cellIs" dxfId="6342" priority="2790" operator="lessThan">
      <formula>$C$4</formula>
    </cfRule>
  </conditionalFormatting>
  <conditionalFormatting sqref="CH37">
    <cfRule type="cellIs" dxfId="6341" priority="2791" operator="lessThan">
      <formula>$C$4</formula>
    </cfRule>
  </conditionalFormatting>
  <conditionalFormatting sqref="CH38">
    <cfRule type="cellIs" dxfId="6340" priority="2792" operator="lessThan">
      <formula>$C$4</formula>
    </cfRule>
  </conditionalFormatting>
  <conditionalFormatting sqref="CH39">
    <cfRule type="cellIs" dxfId="6339" priority="2793" operator="lessThan">
      <formula>$C$4</formula>
    </cfRule>
  </conditionalFormatting>
  <conditionalFormatting sqref="CH40">
    <cfRule type="cellIs" dxfId="6338" priority="2794" operator="lessThan">
      <formula>$C$4</formula>
    </cfRule>
  </conditionalFormatting>
  <conditionalFormatting sqref="CH41">
    <cfRule type="cellIs" dxfId="6337" priority="2795" operator="lessThan">
      <formula>$C$4</formula>
    </cfRule>
  </conditionalFormatting>
  <conditionalFormatting sqref="CH42">
    <cfRule type="cellIs" dxfId="6336" priority="2796" operator="lessThan">
      <formula>$C$4</formula>
    </cfRule>
  </conditionalFormatting>
  <conditionalFormatting sqref="CH43">
    <cfRule type="cellIs" dxfId="6335" priority="2797" operator="lessThan">
      <formula>$C$4</formula>
    </cfRule>
  </conditionalFormatting>
  <conditionalFormatting sqref="CH44">
    <cfRule type="cellIs" dxfId="6334" priority="2798" operator="lessThan">
      <formula>$C$4</formula>
    </cfRule>
  </conditionalFormatting>
  <conditionalFormatting sqref="CH45">
    <cfRule type="cellIs" dxfId="6333" priority="2799" operator="lessThan">
      <formula>$C$4</formula>
    </cfRule>
  </conditionalFormatting>
  <conditionalFormatting sqref="CH46">
    <cfRule type="cellIs" dxfId="6332" priority="2800" operator="lessThan">
      <formula>$C$4</formula>
    </cfRule>
  </conditionalFormatting>
  <conditionalFormatting sqref="CH47">
    <cfRule type="cellIs" dxfId="6331" priority="2801" operator="lessThan">
      <formula>$C$4</formula>
    </cfRule>
  </conditionalFormatting>
  <conditionalFormatting sqref="CH48">
    <cfRule type="cellIs" dxfId="6330" priority="2802" operator="lessThan">
      <formula>$C$4</formula>
    </cfRule>
  </conditionalFormatting>
  <conditionalFormatting sqref="CH49">
    <cfRule type="cellIs" dxfId="6329" priority="2803" operator="lessThan">
      <formula>$C$4</formula>
    </cfRule>
  </conditionalFormatting>
  <conditionalFormatting sqref="CH50">
    <cfRule type="cellIs" dxfId="6328" priority="2804" operator="lessThan">
      <formula>$C$4</formula>
    </cfRule>
  </conditionalFormatting>
  <conditionalFormatting sqref="CI11">
    <cfRule type="cellIs" dxfId="6327" priority="2805" operator="lessThan">
      <formula>$C$4</formula>
    </cfRule>
  </conditionalFormatting>
  <conditionalFormatting sqref="CI12">
    <cfRule type="cellIs" dxfId="6326" priority="2806" operator="lessThan">
      <formula>$C$4</formula>
    </cfRule>
  </conditionalFormatting>
  <conditionalFormatting sqref="CI13">
    <cfRule type="cellIs" dxfId="6325" priority="2807" operator="lessThan">
      <formula>$C$4</formula>
    </cfRule>
  </conditionalFormatting>
  <conditionalFormatting sqref="CI14">
    <cfRule type="cellIs" dxfId="6324" priority="2808" operator="lessThan">
      <formula>$C$4</formula>
    </cfRule>
  </conditionalFormatting>
  <conditionalFormatting sqref="CI15">
    <cfRule type="cellIs" dxfId="6323" priority="2809" operator="lessThan">
      <formula>$C$4</formula>
    </cfRule>
  </conditionalFormatting>
  <conditionalFormatting sqref="CI16">
    <cfRule type="cellIs" dxfId="6322" priority="2810" operator="lessThan">
      <formula>$C$4</formula>
    </cfRule>
  </conditionalFormatting>
  <conditionalFormatting sqref="CI17">
    <cfRule type="cellIs" dxfId="6321" priority="2811" operator="lessThan">
      <formula>$C$4</formula>
    </cfRule>
  </conditionalFormatting>
  <conditionalFormatting sqref="CI18">
    <cfRule type="cellIs" dxfId="6320" priority="2812" operator="lessThan">
      <formula>$C$4</formula>
    </cfRule>
  </conditionalFormatting>
  <conditionalFormatting sqref="CI19">
    <cfRule type="cellIs" dxfId="6319" priority="2813" operator="lessThan">
      <formula>$C$4</formula>
    </cfRule>
  </conditionalFormatting>
  <conditionalFormatting sqref="CI20">
    <cfRule type="cellIs" dxfId="6318" priority="2814" operator="lessThan">
      <formula>$C$4</formula>
    </cfRule>
  </conditionalFormatting>
  <conditionalFormatting sqref="CI21">
    <cfRule type="cellIs" dxfId="6317" priority="2815" operator="lessThan">
      <formula>$C$4</formula>
    </cfRule>
  </conditionalFormatting>
  <conditionalFormatting sqref="CI22">
    <cfRule type="cellIs" dxfId="6316" priority="2816" operator="lessThan">
      <formula>$C$4</formula>
    </cfRule>
  </conditionalFormatting>
  <conditionalFormatting sqref="CI23">
    <cfRule type="cellIs" dxfId="6315" priority="2817" operator="lessThan">
      <formula>$C$4</formula>
    </cfRule>
  </conditionalFormatting>
  <conditionalFormatting sqref="CI24">
    <cfRule type="cellIs" dxfId="6314" priority="2818" operator="lessThan">
      <formula>$C$4</formula>
    </cfRule>
  </conditionalFormatting>
  <conditionalFormatting sqref="CI25">
    <cfRule type="cellIs" dxfId="6313" priority="2819" operator="lessThan">
      <formula>$C$4</formula>
    </cfRule>
  </conditionalFormatting>
  <conditionalFormatting sqref="CI26">
    <cfRule type="cellIs" dxfId="6312" priority="2820" operator="lessThan">
      <formula>$C$4</formula>
    </cfRule>
  </conditionalFormatting>
  <conditionalFormatting sqref="CI27">
    <cfRule type="cellIs" dxfId="6311" priority="2821" operator="lessThan">
      <formula>$C$4</formula>
    </cfRule>
  </conditionalFormatting>
  <conditionalFormatting sqref="CI28">
    <cfRule type="cellIs" dxfId="6310" priority="2822" operator="lessThan">
      <formula>$C$4</formula>
    </cfRule>
  </conditionalFormatting>
  <conditionalFormatting sqref="CI29">
    <cfRule type="cellIs" dxfId="6309" priority="2823" operator="lessThan">
      <formula>$C$4</formula>
    </cfRule>
  </conditionalFormatting>
  <conditionalFormatting sqref="CI30">
    <cfRule type="cellIs" dxfId="6308" priority="2824" operator="lessThan">
      <formula>$C$4</formula>
    </cfRule>
  </conditionalFormatting>
  <conditionalFormatting sqref="CI31">
    <cfRule type="cellIs" dxfId="6307" priority="2825" operator="lessThan">
      <formula>$C$4</formula>
    </cfRule>
  </conditionalFormatting>
  <conditionalFormatting sqref="CI32">
    <cfRule type="cellIs" dxfId="6306" priority="2826" operator="lessThan">
      <formula>$C$4</formula>
    </cfRule>
  </conditionalFormatting>
  <conditionalFormatting sqref="CI33">
    <cfRule type="cellIs" dxfId="6305" priority="2827" operator="lessThan">
      <formula>$C$4</formula>
    </cfRule>
  </conditionalFormatting>
  <conditionalFormatting sqref="CI34">
    <cfRule type="cellIs" dxfId="6304" priority="2828" operator="lessThan">
      <formula>$C$4</formula>
    </cfRule>
  </conditionalFormatting>
  <conditionalFormatting sqref="CI35">
    <cfRule type="cellIs" dxfId="6303" priority="2829" operator="lessThan">
      <formula>$C$4</formula>
    </cfRule>
  </conditionalFormatting>
  <conditionalFormatting sqref="CI36">
    <cfRule type="cellIs" dxfId="6302" priority="2830" operator="lessThan">
      <formula>$C$4</formula>
    </cfRule>
  </conditionalFormatting>
  <conditionalFormatting sqref="CI37">
    <cfRule type="cellIs" dxfId="6301" priority="2831" operator="lessThan">
      <formula>$C$4</formula>
    </cfRule>
  </conditionalFormatting>
  <conditionalFormatting sqref="CI38">
    <cfRule type="cellIs" dxfId="6300" priority="2832" operator="lessThan">
      <formula>$C$4</formula>
    </cfRule>
  </conditionalFormatting>
  <conditionalFormatting sqref="CI39">
    <cfRule type="cellIs" dxfId="6299" priority="2833" operator="lessThan">
      <formula>$C$4</formula>
    </cfRule>
  </conditionalFormatting>
  <conditionalFormatting sqref="CI40">
    <cfRule type="cellIs" dxfId="6298" priority="2834" operator="lessThan">
      <formula>$C$4</formula>
    </cfRule>
  </conditionalFormatting>
  <conditionalFormatting sqref="CI41">
    <cfRule type="cellIs" dxfId="6297" priority="2835" operator="lessThan">
      <formula>$C$4</formula>
    </cfRule>
  </conditionalFormatting>
  <conditionalFormatting sqref="CI42">
    <cfRule type="cellIs" dxfId="6296" priority="2836" operator="lessThan">
      <formula>$C$4</formula>
    </cfRule>
  </conditionalFormatting>
  <conditionalFormatting sqref="CI43">
    <cfRule type="cellIs" dxfId="6295" priority="2837" operator="lessThan">
      <formula>$C$4</formula>
    </cfRule>
  </conditionalFormatting>
  <conditionalFormatting sqref="CI44">
    <cfRule type="cellIs" dxfId="6294" priority="2838" operator="lessThan">
      <formula>$C$4</formula>
    </cfRule>
  </conditionalFormatting>
  <conditionalFormatting sqref="CI45">
    <cfRule type="cellIs" dxfId="6293" priority="2839" operator="lessThan">
      <formula>$C$4</formula>
    </cfRule>
  </conditionalFormatting>
  <conditionalFormatting sqref="CI46">
    <cfRule type="cellIs" dxfId="6292" priority="2840" operator="lessThan">
      <formula>$C$4</formula>
    </cfRule>
  </conditionalFormatting>
  <conditionalFormatting sqref="CI47">
    <cfRule type="cellIs" dxfId="6291" priority="2841" operator="lessThan">
      <formula>$C$4</formula>
    </cfRule>
  </conditionalFormatting>
  <conditionalFormatting sqref="CI48">
    <cfRule type="cellIs" dxfId="6290" priority="2842" operator="lessThan">
      <formula>$C$4</formula>
    </cfRule>
  </conditionalFormatting>
  <conditionalFormatting sqref="CI49">
    <cfRule type="cellIs" dxfId="6289" priority="2843" operator="lessThan">
      <formula>$C$4</formula>
    </cfRule>
  </conditionalFormatting>
  <conditionalFormatting sqref="CI50">
    <cfRule type="cellIs" dxfId="6288" priority="2844" operator="lessThan">
      <formula>$C$4</formula>
    </cfRule>
  </conditionalFormatting>
  <conditionalFormatting sqref="CJ11">
    <cfRule type="cellIs" dxfId="6287" priority="2845" operator="lessThan">
      <formula>$C$4</formula>
    </cfRule>
  </conditionalFormatting>
  <conditionalFormatting sqref="CJ12">
    <cfRule type="cellIs" dxfId="6286" priority="2846" operator="lessThan">
      <formula>$C$4</formula>
    </cfRule>
  </conditionalFormatting>
  <conditionalFormatting sqref="CJ13">
    <cfRule type="cellIs" dxfId="6285" priority="2847" operator="lessThan">
      <formula>$C$4</formula>
    </cfRule>
  </conditionalFormatting>
  <conditionalFormatting sqref="CJ14">
    <cfRule type="cellIs" dxfId="6284" priority="2848" operator="lessThan">
      <formula>$C$4</formula>
    </cfRule>
  </conditionalFormatting>
  <conditionalFormatting sqref="CJ15">
    <cfRule type="cellIs" dxfId="6283" priority="2849" operator="lessThan">
      <formula>$C$4</formula>
    </cfRule>
  </conditionalFormatting>
  <conditionalFormatting sqref="CJ16">
    <cfRule type="cellIs" dxfId="6282" priority="2850" operator="lessThan">
      <formula>$C$4</formula>
    </cfRule>
  </conditionalFormatting>
  <conditionalFormatting sqref="CJ17">
    <cfRule type="cellIs" dxfId="6281" priority="2851" operator="lessThan">
      <formula>$C$4</formula>
    </cfRule>
  </conditionalFormatting>
  <conditionalFormatting sqref="CJ18">
    <cfRule type="cellIs" dxfId="6280" priority="2852" operator="lessThan">
      <formula>$C$4</formula>
    </cfRule>
  </conditionalFormatting>
  <conditionalFormatting sqref="CJ19">
    <cfRule type="cellIs" dxfId="6279" priority="2853" operator="lessThan">
      <formula>$C$4</formula>
    </cfRule>
  </conditionalFormatting>
  <conditionalFormatting sqref="CJ20">
    <cfRule type="cellIs" dxfId="6278" priority="2854" operator="lessThan">
      <formula>$C$4</formula>
    </cfRule>
  </conditionalFormatting>
  <conditionalFormatting sqref="CJ21">
    <cfRule type="cellIs" dxfId="6277" priority="2855" operator="lessThan">
      <formula>$C$4</formula>
    </cfRule>
  </conditionalFormatting>
  <conditionalFormatting sqref="CJ22">
    <cfRule type="cellIs" dxfId="6276" priority="2856" operator="lessThan">
      <formula>$C$4</formula>
    </cfRule>
  </conditionalFormatting>
  <conditionalFormatting sqref="CJ23">
    <cfRule type="cellIs" dxfId="6275" priority="2857" operator="lessThan">
      <formula>$C$4</formula>
    </cfRule>
  </conditionalFormatting>
  <conditionalFormatting sqref="CJ24">
    <cfRule type="cellIs" dxfId="6274" priority="2858" operator="lessThan">
      <formula>$C$4</formula>
    </cfRule>
  </conditionalFormatting>
  <conditionalFormatting sqref="CJ25">
    <cfRule type="cellIs" dxfId="6273" priority="2859" operator="lessThan">
      <formula>$C$4</formula>
    </cfRule>
  </conditionalFormatting>
  <conditionalFormatting sqref="CJ26">
    <cfRule type="cellIs" dxfId="6272" priority="2860" operator="lessThan">
      <formula>$C$4</formula>
    </cfRule>
  </conditionalFormatting>
  <conditionalFormatting sqref="CJ27">
    <cfRule type="cellIs" dxfId="6271" priority="2861" operator="lessThan">
      <formula>$C$4</formula>
    </cfRule>
  </conditionalFormatting>
  <conditionalFormatting sqref="CJ28">
    <cfRule type="cellIs" dxfId="6270" priority="2862" operator="lessThan">
      <formula>$C$4</formula>
    </cfRule>
  </conditionalFormatting>
  <conditionalFormatting sqref="CJ29">
    <cfRule type="cellIs" dxfId="6269" priority="2863" operator="lessThan">
      <formula>$C$4</formula>
    </cfRule>
  </conditionalFormatting>
  <conditionalFormatting sqref="CJ30">
    <cfRule type="cellIs" dxfId="6268" priority="2864" operator="lessThan">
      <formula>$C$4</formula>
    </cfRule>
  </conditionalFormatting>
  <conditionalFormatting sqref="CJ31">
    <cfRule type="cellIs" dxfId="6267" priority="2865" operator="lessThan">
      <formula>$C$4</formula>
    </cfRule>
  </conditionalFormatting>
  <conditionalFormatting sqref="CJ32">
    <cfRule type="cellIs" dxfId="6266" priority="2866" operator="lessThan">
      <formula>$C$4</formula>
    </cfRule>
  </conditionalFormatting>
  <conditionalFormatting sqref="CJ33">
    <cfRule type="cellIs" dxfId="6265" priority="2867" operator="lessThan">
      <formula>$C$4</formula>
    </cfRule>
  </conditionalFormatting>
  <conditionalFormatting sqref="CJ34">
    <cfRule type="cellIs" dxfId="6264" priority="2868" operator="lessThan">
      <formula>$C$4</formula>
    </cfRule>
  </conditionalFormatting>
  <conditionalFormatting sqref="CJ35">
    <cfRule type="cellIs" dxfId="6263" priority="2869" operator="lessThan">
      <formula>$C$4</formula>
    </cfRule>
  </conditionalFormatting>
  <conditionalFormatting sqref="CJ36">
    <cfRule type="cellIs" dxfId="6262" priority="2870" operator="lessThan">
      <formula>$C$4</formula>
    </cfRule>
  </conditionalFormatting>
  <conditionalFormatting sqref="CJ37">
    <cfRule type="cellIs" dxfId="6261" priority="2871" operator="lessThan">
      <formula>$C$4</formula>
    </cfRule>
  </conditionalFormatting>
  <conditionalFormatting sqref="CJ38">
    <cfRule type="cellIs" dxfId="6260" priority="2872" operator="lessThan">
      <formula>$C$4</formula>
    </cfRule>
  </conditionalFormatting>
  <conditionalFormatting sqref="CJ39">
    <cfRule type="cellIs" dxfId="6259" priority="2873" operator="lessThan">
      <formula>$C$4</formula>
    </cfRule>
  </conditionalFormatting>
  <conditionalFormatting sqref="CJ40">
    <cfRule type="cellIs" dxfId="6258" priority="2874" operator="lessThan">
      <formula>$C$4</formula>
    </cfRule>
  </conditionalFormatting>
  <conditionalFormatting sqref="CJ41">
    <cfRule type="cellIs" dxfId="6257" priority="2875" operator="lessThan">
      <formula>$C$4</formula>
    </cfRule>
  </conditionalFormatting>
  <conditionalFormatting sqref="CJ42">
    <cfRule type="cellIs" dxfId="6256" priority="2876" operator="lessThan">
      <formula>$C$4</formula>
    </cfRule>
  </conditionalFormatting>
  <conditionalFormatting sqref="CJ43">
    <cfRule type="cellIs" dxfId="6255" priority="2877" operator="lessThan">
      <formula>$C$4</formula>
    </cfRule>
  </conditionalFormatting>
  <conditionalFormatting sqref="CJ44">
    <cfRule type="cellIs" dxfId="6254" priority="2878" operator="lessThan">
      <formula>$C$4</formula>
    </cfRule>
  </conditionalFormatting>
  <conditionalFormatting sqref="CJ45">
    <cfRule type="cellIs" dxfId="6253" priority="2879" operator="lessThan">
      <formula>$C$4</formula>
    </cfRule>
  </conditionalFormatting>
  <conditionalFormatting sqref="CJ46">
    <cfRule type="cellIs" dxfId="6252" priority="2880" operator="lessThan">
      <formula>$C$4</formula>
    </cfRule>
  </conditionalFormatting>
  <conditionalFormatting sqref="CJ47">
    <cfRule type="cellIs" dxfId="6251" priority="2881" operator="lessThan">
      <formula>$C$4</formula>
    </cfRule>
  </conditionalFormatting>
  <conditionalFormatting sqref="CJ48">
    <cfRule type="cellIs" dxfId="6250" priority="2882" operator="lessThan">
      <formula>$C$4</formula>
    </cfRule>
  </conditionalFormatting>
  <conditionalFormatting sqref="CJ49">
    <cfRule type="cellIs" dxfId="6249" priority="2883" operator="lessThan">
      <formula>$C$4</formula>
    </cfRule>
  </conditionalFormatting>
  <conditionalFormatting sqref="CJ50">
    <cfRule type="cellIs" dxfId="6248" priority="2884" operator="lessThan">
      <formula>$C$4</formula>
    </cfRule>
  </conditionalFormatting>
  <conditionalFormatting sqref="CK11">
    <cfRule type="cellIs" dxfId="6247" priority="2885" operator="lessThan">
      <formula>$C$4</formula>
    </cfRule>
  </conditionalFormatting>
  <conditionalFormatting sqref="CK12">
    <cfRule type="cellIs" dxfId="6246" priority="2886" operator="lessThan">
      <formula>$C$4</formula>
    </cfRule>
  </conditionalFormatting>
  <conditionalFormatting sqref="CK13">
    <cfRule type="cellIs" dxfId="6245" priority="2887" operator="lessThan">
      <formula>$C$4</formula>
    </cfRule>
  </conditionalFormatting>
  <conditionalFormatting sqref="CK14">
    <cfRule type="cellIs" dxfId="6244" priority="2888" operator="lessThan">
      <formula>$C$4</formula>
    </cfRule>
  </conditionalFormatting>
  <conditionalFormatting sqref="CK15">
    <cfRule type="cellIs" dxfId="6243" priority="2889" operator="lessThan">
      <formula>$C$4</formula>
    </cfRule>
  </conditionalFormatting>
  <conditionalFormatting sqref="CK16">
    <cfRule type="cellIs" dxfId="6242" priority="2890" operator="lessThan">
      <formula>$C$4</formula>
    </cfRule>
  </conditionalFormatting>
  <conditionalFormatting sqref="CK17">
    <cfRule type="cellIs" dxfId="6241" priority="2891" operator="lessThan">
      <formula>$C$4</formula>
    </cfRule>
  </conditionalFormatting>
  <conditionalFormatting sqref="CK18">
    <cfRule type="cellIs" dxfId="6240" priority="2892" operator="lessThan">
      <formula>$C$4</formula>
    </cfRule>
  </conditionalFormatting>
  <conditionalFormatting sqref="CK19">
    <cfRule type="cellIs" dxfId="6239" priority="2893" operator="lessThan">
      <formula>$C$4</formula>
    </cfRule>
  </conditionalFormatting>
  <conditionalFormatting sqref="CK20">
    <cfRule type="cellIs" dxfId="6238" priority="2894" operator="lessThan">
      <formula>$C$4</formula>
    </cfRule>
  </conditionalFormatting>
  <conditionalFormatting sqref="CK21">
    <cfRule type="cellIs" dxfId="6237" priority="2895" operator="lessThan">
      <formula>$C$4</formula>
    </cfRule>
  </conditionalFormatting>
  <conditionalFormatting sqref="CK22">
    <cfRule type="cellIs" dxfId="6236" priority="2896" operator="lessThan">
      <formula>$C$4</formula>
    </cfRule>
  </conditionalFormatting>
  <conditionalFormatting sqref="CK23">
    <cfRule type="cellIs" dxfId="6235" priority="2897" operator="lessThan">
      <formula>$C$4</formula>
    </cfRule>
  </conditionalFormatting>
  <conditionalFormatting sqref="CK24">
    <cfRule type="cellIs" dxfId="6234" priority="2898" operator="lessThan">
      <formula>$C$4</formula>
    </cfRule>
  </conditionalFormatting>
  <conditionalFormatting sqref="CK25">
    <cfRule type="cellIs" dxfId="6233" priority="2899" operator="lessThan">
      <formula>$C$4</formula>
    </cfRule>
  </conditionalFormatting>
  <conditionalFormatting sqref="CK26">
    <cfRule type="cellIs" dxfId="6232" priority="2900" operator="lessThan">
      <formula>$C$4</formula>
    </cfRule>
  </conditionalFormatting>
  <conditionalFormatting sqref="CK27">
    <cfRule type="cellIs" dxfId="6231" priority="2901" operator="lessThan">
      <formula>$C$4</formula>
    </cfRule>
  </conditionalFormatting>
  <conditionalFormatting sqref="CK28">
    <cfRule type="cellIs" dxfId="6230" priority="2902" operator="lessThan">
      <formula>$C$4</formula>
    </cfRule>
  </conditionalFormatting>
  <conditionalFormatting sqref="CK29">
    <cfRule type="cellIs" dxfId="6229" priority="2903" operator="lessThan">
      <formula>$C$4</formula>
    </cfRule>
  </conditionalFormatting>
  <conditionalFormatting sqref="CK30">
    <cfRule type="cellIs" dxfId="6228" priority="2904" operator="lessThan">
      <formula>$C$4</formula>
    </cfRule>
  </conditionalFormatting>
  <conditionalFormatting sqref="CK31">
    <cfRule type="cellIs" dxfId="6227" priority="2905" operator="lessThan">
      <formula>$C$4</formula>
    </cfRule>
  </conditionalFormatting>
  <conditionalFormatting sqref="CK32">
    <cfRule type="cellIs" dxfId="6226" priority="2906" operator="lessThan">
      <formula>$C$4</formula>
    </cfRule>
  </conditionalFormatting>
  <conditionalFormatting sqref="CK33">
    <cfRule type="cellIs" dxfId="6225" priority="2907" operator="lessThan">
      <formula>$C$4</formula>
    </cfRule>
  </conditionalFormatting>
  <conditionalFormatting sqref="CK34">
    <cfRule type="cellIs" dxfId="6224" priority="2908" operator="lessThan">
      <formula>$C$4</formula>
    </cfRule>
  </conditionalFormatting>
  <conditionalFormatting sqref="CK35">
    <cfRule type="cellIs" dxfId="6223" priority="2909" operator="lessThan">
      <formula>$C$4</formula>
    </cfRule>
  </conditionalFormatting>
  <conditionalFormatting sqref="CK36">
    <cfRule type="cellIs" dxfId="6222" priority="2910" operator="lessThan">
      <formula>$C$4</formula>
    </cfRule>
  </conditionalFormatting>
  <conditionalFormatting sqref="CK37">
    <cfRule type="cellIs" dxfId="6221" priority="2911" operator="lessThan">
      <formula>$C$4</formula>
    </cfRule>
  </conditionalFormatting>
  <conditionalFormatting sqref="CK38">
    <cfRule type="cellIs" dxfId="6220" priority="2912" operator="lessThan">
      <formula>$C$4</formula>
    </cfRule>
  </conditionalFormatting>
  <conditionalFormatting sqref="CK39">
    <cfRule type="cellIs" dxfId="6219" priority="2913" operator="lessThan">
      <formula>$C$4</formula>
    </cfRule>
  </conditionalFormatting>
  <conditionalFormatting sqref="CK40">
    <cfRule type="cellIs" dxfId="6218" priority="2914" operator="lessThan">
      <formula>$C$4</formula>
    </cfRule>
  </conditionalFormatting>
  <conditionalFormatting sqref="CK41">
    <cfRule type="cellIs" dxfId="6217" priority="2915" operator="lessThan">
      <formula>$C$4</formula>
    </cfRule>
  </conditionalFormatting>
  <conditionalFormatting sqref="CK42">
    <cfRule type="cellIs" dxfId="6216" priority="2916" operator="lessThan">
      <formula>$C$4</formula>
    </cfRule>
  </conditionalFormatting>
  <conditionalFormatting sqref="CK43">
    <cfRule type="cellIs" dxfId="6215" priority="2917" operator="lessThan">
      <formula>$C$4</formula>
    </cfRule>
  </conditionalFormatting>
  <conditionalFormatting sqref="CK44">
    <cfRule type="cellIs" dxfId="6214" priority="2918" operator="lessThan">
      <formula>$C$4</formula>
    </cfRule>
  </conditionalFormatting>
  <conditionalFormatting sqref="CK45">
    <cfRule type="cellIs" dxfId="6213" priority="2919" operator="lessThan">
      <formula>$C$4</formula>
    </cfRule>
  </conditionalFormatting>
  <conditionalFormatting sqref="CK46">
    <cfRule type="cellIs" dxfId="6212" priority="2920" operator="lessThan">
      <formula>$C$4</formula>
    </cfRule>
  </conditionalFormatting>
  <conditionalFormatting sqref="CK47">
    <cfRule type="cellIs" dxfId="6211" priority="2921" operator="lessThan">
      <formula>$C$4</formula>
    </cfRule>
  </conditionalFormatting>
  <conditionalFormatting sqref="CK48">
    <cfRule type="cellIs" dxfId="6210" priority="2922" operator="lessThan">
      <formula>$C$4</formula>
    </cfRule>
  </conditionalFormatting>
  <conditionalFormatting sqref="CK49">
    <cfRule type="cellIs" dxfId="6209" priority="2923" operator="lessThan">
      <formula>$C$4</formula>
    </cfRule>
  </conditionalFormatting>
  <conditionalFormatting sqref="CK50">
    <cfRule type="cellIs" dxfId="6208" priority="2924" operator="lessThan">
      <formula>$C$4</formula>
    </cfRule>
  </conditionalFormatting>
  <conditionalFormatting sqref="CL11">
    <cfRule type="cellIs" dxfId="6207" priority="2925" operator="lessThan">
      <formula>$C$4</formula>
    </cfRule>
  </conditionalFormatting>
  <conditionalFormatting sqref="CL12">
    <cfRule type="cellIs" dxfId="6206" priority="2926" operator="lessThan">
      <formula>$C$4</formula>
    </cfRule>
  </conditionalFormatting>
  <conditionalFormatting sqref="CL13">
    <cfRule type="cellIs" dxfId="6205" priority="2927" operator="lessThan">
      <formula>$C$4</formula>
    </cfRule>
  </conditionalFormatting>
  <conditionalFormatting sqref="CL14">
    <cfRule type="cellIs" dxfId="6204" priority="2928" operator="lessThan">
      <formula>$C$4</formula>
    </cfRule>
  </conditionalFormatting>
  <conditionalFormatting sqref="CL15">
    <cfRule type="cellIs" dxfId="6203" priority="2929" operator="lessThan">
      <formula>$C$4</formula>
    </cfRule>
  </conditionalFormatting>
  <conditionalFormatting sqref="CL16">
    <cfRule type="cellIs" dxfId="6202" priority="2930" operator="lessThan">
      <formula>$C$4</formula>
    </cfRule>
  </conditionalFormatting>
  <conditionalFormatting sqref="CL17">
    <cfRule type="cellIs" dxfId="6201" priority="2931" operator="lessThan">
      <formula>$C$4</formula>
    </cfRule>
  </conditionalFormatting>
  <conditionalFormatting sqref="CL18">
    <cfRule type="cellIs" dxfId="6200" priority="2932" operator="lessThan">
      <formula>$C$4</formula>
    </cfRule>
  </conditionalFormatting>
  <conditionalFormatting sqref="CL19">
    <cfRule type="cellIs" dxfId="6199" priority="2933" operator="lessThan">
      <formula>$C$4</formula>
    </cfRule>
  </conditionalFormatting>
  <conditionalFormatting sqref="CL20">
    <cfRule type="cellIs" dxfId="6198" priority="2934" operator="lessThan">
      <formula>$C$4</formula>
    </cfRule>
  </conditionalFormatting>
  <conditionalFormatting sqref="CL21">
    <cfRule type="cellIs" dxfId="6197" priority="2935" operator="lessThan">
      <formula>$C$4</formula>
    </cfRule>
  </conditionalFormatting>
  <conditionalFormatting sqref="CL22">
    <cfRule type="cellIs" dxfId="6196" priority="2936" operator="lessThan">
      <formula>$C$4</formula>
    </cfRule>
  </conditionalFormatting>
  <conditionalFormatting sqref="CL23">
    <cfRule type="cellIs" dxfId="6195" priority="2937" operator="lessThan">
      <formula>$C$4</formula>
    </cfRule>
  </conditionalFormatting>
  <conditionalFormatting sqref="CL24">
    <cfRule type="cellIs" dxfId="6194" priority="2938" operator="lessThan">
      <formula>$C$4</formula>
    </cfRule>
  </conditionalFormatting>
  <conditionalFormatting sqref="CL25">
    <cfRule type="cellIs" dxfId="6193" priority="2939" operator="lessThan">
      <formula>$C$4</formula>
    </cfRule>
  </conditionalFormatting>
  <conditionalFormatting sqref="CL26">
    <cfRule type="cellIs" dxfId="6192" priority="2940" operator="lessThan">
      <formula>$C$4</formula>
    </cfRule>
  </conditionalFormatting>
  <conditionalFormatting sqref="CL27">
    <cfRule type="cellIs" dxfId="6191" priority="2941" operator="lessThan">
      <formula>$C$4</formula>
    </cfRule>
  </conditionalFormatting>
  <conditionalFormatting sqref="CL28">
    <cfRule type="cellIs" dxfId="6190" priority="2942" operator="lessThan">
      <formula>$C$4</formula>
    </cfRule>
  </conditionalFormatting>
  <conditionalFormatting sqref="CL29">
    <cfRule type="cellIs" dxfId="6189" priority="2943" operator="lessThan">
      <formula>$C$4</formula>
    </cfRule>
  </conditionalFormatting>
  <conditionalFormatting sqref="CL30">
    <cfRule type="cellIs" dxfId="6188" priority="2944" operator="lessThan">
      <formula>$C$4</formula>
    </cfRule>
  </conditionalFormatting>
  <conditionalFormatting sqref="CL31">
    <cfRule type="cellIs" dxfId="6187" priority="2945" operator="lessThan">
      <formula>$C$4</formula>
    </cfRule>
  </conditionalFormatting>
  <conditionalFormatting sqref="CL32">
    <cfRule type="cellIs" dxfId="6186" priority="2946" operator="lessThan">
      <formula>$C$4</formula>
    </cfRule>
  </conditionalFormatting>
  <conditionalFormatting sqref="CL33">
    <cfRule type="cellIs" dxfId="6185" priority="2947" operator="lessThan">
      <formula>$C$4</formula>
    </cfRule>
  </conditionalFormatting>
  <conditionalFormatting sqref="CL34">
    <cfRule type="cellIs" dxfId="6184" priority="2948" operator="lessThan">
      <formula>$C$4</formula>
    </cfRule>
  </conditionalFormatting>
  <conditionalFormatting sqref="CL35">
    <cfRule type="cellIs" dxfId="6183" priority="2949" operator="lessThan">
      <formula>$C$4</formula>
    </cfRule>
  </conditionalFormatting>
  <conditionalFormatting sqref="CL36">
    <cfRule type="cellIs" dxfId="6182" priority="2950" operator="lessThan">
      <formula>$C$4</formula>
    </cfRule>
  </conditionalFormatting>
  <conditionalFormatting sqref="CL37">
    <cfRule type="cellIs" dxfId="6181" priority="2951" operator="lessThan">
      <formula>$C$4</formula>
    </cfRule>
  </conditionalFormatting>
  <conditionalFormatting sqref="CL38">
    <cfRule type="cellIs" dxfId="6180" priority="2952" operator="lessThan">
      <formula>$C$4</formula>
    </cfRule>
  </conditionalFormatting>
  <conditionalFormatting sqref="CL39">
    <cfRule type="cellIs" dxfId="6179" priority="2953" operator="lessThan">
      <formula>$C$4</formula>
    </cfRule>
  </conditionalFormatting>
  <conditionalFormatting sqref="CL40">
    <cfRule type="cellIs" dxfId="6178" priority="2954" operator="lessThan">
      <formula>$C$4</formula>
    </cfRule>
  </conditionalFormatting>
  <conditionalFormatting sqref="CL41">
    <cfRule type="cellIs" dxfId="6177" priority="2955" operator="lessThan">
      <formula>$C$4</formula>
    </cfRule>
  </conditionalFormatting>
  <conditionalFormatting sqref="CL42">
    <cfRule type="cellIs" dxfId="6176" priority="2956" operator="lessThan">
      <formula>$C$4</formula>
    </cfRule>
  </conditionalFormatting>
  <conditionalFormatting sqref="CL43">
    <cfRule type="cellIs" dxfId="6175" priority="2957" operator="lessThan">
      <formula>$C$4</formula>
    </cfRule>
  </conditionalFormatting>
  <conditionalFormatting sqref="CL44">
    <cfRule type="cellIs" dxfId="6174" priority="2958" operator="lessThan">
      <formula>$C$4</formula>
    </cfRule>
  </conditionalFormatting>
  <conditionalFormatting sqref="CL45">
    <cfRule type="cellIs" dxfId="6173" priority="2959" operator="lessThan">
      <formula>$C$4</formula>
    </cfRule>
  </conditionalFormatting>
  <conditionalFormatting sqref="CL46">
    <cfRule type="cellIs" dxfId="6172" priority="2960" operator="lessThan">
      <formula>$C$4</formula>
    </cfRule>
  </conditionalFormatting>
  <conditionalFormatting sqref="CL47">
    <cfRule type="cellIs" dxfId="6171" priority="2961" operator="lessThan">
      <formula>$C$4</formula>
    </cfRule>
  </conditionalFormatting>
  <conditionalFormatting sqref="CL48">
    <cfRule type="cellIs" dxfId="6170" priority="2962" operator="lessThan">
      <formula>$C$4</formula>
    </cfRule>
  </conditionalFormatting>
  <conditionalFormatting sqref="CL49">
    <cfRule type="cellIs" dxfId="6169" priority="2963" operator="lessThan">
      <formula>$C$4</formula>
    </cfRule>
  </conditionalFormatting>
  <conditionalFormatting sqref="CL50">
    <cfRule type="cellIs" dxfId="6168" priority="2964" operator="lessThan">
      <formula>$C$4</formula>
    </cfRule>
  </conditionalFormatting>
  <conditionalFormatting sqref="CM11">
    <cfRule type="cellIs" dxfId="6167" priority="2965" operator="lessThan">
      <formula>$C$4</formula>
    </cfRule>
  </conditionalFormatting>
  <conditionalFormatting sqref="CM12">
    <cfRule type="cellIs" dxfId="6166" priority="2966" operator="lessThan">
      <formula>$C$4</formula>
    </cfRule>
  </conditionalFormatting>
  <conditionalFormatting sqref="CM13">
    <cfRule type="cellIs" dxfId="6165" priority="2967" operator="lessThan">
      <formula>$C$4</formula>
    </cfRule>
  </conditionalFormatting>
  <conditionalFormatting sqref="CM14">
    <cfRule type="cellIs" dxfId="6164" priority="2968" operator="lessThan">
      <formula>$C$4</formula>
    </cfRule>
  </conditionalFormatting>
  <conditionalFormatting sqref="CM15">
    <cfRule type="cellIs" dxfId="6163" priority="2969" operator="lessThan">
      <formula>$C$4</formula>
    </cfRule>
  </conditionalFormatting>
  <conditionalFormatting sqref="CM16">
    <cfRule type="cellIs" dxfId="6162" priority="2970" operator="lessThan">
      <formula>$C$4</formula>
    </cfRule>
  </conditionalFormatting>
  <conditionalFormatting sqref="CM17">
    <cfRule type="cellIs" dxfId="6161" priority="2971" operator="lessThan">
      <formula>$C$4</formula>
    </cfRule>
  </conditionalFormatting>
  <conditionalFormatting sqref="CM18">
    <cfRule type="cellIs" dxfId="6160" priority="2972" operator="lessThan">
      <formula>$C$4</formula>
    </cfRule>
  </conditionalFormatting>
  <conditionalFormatting sqref="CM19">
    <cfRule type="cellIs" dxfId="6159" priority="2973" operator="lessThan">
      <formula>$C$4</formula>
    </cfRule>
  </conditionalFormatting>
  <conditionalFormatting sqref="CM20">
    <cfRule type="cellIs" dxfId="6158" priority="2974" operator="lessThan">
      <formula>$C$4</formula>
    </cfRule>
  </conditionalFormatting>
  <conditionalFormatting sqref="CM21">
    <cfRule type="cellIs" dxfId="6157" priority="2975" operator="lessThan">
      <formula>$C$4</formula>
    </cfRule>
  </conditionalFormatting>
  <conditionalFormatting sqref="CM22">
    <cfRule type="cellIs" dxfId="6156" priority="2976" operator="lessThan">
      <formula>$C$4</formula>
    </cfRule>
  </conditionalFormatting>
  <conditionalFormatting sqref="CM23">
    <cfRule type="cellIs" dxfId="6155" priority="2977" operator="lessThan">
      <formula>$C$4</formula>
    </cfRule>
  </conditionalFormatting>
  <conditionalFormatting sqref="CM24">
    <cfRule type="cellIs" dxfId="6154" priority="2978" operator="lessThan">
      <formula>$C$4</formula>
    </cfRule>
  </conditionalFormatting>
  <conditionalFormatting sqref="CM25">
    <cfRule type="cellIs" dxfId="6153" priority="2979" operator="lessThan">
      <formula>$C$4</formula>
    </cfRule>
  </conditionalFormatting>
  <conditionalFormatting sqref="CM26">
    <cfRule type="cellIs" dxfId="6152" priority="2980" operator="lessThan">
      <formula>$C$4</formula>
    </cfRule>
  </conditionalFormatting>
  <conditionalFormatting sqref="CM27">
    <cfRule type="cellIs" dxfId="6151" priority="2981" operator="lessThan">
      <formula>$C$4</formula>
    </cfRule>
  </conditionalFormatting>
  <conditionalFormatting sqref="CM28">
    <cfRule type="cellIs" dxfId="6150" priority="2982" operator="lessThan">
      <formula>$C$4</formula>
    </cfRule>
  </conditionalFormatting>
  <conditionalFormatting sqref="CM29">
    <cfRule type="cellIs" dxfId="6149" priority="2983" operator="lessThan">
      <formula>$C$4</formula>
    </cfRule>
  </conditionalFormatting>
  <conditionalFormatting sqref="CM30">
    <cfRule type="cellIs" dxfId="6148" priority="2984" operator="lessThan">
      <formula>$C$4</formula>
    </cfRule>
  </conditionalFormatting>
  <conditionalFormatting sqref="CM31">
    <cfRule type="cellIs" dxfId="6147" priority="2985" operator="lessThan">
      <formula>$C$4</formula>
    </cfRule>
  </conditionalFormatting>
  <conditionalFormatting sqref="CM32">
    <cfRule type="cellIs" dxfId="6146" priority="2986" operator="lessThan">
      <formula>$C$4</formula>
    </cfRule>
  </conditionalFormatting>
  <conditionalFormatting sqref="CM33">
    <cfRule type="cellIs" dxfId="6145" priority="2987" operator="lessThan">
      <formula>$C$4</formula>
    </cfRule>
  </conditionalFormatting>
  <conditionalFormatting sqref="CM34">
    <cfRule type="cellIs" dxfId="6144" priority="2988" operator="lessThan">
      <formula>$C$4</formula>
    </cfRule>
  </conditionalFormatting>
  <conditionalFormatting sqref="CM35">
    <cfRule type="cellIs" dxfId="6143" priority="2989" operator="lessThan">
      <formula>$C$4</formula>
    </cfRule>
  </conditionalFormatting>
  <conditionalFormatting sqref="CM36">
    <cfRule type="cellIs" dxfId="6142" priority="2990" operator="lessThan">
      <formula>$C$4</formula>
    </cfRule>
  </conditionalFormatting>
  <conditionalFormatting sqref="CM37">
    <cfRule type="cellIs" dxfId="6141" priority="2991" operator="lessThan">
      <formula>$C$4</formula>
    </cfRule>
  </conditionalFormatting>
  <conditionalFormatting sqref="CM38">
    <cfRule type="cellIs" dxfId="6140" priority="2992" operator="lessThan">
      <formula>$C$4</formula>
    </cfRule>
  </conditionalFormatting>
  <conditionalFormatting sqref="CM39">
    <cfRule type="cellIs" dxfId="6139" priority="2993" operator="lessThan">
      <formula>$C$4</formula>
    </cfRule>
  </conditionalFormatting>
  <conditionalFormatting sqref="CM40">
    <cfRule type="cellIs" dxfId="6138" priority="2994" operator="lessThan">
      <formula>$C$4</formula>
    </cfRule>
  </conditionalFormatting>
  <conditionalFormatting sqref="CM41">
    <cfRule type="cellIs" dxfId="6137" priority="2995" operator="lessThan">
      <formula>$C$4</formula>
    </cfRule>
  </conditionalFormatting>
  <conditionalFormatting sqref="CM42">
    <cfRule type="cellIs" dxfId="6136" priority="2996" operator="lessThan">
      <formula>$C$4</formula>
    </cfRule>
  </conditionalFormatting>
  <conditionalFormatting sqref="CM43">
    <cfRule type="cellIs" dxfId="6135" priority="2997" operator="lessThan">
      <formula>$C$4</formula>
    </cfRule>
  </conditionalFormatting>
  <conditionalFormatting sqref="CM44">
    <cfRule type="cellIs" dxfId="6134" priority="2998" operator="lessThan">
      <formula>$C$4</formula>
    </cfRule>
  </conditionalFormatting>
  <conditionalFormatting sqref="CM45">
    <cfRule type="cellIs" dxfId="6133" priority="2999" operator="lessThan">
      <formula>$C$4</formula>
    </cfRule>
  </conditionalFormatting>
  <conditionalFormatting sqref="CM46">
    <cfRule type="cellIs" dxfId="6132" priority="3000" operator="lessThan">
      <formula>$C$4</formula>
    </cfRule>
  </conditionalFormatting>
  <conditionalFormatting sqref="CM47">
    <cfRule type="cellIs" dxfId="6131" priority="3001" operator="lessThan">
      <formula>$C$4</formula>
    </cfRule>
  </conditionalFormatting>
  <conditionalFormatting sqref="CM48">
    <cfRule type="cellIs" dxfId="6130" priority="3002" operator="lessThan">
      <formula>$C$4</formula>
    </cfRule>
  </conditionalFormatting>
  <conditionalFormatting sqref="CM49">
    <cfRule type="cellIs" dxfId="6129" priority="3003" operator="lessThan">
      <formula>$C$4</formula>
    </cfRule>
  </conditionalFormatting>
  <conditionalFormatting sqref="CM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AS14" sqref="AS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147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15329</v>
      </c>
      <c r="C11" s="26" t="s">
        <v>107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 t="str">
        <f t="shared" ref="K11:K50" si="5">IF((COUNTA(BE11:BL11)&gt;0),(ROUND((AVERAGE(BM11,BV11)),0)),"")</f>
        <v/>
      </c>
      <c r="L11" s="35" t="str">
        <f t="shared" ref="L11:L50" si="6">IF(AND(ISNUMBER(K11),K11&gt;=1), IF(K11&lt;=$FD$27,$FE$27,IF(K11&lt;=$FD$28,$FE$28,IF(K11&lt;=$FD$29,$FE$29,IF(K11&lt;=$FD$30,$FE$30,)))), "")</f>
        <v/>
      </c>
      <c r="M11" s="35" t="str">
        <f t="shared" ref="M11:M50" si="7">IF((COUNTA(BE11:BL11)&gt;0),(ROUND((AVERAGE(BM11,BV11,CE11,CN11)),0)),"")</f>
        <v/>
      </c>
      <c r="N11" s="35" t="str">
        <f t="shared" ref="N11:N50" si="8">IF(AND(ISNUMBER(M11),M11&gt;=1), IF(M11&lt;=$FD$27,$FE$27,IF(M11&lt;=$FD$28,$FE$28,IF(M11&lt;=$FD$29,$FE$29,IF(M11&lt;=$FD$30,$FE$30,)))), "")</f>
        <v/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88</v>
      </c>
      <c r="U11" s="14"/>
      <c r="V11" s="14"/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88</v>
      </c>
      <c r="AB11" s="48">
        <f t="shared" ref="AB11:AB50" si="11">IF(COUNTA(T11:Z11)&gt;0,AVERAGE(Z11:AA11),"")</f>
        <v>88</v>
      </c>
      <c r="AC11" s="15">
        <v>95</v>
      </c>
      <c r="AD11" s="14"/>
      <c r="AE11" s="14"/>
      <c r="AF11" s="14"/>
      <c r="AG11" s="14"/>
      <c r="AH11" s="14"/>
      <c r="AI11" s="14">
        <v>76</v>
      </c>
      <c r="AJ11" s="45">
        <f t="shared" ref="AJ11:AJ50" si="12">IF(COUNTA(AC11:AI11)&gt;0,AVERAGE((IF(AC11&gt;=$C$4,AC11,AD11)),(IF(AE11&gt;=$C$4,AE11,AF11)),(IF(AG11&gt;=$C$4,AG11,AH11)),AI11),"")</f>
        <v>85.5</v>
      </c>
      <c r="AK11" s="48">
        <f t="shared" ref="AK11:AK50" si="13">IF(COUNTA(AC11:AI11)&gt;0,AVERAGE(AI11:AJ11),"")</f>
        <v>80.75</v>
      </c>
      <c r="AL11" s="15">
        <v>88</v>
      </c>
      <c r="AM11" s="14"/>
      <c r="AN11" s="14"/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88</v>
      </c>
      <c r="AT11" s="48">
        <f t="shared" ref="AT11:AT50" si="15">IF(COUNTA(AL11:AR11)&gt;0,AVERAGE(AR11:AS11),"")</f>
        <v>88</v>
      </c>
      <c r="AU11" s="15">
        <v>47</v>
      </c>
      <c r="AV11" s="14"/>
      <c r="AW11" s="14">
        <v>90.6666666666667</v>
      </c>
      <c r="AX11" s="14">
        <v>87.333333333333329</v>
      </c>
      <c r="AY11" s="14"/>
      <c r="AZ11" s="14"/>
      <c r="BA11" s="14"/>
      <c r="BB11" s="45">
        <f t="shared" ref="BB11:BB50" si="16">IF(COUNTA(AU11:BA11)&gt;0,AVERAGE((IF(AU11&gt;=$C$4,AU11,AV11)),(IF(AW11&gt;=$C$4,AW11,AX11)),(IF(AY11&gt;=$C$4,AY11,AZ11)),BA11),"")</f>
        <v>90.6666666666667</v>
      </c>
      <c r="BC11" s="48">
        <f t="shared" ref="BC11:BC50" si="17">IF(COUNTA(AU11:BA11)&gt;0,AVERAGE(BA11:BB11),"")</f>
        <v>90.6666666666667</v>
      </c>
      <c r="BD11" s="25"/>
      <c r="BE11" s="19"/>
      <c r="BF11" s="18"/>
      <c r="BG11" s="18"/>
      <c r="BH11" s="18"/>
      <c r="BI11" s="18"/>
      <c r="BJ11" s="18"/>
      <c r="BK11" s="18"/>
      <c r="BL11" s="18"/>
      <c r="BM11" s="58" t="str">
        <f t="shared" ref="BM11:BM50" si="18">IF(COUNTA(BE11:BL11)&gt;0,AVERAGE(BE11:BL11),"")</f>
        <v/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/>
      <c r="BX11" s="18"/>
      <c r="BY11" s="18"/>
      <c r="BZ11" s="18"/>
      <c r="CA11" s="18"/>
      <c r="CB11" s="18"/>
      <c r="CC11" s="18"/>
      <c r="CD11" s="18"/>
      <c r="CE11" s="58" t="str">
        <f t="shared" ref="CE11:CE50" si="20">IF(COUNTA(BW11:CD11)&gt;0,AVERAGE(BW11:CD11),"")</f>
        <v/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15330</v>
      </c>
      <c r="C12" s="26" t="s">
        <v>108</v>
      </c>
      <c r="D12" s="25"/>
      <c r="E12" s="35">
        <f t="shared" si="0"/>
        <v>46</v>
      </c>
      <c r="F12" s="35" t="str">
        <f t="shared" si="1"/>
        <v>D</v>
      </c>
      <c r="G12" s="35">
        <f t="shared" si="2"/>
        <v>56</v>
      </c>
      <c r="H12" s="35" t="str">
        <f t="shared" si="3"/>
        <v>D</v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>
        <v>45</v>
      </c>
      <c r="U12" s="14">
        <v>45</v>
      </c>
      <c r="V12" s="14"/>
      <c r="W12" s="14"/>
      <c r="X12" s="14"/>
      <c r="Y12" s="14"/>
      <c r="Z12" s="14"/>
      <c r="AA12" s="45">
        <f t="shared" si="10"/>
        <v>45</v>
      </c>
      <c r="AB12" s="49">
        <f t="shared" si="11"/>
        <v>45</v>
      </c>
      <c r="AC12" s="15">
        <v>85</v>
      </c>
      <c r="AD12" s="14"/>
      <c r="AE12" s="14"/>
      <c r="AF12" s="14"/>
      <c r="AG12" s="14"/>
      <c r="AH12" s="14"/>
      <c r="AI12" s="14">
        <v>34.5</v>
      </c>
      <c r="AJ12" s="45">
        <f t="shared" si="12"/>
        <v>59.75</v>
      </c>
      <c r="AK12" s="49">
        <f t="shared" si="13"/>
        <v>47.125</v>
      </c>
      <c r="AL12" s="15">
        <v>45</v>
      </c>
      <c r="AM12" s="14">
        <v>45</v>
      </c>
      <c r="AN12" s="14"/>
      <c r="AO12" s="14"/>
      <c r="AP12" s="14"/>
      <c r="AQ12" s="14"/>
      <c r="AR12" s="14"/>
      <c r="AS12" s="45">
        <f t="shared" si="14"/>
        <v>45</v>
      </c>
      <c r="AT12" s="49">
        <f t="shared" si="15"/>
        <v>45</v>
      </c>
      <c r="AU12" s="15">
        <v>45</v>
      </c>
      <c r="AV12" s="14"/>
      <c r="AW12" s="14">
        <v>88</v>
      </c>
      <c r="AX12" s="14">
        <v>79.333333333333329</v>
      </c>
      <c r="AY12" s="14"/>
      <c r="AZ12" s="14"/>
      <c r="BA12" s="14"/>
      <c r="BB12" s="45">
        <f t="shared" si="16"/>
        <v>88</v>
      </c>
      <c r="BC12" s="49">
        <f t="shared" si="17"/>
        <v>88</v>
      </c>
      <c r="BD12" s="25"/>
      <c r="BE12" s="19"/>
      <c r="BF12" s="18"/>
      <c r="BG12" s="18"/>
      <c r="BH12" s="18"/>
      <c r="BI12" s="18"/>
      <c r="BJ12" s="18"/>
      <c r="BK12" s="18"/>
      <c r="BL12" s="18"/>
      <c r="BM12" s="58" t="str">
        <f t="shared" si="18"/>
        <v/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15331</v>
      </c>
      <c r="C13" s="26" t="s">
        <v>109</v>
      </c>
      <c r="D13" s="25"/>
      <c r="E13" s="35">
        <f t="shared" si="0"/>
        <v>70</v>
      </c>
      <c r="F13" s="35" t="str">
        <f t="shared" si="1"/>
        <v>C</v>
      </c>
      <c r="G13" s="35">
        <f t="shared" si="2"/>
        <v>79</v>
      </c>
      <c r="H13" s="35" t="str">
        <f t="shared" si="3"/>
        <v>C</v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>
        <v>92</v>
      </c>
      <c r="U13" s="14"/>
      <c r="V13" s="14"/>
      <c r="W13" s="14"/>
      <c r="X13" s="14"/>
      <c r="Y13" s="14"/>
      <c r="Z13" s="14"/>
      <c r="AA13" s="45">
        <f t="shared" si="10"/>
        <v>92</v>
      </c>
      <c r="AB13" s="49">
        <f t="shared" si="11"/>
        <v>92</v>
      </c>
      <c r="AC13" s="15">
        <v>70</v>
      </c>
      <c r="AD13" s="14"/>
      <c r="AE13" s="14"/>
      <c r="AF13" s="14"/>
      <c r="AG13" s="14"/>
      <c r="AH13" s="14"/>
      <c r="AI13" s="14">
        <v>41</v>
      </c>
      <c r="AJ13" s="45">
        <f t="shared" si="12"/>
        <v>55.5</v>
      </c>
      <c r="AK13" s="49">
        <f t="shared" si="13"/>
        <v>48.25</v>
      </c>
      <c r="AL13" s="15">
        <v>92</v>
      </c>
      <c r="AM13" s="14"/>
      <c r="AN13" s="14"/>
      <c r="AO13" s="14"/>
      <c r="AP13" s="14"/>
      <c r="AQ13" s="14"/>
      <c r="AR13" s="14"/>
      <c r="AS13" s="45">
        <f t="shared" si="14"/>
        <v>92</v>
      </c>
      <c r="AT13" s="49">
        <f t="shared" si="15"/>
        <v>92</v>
      </c>
      <c r="AU13" s="15">
        <v>80</v>
      </c>
      <c r="AV13" s="14"/>
      <c r="AW13" s="14">
        <v>89.333333333333329</v>
      </c>
      <c r="AX13" s="14">
        <v>66.166666666666671</v>
      </c>
      <c r="AY13" s="14"/>
      <c r="AZ13" s="14"/>
      <c r="BA13" s="14"/>
      <c r="BB13" s="45">
        <f t="shared" si="16"/>
        <v>84.666666666666657</v>
      </c>
      <c r="BC13" s="49">
        <f t="shared" si="17"/>
        <v>84.666666666666657</v>
      </c>
      <c r="BD13" s="25"/>
      <c r="BE13" s="19"/>
      <c r="BF13" s="18"/>
      <c r="BG13" s="18"/>
      <c r="BH13" s="18"/>
      <c r="BI13" s="18"/>
      <c r="BJ13" s="18"/>
      <c r="BK13" s="18"/>
      <c r="BL13" s="18"/>
      <c r="BM13" s="58" t="str">
        <f t="shared" si="18"/>
        <v/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/>
      <c r="FI13" s="67"/>
      <c r="FJ13" s="65">
        <v>2181</v>
      </c>
      <c r="FK13" s="65">
        <v>2191</v>
      </c>
    </row>
    <row r="14" spans="1:167" ht="16.5" customHeight="1">
      <c r="A14" s="26">
        <v>4</v>
      </c>
      <c r="B14" s="26">
        <v>15332</v>
      </c>
      <c r="C14" s="26" t="s">
        <v>110</v>
      </c>
      <c r="D14" s="25"/>
      <c r="E14" s="35">
        <f t="shared" si="0"/>
        <v>59</v>
      </c>
      <c r="F14" s="35" t="str">
        <f t="shared" si="1"/>
        <v>D</v>
      </c>
      <c r="G14" s="35">
        <f t="shared" si="2"/>
        <v>64</v>
      </c>
      <c r="H14" s="35" t="str">
        <f t="shared" si="3"/>
        <v>D</v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>
        <v>64</v>
      </c>
      <c r="U14" s="14">
        <v>64</v>
      </c>
      <c r="V14" s="14"/>
      <c r="W14" s="14"/>
      <c r="X14" s="14"/>
      <c r="Y14" s="14"/>
      <c r="Z14" s="14"/>
      <c r="AA14" s="45">
        <f t="shared" si="10"/>
        <v>64</v>
      </c>
      <c r="AB14" s="49">
        <f t="shared" si="11"/>
        <v>64</v>
      </c>
      <c r="AC14" s="15">
        <v>90</v>
      </c>
      <c r="AD14" s="14"/>
      <c r="AE14" s="14"/>
      <c r="AF14" s="14"/>
      <c r="AG14" s="14"/>
      <c r="AH14" s="14"/>
      <c r="AI14" s="14">
        <v>41</v>
      </c>
      <c r="AJ14" s="45">
        <f t="shared" si="12"/>
        <v>65.5</v>
      </c>
      <c r="AK14" s="49">
        <f t="shared" si="13"/>
        <v>53.25</v>
      </c>
      <c r="AL14" s="15">
        <v>64</v>
      </c>
      <c r="AM14" s="14">
        <v>64</v>
      </c>
      <c r="AN14" s="14"/>
      <c r="AO14" s="14"/>
      <c r="AP14" s="14"/>
      <c r="AQ14" s="14"/>
      <c r="AR14" s="14"/>
      <c r="AS14" s="45">
        <f t="shared" si="14"/>
        <v>64</v>
      </c>
      <c r="AT14" s="49">
        <f t="shared" si="15"/>
        <v>64</v>
      </c>
      <c r="AU14" s="15">
        <v>70</v>
      </c>
      <c r="AV14" s="14"/>
      <c r="AW14" s="14">
        <v>80</v>
      </c>
      <c r="AX14" s="14">
        <v>89.833333333333329</v>
      </c>
      <c r="AY14" s="14"/>
      <c r="AZ14" s="14"/>
      <c r="BA14" s="14"/>
      <c r="BB14" s="45">
        <f t="shared" si="16"/>
        <v>75</v>
      </c>
      <c r="BC14" s="49">
        <f t="shared" si="17"/>
        <v>75</v>
      </c>
      <c r="BD14" s="25"/>
      <c r="BE14" s="19"/>
      <c r="BF14" s="18"/>
      <c r="BG14" s="18"/>
      <c r="BH14" s="18"/>
      <c r="BI14" s="18"/>
      <c r="BJ14" s="18"/>
      <c r="BK14" s="18"/>
      <c r="BL14" s="18"/>
      <c r="BM14" s="58" t="str">
        <f t="shared" si="18"/>
        <v/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15333</v>
      </c>
      <c r="C15" s="26" t="s">
        <v>111</v>
      </c>
      <c r="D15" s="25"/>
      <c r="E15" s="35">
        <f t="shared" si="0"/>
        <v>65</v>
      </c>
      <c r="F15" s="35" t="str">
        <f t="shared" si="1"/>
        <v>D</v>
      </c>
      <c r="G15" s="35">
        <f t="shared" si="2"/>
        <v>63</v>
      </c>
      <c r="H15" s="35" t="str">
        <f t="shared" si="3"/>
        <v>D</v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>
        <v>0</v>
      </c>
      <c r="U15" s="14">
        <v>65</v>
      </c>
      <c r="V15" s="14"/>
      <c r="W15" s="14"/>
      <c r="X15" s="14"/>
      <c r="Y15" s="14"/>
      <c r="Z15" s="14"/>
      <c r="AA15" s="45">
        <f t="shared" si="10"/>
        <v>65</v>
      </c>
      <c r="AB15" s="49">
        <f t="shared" si="11"/>
        <v>65</v>
      </c>
      <c r="AC15" s="15">
        <v>95</v>
      </c>
      <c r="AD15" s="14"/>
      <c r="AE15" s="14"/>
      <c r="AF15" s="14"/>
      <c r="AG15" s="14"/>
      <c r="AH15" s="14"/>
      <c r="AI15" s="14">
        <v>55</v>
      </c>
      <c r="AJ15" s="45">
        <f t="shared" si="12"/>
        <v>75</v>
      </c>
      <c r="AK15" s="49">
        <f t="shared" si="13"/>
        <v>65</v>
      </c>
      <c r="AL15" s="15">
        <v>0</v>
      </c>
      <c r="AM15" s="14">
        <v>60</v>
      </c>
      <c r="AN15" s="14"/>
      <c r="AO15" s="14"/>
      <c r="AP15" s="14"/>
      <c r="AQ15" s="14"/>
      <c r="AR15" s="14"/>
      <c r="AS15" s="45">
        <f t="shared" si="14"/>
        <v>60</v>
      </c>
      <c r="AT15" s="49">
        <f t="shared" si="15"/>
        <v>60</v>
      </c>
      <c r="AU15" s="15">
        <v>80</v>
      </c>
      <c r="AV15" s="14"/>
      <c r="AW15" s="14">
        <v>0</v>
      </c>
      <c r="AX15" s="14">
        <v>45</v>
      </c>
      <c r="AY15" s="14"/>
      <c r="AZ15" s="14"/>
      <c r="BA15" s="14"/>
      <c r="BB15" s="45">
        <f t="shared" si="16"/>
        <v>62.5</v>
      </c>
      <c r="BC15" s="49">
        <f t="shared" si="17"/>
        <v>62.5</v>
      </c>
      <c r="BD15" s="25"/>
      <c r="BE15" s="19"/>
      <c r="BF15" s="18"/>
      <c r="BG15" s="18"/>
      <c r="BH15" s="18"/>
      <c r="BI15" s="18"/>
      <c r="BJ15" s="18"/>
      <c r="BK15" s="18"/>
      <c r="BL15" s="18"/>
      <c r="BM15" s="58" t="str">
        <f t="shared" si="18"/>
        <v/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2182</v>
      </c>
      <c r="FK15" s="65">
        <v>2192</v>
      </c>
    </row>
    <row r="16" spans="1:167" ht="16.5" customHeight="1">
      <c r="A16" s="26">
        <v>6</v>
      </c>
      <c r="B16" s="26">
        <v>15334</v>
      </c>
      <c r="C16" s="26" t="s">
        <v>112</v>
      </c>
      <c r="D16" s="25"/>
      <c r="E16" s="35">
        <f t="shared" si="0"/>
        <v>69</v>
      </c>
      <c r="F16" s="35" t="str">
        <f t="shared" si="1"/>
        <v>D</v>
      </c>
      <c r="G16" s="35">
        <f t="shared" si="2"/>
        <v>78</v>
      </c>
      <c r="H16" s="35" t="str">
        <f t="shared" si="3"/>
        <v>C</v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>
        <v>86</v>
      </c>
      <c r="U16" s="14"/>
      <c r="V16" s="14"/>
      <c r="W16" s="14"/>
      <c r="X16" s="14"/>
      <c r="Y16" s="14"/>
      <c r="Z16" s="14"/>
      <c r="AA16" s="45">
        <f t="shared" si="10"/>
        <v>86</v>
      </c>
      <c r="AB16" s="49">
        <f t="shared" si="11"/>
        <v>86</v>
      </c>
      <c r="AC16" s="15">
        <v>90</v>
      </c>
      <c r="AD16" s="14"/>
      <c r="AE16" s="14"/>
      <c r="AF16" s="14"/>
      <c r="AG16" s="14"/>
      <c r="AH16" s="14"/>
      <c r="AI16" s="14">
        <v>39</v>
      </c>
      <c r="AJ16" s="45">
        <f t="shared" si="12"/>
        <v>64.5</v>
      </c>
      <c r="AK16" s="49">
        <f t="shared" si="13"/>
        <v>51.75</v>
      </c>
      <c r="AL16" s="15">
        <v>86</v>
      </c>
      <c r="AM16" s="14"/>
      <c r="AN16" s="14"/>
      <c r="AO16" s="14"/>
      <c r="AP16" s="14"/>
      <c r="AQ16" s="14"/>
      <c r="AR16" s="14"/>
      <c r="AS16" s="45">
        <f t="shared" si="14"/>
        <v>86</v>
      </c>
      <c r="AT16" s="49">
        <f t="shared" si="15"/>
        <v>86</v>
      </c>
      <c r="AU16" s="15">
        <v>47</v>
      </c>
      <c r="AV16" s="14"/>
      <c r="AW16" s="14">
        <v>86.666666666666671</v>
      </c>
      <c r="AX16" s="14">
        <v>87</v>
      </c>
      <c r="AY16" s="14"/>
      <c r="AZ16" s="14"/>
      <c r="BA16" s="14"/>
      <c r="BB16" s="45">
        <f t="shared" si="16"/>
        <v>86.666666666666671</v>
      </c>
      <c r="BC16" s="49">
        <f t="shared" si="17"/>
        <v>86.666666666666671</v>
      </c>
      <c r="BD16" s="25"/>
      <c r="BE16" s="19"/>
      <c r="BF16" s="18"/>
      <c r="BG16" s="18"/>
      <c r="BH16" s="18"/>
      <c r="BI16" s="18"/>
      <c r="BJ16" s="18"/>
      <c r="BK16" s="18"/>
      <c r="BL16" s="18"/>
      <c r="BM16" s="58" t="str">
        <f t="shared" si="18"/>
        <v/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15335</v>
      </c>
      <c r="C17" s="26" t="s">
        <v>113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89</v>
      </c>
      <c r="H17" s="35" t="str">
        <f t="shared" si="3"/>
        <v>B</v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>
        <v>95</v>
      </c>
      <c r="U17" s="14"/>
      <c r="V17" s="14"/>
      <c r="W17" s="14"/>
      <c r="X17" s="14"/>
      <c r="Y17" s="14"/>
      <c r="Z17" s="14"/>
      <c r="AA17" s="45">
        <f t="shared" si="10"/>
        <v>95</v>
      </c>
      <c r="AB17" s="49">
        <f t="shared" si="11"/>
        <v>95</v>
      </c>
      <c r="AC17" s="15">
        <v>90</v>
      </c>
      <c r="AD17" s="14"/>
      <c r="AE17" s="14"/>
      <c r="AF17" s="14"/>
      <c r="AG17" s="14"/>
      <c r="AH17" s="14"/>
      <c r="AI17" s="14">
        <v>65</v>
      </c>
      <c r="AJ17" s="45">
        <f t="shared" si="12"/>
        <v>77.5</v>
      </c>
      <c r="AK17" s="49">
        <f t="shared" si="13"/>
        <v>71.25</v>
      </c>
      <c r="AL17" s="15">
        <v>95</v>
      </c>
      <c r="AM17" s="14"/>
      <c r="AN17" s="14"/>
      <c r="AO17" s="14"/>
      <c r="AP17" s="14"/>
      <c r="AQ17" s="14"/>
      <c r="AR17" s="14"/>
      <c r="AS17" s="45">
        <f t="shared" si="14"/>
        <v>95</v>
      </c>
      <c r="AT17" s="49">
        <f t="shared" si="15"/>
        <v>95</v>
      </c>
      <c r="AU17" s="15">
        <v>64</v>
      </c>
      <c r="AV17" s="14"/>
      <c r="AW17" s="14">
        <v>96</v>
      </c>
      <c r="AX17" s="14">
        <v>89</v>
      </c>
      <c r="AY17" s="14"/>
      <c r="AZ17" s="14"/>
      <c r="BA17" s="14"/>
      <c r="BB17" s="45">
        <f t="shared" si="16"/>
        <v>96</v>
      </c>
      <c r="BC17" s="49">
        <f t="shared" si="17"/>
        <v>96</v>
      </c>
      <c r="BD17" s="25"/>
      <c r="BE17" s="19"/>
      <c r="BF17" s="18"/>
      <c r="BG17" s="18"/>
      <c r="BH17" s="18"/>
      <c r="BI17" s="18"/>
      <c r="BJ17" s="18"/>
      <c r="BK17" s="18"/>
      <c r="BL17" s="18"/>
      <c r="BM17" s="58" t="str">
        <f t="shared" si="18"/>
        <v/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2183</v>
      </c>
      <c r="FK17" s="65">
        <v>2193</v>
      </c>
    </row>
    <row r="18" spans="1:167" ht="16.5" customHeight="1">
      <c r="A18" s="26">
        <v>8</v>
      </c>
      <c r="B18" s="26">
        <v>15336</v>
      </c>
      <c r="C18" s="26" t="s">
        <v>114</v>
      </c>
      <c r="D18" s="25"/>
      <c r="E18" s="35">
        <f t="shared" si="0"/>
        <v>79</v>
      </c>
      <c r="F18" s="35" t="str">
        <f t="shared" si="1"/>
        <v>C</v>
      </c>
      <c r="G18" s="35">
        <f t="shared" si="2"/>
        <v>82</v>
      </c>
      <c r="H18" s="35" t="str">
        <f t="shared" si="3"/>
        <v>B</v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>
        <v>82</v>
      </c>
      <c r="U18" s="14"/>
      <c r="V18" s="14"/>
      <c r="W18" s="14"/>
      <c r="X18" s="14"/>
      <c r="Y18" s="14"/>
      <c r="Z18" s="14"/>
      <c r="AA18" s="45">
        <f t="shared" si="10"/>
        <v>82</v>
      </c>
      <c r="AB18" s="49">
        <f t="shared" si="11"/>
        <v>82</v>
      </c>
      <c r="AC18" s="15">
        <v>85</v>
      </c>
      <c r="AD18" s="14"/>
      <c r="AE18" s="14"/>
      <c r="AF18" s="14"/>
      <c r="AG18" s="14"/>
      <c r="AH18" s="14"/>
      <c r="AI18" s="14">
        <v>73</v>
      </c>
      <c r="AJ18" s="45">
        <f t="shared" si="12"/>
        <v>79</v>
      </c>
      <c r="AK18" s="49">
        <f t="shared" si="13"/>
        <v>76</v>
      </c>
      <c r="AL18" s="15">
        <v>82</v>
      </c>
      <c r="AM18" s="14"/>
      <c r="AN18" s="14"/>
      <c r="AO18" s="14"/>
      <c r="AP18" s="14"/>
      <c r="AQ18" s="14"/>
      <c r="AR18" s="14"/>
      <c r="AS18" s="45">
        <f t="shared" si="14"/>
        <v>82</v>
      </c>
      <c r="AT18" s="49">
        <f t="shared" si="15"/>
        <v>82</v>
      </c>
      <c r="AU18" s="15">
        <v>64</v>
      </c>
      <c r="AV18" s="14"/>
      <c r="AW18" s="14">
        <v>86</v>
      </c>
      <c r="AX18" s="14">
        <v>57</v>
      </c>
      <c r="AY18" s="14"/>
      <c r="AZ18" s="14"/>
      <c r="BA18" s="14"/>
      <c r="BB18" s="45">
        <f t="shared" si="16"/>
        <v>86</v>
      </c>
      <c r="BC18" s="49">
        <f t="shared" si="17"/>
        <v>86</v>
      </c>
      <c r="BD18" s="25"/>
      <c r="BE18" s="19"/>
      <c r="BF18" s="18"/>
      <c r="BG18" s="18"/>
      <c r="BH18" s="18"/>
      <c r="BI18" s="18"/>
      <c r="BJ18" s="18"/>
      <c r="BK18" s="18"/>
      <c r="BL18" s="18"/>
      <c r="BM18" s="58" t="str">
        <f t="shared" si="18"/>
        <v/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15337</v>
      </c>
      <c r="C19" s="26" t="s">
        <v>115</v>
      </c>
      <c r="D19" s="25"/>
      <c r="E19" s="35">
        <f t="shared" si="0"/>
        <v>73</v>
      </c>
      <c r="F19" s="35" t="str">
        <f t="shared" si="1"/>
        <v>C</v>
      </c>
      <c r="G19" s="35">
        <f t="shared" si="2"/>
        <v>78</v>
      </c>
      <c r="H19" s="35" t="str">
        <f t="shared" si="3"/>
        <v>C</v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>
        <v>86</v>
      </c>
      <c r="U19" s="14"/>
      <c r="V19" s="14"/>
      <c r="W19" s="14"/>
      <c r="X19" s="14"/>
      <c r="Y19" s="14"/>
      <c r="Z19" s="14"/>
      <c r="AA19" s="45">
        <f t="shared" si="10"/>
        <v>86</v>
      </c>
      <c r="AB19" s="49">
        <f t="shared" si="11"/>
        <v>86</v>
      </c>
      <c r="AC19" s="15">
        <v>70</v>
      </c>
      <c r="AD19" s="14"/>
      <c r="AE19" s="14"/>
      <c r="AF19" s="14"/>
      <c r="AG19" s="14"/>
      <c r="AH19" s="14"/>
      <c r="AI19" s="14">
        <v>56</v>
      </c>
      <c r="AJ19" s="45">
        <f t="shared" si="12"/>
        <v>63</v>
      </c>
      <c r="AK19" s="49">
        <f t="shared" si="13"/>
        <v>59.5</v>
      </c>
      <c r="AL19" s="15">
        <v>86</v>
      </c>
      <c r="AM19" s="14"/>
      <c r="AN19" s="14"/>
      <c r="AO19" s="14"/>
      <c r="AP19" s="14"/>
      <c r="AQ19" s="14"/>
      <c r="AR19" s="14"/>
      <c r="AS19" s="45">
        <f t="shared" si="14"/>
        <v>86</v>
      </c>
      <c r="AT19" s="49">
        <f t="shared" si="15"/>
        <v>86</v>
      </c>
      <c r="AU19" s="15">
        <v>81</v>
      </c>
      <c r="AV19" s="14"/>
      <c r="AW19" s="14">
        <v>81.333333333333329</v>
      </c>
      <c r="AX19" s="14">
        <v>61</v>
      </c>
      <c r="AY19" s="14"/>
      <c r="AZ19" s="14"/>
      <c r="BA19" s="14"/>
      <c r="BB19" s="45">
        <f t="shared" si="16"/>
        <v>81.166666666666657</v>
      </c>
      <c r="BC19" s="49">
        <f t="shared" si="17"/>
        <v>81.166666666666657</v>
      </c>
      <c r="BD19" s="25"/>
      <c r="BE19" s="19"/>
      <c r="BF19" s="18"/>
      <c r="BG19" s="18"/>
      <c r="BH19" s="18"/>
      <c r="BI19" s="18"/>
      <c r="BJ19" s="18"/>
      <c r="BK19" s="18"/>
      <c r="BL19" s="18"/>
      <c r="BM19" s="58" t="str">
        <f t="shared" si="18"/>
        <v/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2184</v>
      </c>
      <c r="FK19" s="65">
        <v>2194</v>
      </c>
    </row>
    <row r="20" spans="1:167" ht="16.5" customHeight="1">
      <c r="A20" s="26">
        <v>10</v>
      </c>
      <c r="B20" s="26">
        <v>15338</v>
      </c>
      <c r="C20" s="26" t="s">
        <v>116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81</v>
      </c>
      <c r="H20" s="35" t="str">
        <f t="shared" si="3"/>
        <v>B</v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/>
      <c r="AA20" s="45">
        <f t="shared" si="10"/>
        <v>88</v>
      </c>
      <c r="AB20" s="49">
        <f t="shared" si="11"/>
        <v>88</v>
      </c>
      <c r="AC20" s="15">
        <v>85</v>
      </c>
      <c r="AD20" s="14"/>
      <c r="AE20" s="14"/>
      <c r="AF20" s="14"/>
      <c r="AG20" s="14"/>
      <c r="AH20" s="14"/>
      <c r="AI20" s="14">
        <v>66</v>
      </c>
      <c r="AJ20" s="45">
        <f t="shared" si="12"/>
        <v>75.5</v>
      </c>
      <c r="AK20" s="49">
        <f t="shared" si="13"/>
        <v>70.75</v>
      </c>
      <c r="AL20" s="15">
        <v>88</v>
      </c>
      <c r="AM20" s="14"/>
      <c r="AN20" s="14"/>
      <c r="AO20" s="14"/>
      <c r="AP20" s="14"/>
      <c r="AQ20" s="14"/>
      <c r="AR20" s="14"/>
      <c r="AS20" s="45">
        <f t="shared" si="14"/>
        <v>88</v>
      </c>
      <c r="AT20" s="49">
        <f t="shared" si="15"/>
        <v>88</v>
      </c>
      <c r="AU20" s="15">
        <v>75</v>
      </c>
      <c r="AV20" s="14"/>
      <c r="AW20" s="14">
        <v>80.666666666666671</v>
      </c>
      <c r="AX20" s="14">
        <v>19.333333333333332</v>
      </c>
      <c r="AY20" s="14"/>
      <c r="AZ20" s="14"/>
      <c r="BA20" s="14"/>
      <c r="BB20" s="45">
        <f t="shared" si="16"/>
        <v>77.833333333333343</v>
      </c>
      <c r="BC20" s="49">
        <f t="shared" si="17"/>
        <v>77.833333333333343</v>
      </c>
      <c r="BD20" s="25"/>
      <c r="BE20" s="19"/>
      <c r="BF20" s="18"/>
      <c r="BG20" s="18"/>
      <c r="BH20" s="18"/>
      <c r="BI20" s="18"/>
      <c r="BJ20" s="18"/>
      <c r="BK20" s="18"/>
      <c r="BL20" s="18"/>
      <c r="BM20" s="58" t="str">
        <f t="shared" si="18"/>
        <v/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15339</v>
      </c>
      <c r="C21" s="26" t="s">
        <v>117</v>
      </c>
      <c r="D21" s="25"/>
      <c r="E21" s="35">
        <f t="shared" si="0"/>
        <v>57</v>
      </c>
      <c r="F21" s="35" t="str">
        <f t="shared" si="1"/>
        <v>D</v>
      </c>
      <c r="G21" s="35">
        <f t="shared" si="2"/>
        <v>63</v>
      </c>
      <c r="H21" s="35" t="str">
        <f t="shared" si="3"/>
        <v>D</v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>
        <v>56</v>
      </c>
      <c r="U21" s="14">
        <v>56</v>
      </c>
      <c r="V21" s="14"/>
      <c r="W21" s="14"/>
      <c r="X21" s="14"/>
      <c r="Y21" s="14"/>
      <c r="Z21" s="14"/>
      <c r="AA21" s="45">
        <f t="shared" si="10"/>
        <v>56</v>
      </c>
      <c r="AB21" s="49">
        <f t="shared" si="11"/>
        <v>56</v>
      </c>
      <c r="AC21" s="15">
        <v>90</v>
      </c>
      <c r="AD21" s="14"/>
      <c r="AE21" s="14"/>
      <c r="AF21" s="14"/>
      <c r="AG21" s="14"/>
      <c r="AH21" s="14"/>
      <c r="AI21" s="14">
        <v>48.5</v>
      </c>
      <c r="AJ21" s="45">
        <f t="shared" si="12"/>
        <v>69.25</v>
      </c>
      <c r="AK21" s="49">
        <f t="shared" si="13"/>
        <v>58.875</v>
      </c>
      <c r="AL21" s="15">
        <v>56</v>
      </c>
      <c r="AM21" s="14">
        <v>56</v>
      </c>
      <c r="AN21" s="14"/>
      <c r="AO21" s="14"/>
      <c r="AP21" s="14"/>
      <c r="AQ21" s="14"/>
      <c r="AR21" s="14"/>
      <c r="AS21" s="45">
        <f t="shared" si="14"/>
        <v>56</v>
      </c>
      <c r="AT21" s="49">
        <f t="shared" si="15"/>
        <v>56</v>
      </c>
      <c r="AU21" s="15">
        <v>65</v>
      </c>
      <c r="AV21" s="14"/>
      <c r="AW21" s="14">
        <v>81.333333333333329</v>
      </c>
      <c r="AX21" s="14">
        <v>65.166666666666671</v>
      </c>
      <c r="AY21" s="14"/>
      <c r="AZ21" s="14"/>
      <c r="BA21" s="14"/>
      <c r="BB21" s="45">
        <f t="shared" si="16"/>
        <v>81.333333333333329</v>
      </c>
      <c r="BC21" s="49">
        <f t="shared" si="17"/>
        <v>81.333333333333329</v>
      </c>
      <c r="BD21" s="25"/>
      <c r="BE21" s="19"/>
      <c r="BF21" s="18"/>
      <c r="BG21" s="18"/>
      <c r="BH21" s="18"/>
      <c r="BI21" s="18"/>
      <c r="BJ21" s="18"/>
      <c r="BK21" s="18"/>
      <c r="BL21" s="18"/>
      <c r="BM21" s="58" t="str">
        <f t="shared" si="18"/>
        <v/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2185</v>
      </c>
      <c r="FK21" s="65">
        <v>2195</v>
      </c>
    </row>
    <row r="22" spans="1:167" ht="16.5" customHeight="1">
      <c r="A22" s="26">
        <v>12</v>
      </c>
      <c r="B22" s="26">
        <v>15340</v>
      </c>
      <c r="C22" s="26" t="s">
        <v>118</v>
      </c>
      <c r="D22" s="25"/>
      <c r="E22" s="35">
        <f t="shared" si="0"/>
        <v>77</v>
      </c>
      <c r="F22" s="35" t="str">
        <f t="shared" si="1"/>
        <v>C</v>
      </c>
      <c r="G22" s="35">
        <f t="shared" si="2"/>
        <v>82</v>
      </c>
      <c r="H22" s="35" t="str">
        <f t="shared" si="3"/>
        <v>B</v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10"/>
        <v>85</v>
      </c>
      <c r="AB22" s="49">
        <f t="shared" si="11"/>
        <v>85</v>
      </c>
      <c r="AC22" s="15">
        <v>70</v>
      </c>
      <c r="AD22" s="14"/>
      <c r="AE22" s="14"/>
      <c r="AF22" s="14"/>
      <c r="AG22" s="14"/>
      <c r="AH22" s="14"/>
      <c r="AI22" s="14">
        <v>67.5</v>
      </c>
      <c r="AJ22" s="45">
        <f t="shared" si="12"/>
        <v>68.75</v>
      </c>
      <c r="AK22" s="49">
        <f t="shared" si="13"/>
        <v>68.125</v>
      </c>
      <c r="AL22" s="15">
        <v>85</v>
      </c>
      <c r="AM22" s="14"/>
      <c r="AN22" s="14"/>
      <c r="AO22" s="14"/>
      <c r="AP22" s="14"/>
      <c r="AQ22" s="14"/>
      <c r="AR22" s="14"/>
      <c r="AS22" s="45">
        <f t="shared" si="14"/>
        <v>85</v>
      </c>
      <c r="AT22" s="49">
        <f t="shared" si="15"/>
        <v>85</v>
      </c>
      <c r="AU22" s="15">
        <v>40</v>
      </c>
      <c r="AV22" s="14"/>
      <c r="AW22" s="14">
        <v>90</v>
      </c>
      <c r="AX22" s="14">
        <v>85.666666666666671</v>
      </c>
      <c r="AY22" s="14"/>
      <c r="AZ22" s="14"/>
      <c r="BA22" s="14"/>
      <c r="BB22" s="45">
        <f t="shared" si="16"/>
        <v>90</v>
      </c>
      <c r="BC22" s="49">
        <f t="shared" si="17"/>
        <v>90</v>
      </c>
      <c r="BD22" s="25"/>
      <c r="BE22" s="19"/>
      <c r="BF22" s="18"/>
      <c r="BG22" s="18"/>
      <c r="BH22" s="18"/>
      <c r="BI22" s="18"/>
      <c r="BJ22" s="18"/>
      <c r="BK22" s="18"/>
      <c r="BL22" s="18"/>
      <c r="BM22" s="58" t="str">
        <f t="shared" si="18"/>
        <v/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15341</v>
      </c>
      <c r="C23" s="26" t="s">
        <v>119</v>
      </c>
      <c r="D23" s="25"/>
      <c r="E23" s="35">
        <f t="shared" si="0"/>
        <v>75</v>
      </c>
      <c r="F23" s="35" t="str">
        <f t="shared" si="1"/>
        <v>C</v>
      </c>
      <c r="G23" s="35">
        <f t="shared" si="2"/>
        <v>78</v>
      </c>
      <c r="H23" s="35" t="str">
        <f t="shared" si="3"/>
        <v>C</v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>
        <v>74</v>
      </c>
      <c r="U23" s="14"/>
      <c r="V23" s="14"/>
      <c r="W23" s="14"/>
      <c r="X23" s="14"/>
      <c r="Y23" s="14"/>
      <c r="Z23" s="14"/>
      <c r="AA23" s="45">
        <f t="shared" si="10"/>
        <v>74</v>
      </c>
      <c r="AB23" s="49">
        <f t="shared" si="11"/>
        <v>74</v>
      </c>
      <c r="AC23" s="15">
        <v>90</v>
      </c>
      <c r="AD23" s="14"/>
      <c r="AE23" s="14"/>
      <c r="AF23" s="14"/>
      <c r="AG23" s="14"/>
      <c r="AH23" s="14"/>
      <c r="AI23" s="14">
        <v>71.5</v>
      </c>
      <c r="AJ23" s="45">
        <f t="shared" si="12"/>
        <v>80.75</v>
      </c>
      <c r="AK23" s="49">
        <f t="shared" si="13"/>
        <v>76.125</v>
      </c>
      <c r="AL23" s="15">
        <v>74</v>
      </c>
      <c r="AM23" s="14"/>
      <c r="AN23" s="14"/>
      <c r="AO23" s="14"/>
      <c r="AP23" s="14"/>
      <c r="AQ23" s="14"/>
      <c r="AR23" s="14"/>
      <c r="AS23" s="45">
        <f t="shared" si="14"/>
        <v>74</v>
      </c>
      <c r="AT23" s="49">
        <f t="shared" si="15"/>
        <v>74</v>
      </c>
      <c r="AU23" s="15">
        <v>86</v>
      </c>
      <c r="AV23" s="14"/>
      <c r="AW23" s="14">
        <v>86</v>
      </c>
      <c r="AX23" s="14">
        <v>86</v>
      </c>
      <c r="AY23" s="14"/>
      <c r="AZ23" s="14"/>
      <c r="BA23" s="14"/>
      <c r="BB23" s="45">
        <f t="shared" si="16"/>
        <v>86</v>
      </c>
      <c r="BC23" s="49">
        <f t="shared" si="17"/>
        <v>86</v>
      </c>
      <c r="BD23" s="25"/>
      <c r="BE23" s="19"/>
      <c r="BF23" s="18"/>
      <c r="BG23" s="18"/>
      <c r="BH23" s="18"/>
      <c r="BI23" s="18"/>
      <c r="BJ23" s="18"/>
      <c r="BK23" s="18"/>
      <c r="BL23" s="18"/>
      <c r="BM23" s="58" t="str">
        <f t="shared" si="18"/>
        <v/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2186</v>
      </c>
      <c r="FK23" s="65">
        <v>2196</v>
      </c>
    </row>
    <row r="24" spans="1:167" ht="16.5" customHeight="1">
      <c r="A24" s="26">
        <v>14</v>
      </c>
      <c r="B24" s="26">
        <v>15342</v>
      </c>
      <c r="C24" s="26" t="s">
        <v>120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>
        <v>83</v>
      </c>
      <c r="U24" s="14"/>
      <c r="V24" s="14"/>
      <c r="W24" s="14"/>
      <c r="X24" s="14"/>
      <c r="Y24" s="14"/>
      <c r="Z24" s="14"/>
      <c r="AA24" s="45">
        <f t="shared" si="10"/>
        <v>83</v>
      </c>
      <c r="AB24" s="49">
        <f t="shared" si="11"/>
        <v>83</v>
      </c>
      <c r="AC24" s="15">
        <v>95</v>
      </c>
      <c r="AD24" s="14"/>
      <c r="AE24" s="14"/>
      <c r="AF24" s="14"/>
      <c r="AG24" s="14"/>
      <c r="AH24" s="14"/>
      <c r="AI24" s="14">
        <v>85</v>
      </c>
      <c r="AJ24" s="45">
        <f t="shared" si="12"/>
        <v>90</v>
      </c>
      <c r="AK24" s="49">
        <f t="shared" si="13"/>
        <v>87.5</v>
      </c>
      <c r="AL24" s="15">
        <v>83</v>
      </c>
      <c r="AM24" s="14"/>
      <c r="AN24" s="14"/>
      <c r="AO24" s="14"/>
      <c r="AP24" s="14"/>
      <c r="AQ24" s="14"/>
      <c r="AR24" s="14"/>
      <c r="AS24" s="45">
        <f t="shared" si="14"/>
        <v>83</v>
      </c>
      <c r="AT24" s="49">
        <f t="shared" si="15"/>
        <v>83</v>
      </c>
      <c r="AU24" s="15">
        <v>93</v>
      </c>
      <c r="AV24" s="14"/>
      <c r="AW24" s="14">
        <v>87.333333333333329</v>
      </c>
      <c r="AX24" s="14">
        <v>88.5</v>
      </c>
      <c r="AY24" s="14"/>
      <c r="AZ24" s="14"/>
      <c r="BA24" s="14"/>
      <c r="BB24" s="45">
        <f t="shared" si="16"/>
        <v>90.166666666666657</v>
      </c>
      <c r="BC24" s="49">
        <f t="shared" si="17"/>
        <v>90.166666666666657</v>
      </c>
      <c r="BD24" s="25"/>
      <c r="BE24" s="19"/>
      <c r="BF24" s="18"/>
      <c r="BG24" s="18"/>
      <c r="BH24" s="18"/>
      <c r="BI24" s="18"/>
      <c r="BJ24" s="18"/>
      <c r="BK24" s="18"/>
      <c r="BL24" s="18"/>
      <c r="BM24" s="58" t="str">
        <f t="shared" si="18"/>
        <v/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15343</v>
      </c>
      <c r="C25" s="26" t="s">
        <v>121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90</v>
      </c>
      <c r="H25" s="35" t="str">
        <f t="shared" si="3"/>
        <v>A</v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>
        <v>91</v>
      </c>
      <c r="U25" s="14"/>
      <c r="V25" s="14"/>
      <c r="W25" s="14"/>
      <c r="X25" s="14"/>
      <c r="Y25" s="14"/>
      <c r="Z25" s="14"/>
      <c r="AA25" s="45">
        <f t="shared" si="10"/>
        <v>91</v>
      </c>
      <c r="AB25" s="49">
        <f t="shared" si="11"/>
        <v>91</v>
      </c>
      <c r="AC25" s="15">
        <v>85</v>
      </c>
      <c r="AD25" s="14"/>
      <c r="AE25" s="14"/>
      <c r="AF25" s="14"/>
      <c r="AG25" s="14"/>
      <c r="AH25" s="14"/>
      <c r="AI25" s="14">
        <v>91.5</v>
      </c>
      <c r="AJ25" s="45">
        <f t="shared" si="12"/>
        <v>88.25</v>
      </c>
      <c r="AK25" s="49">
        <f t="shared" si="13"/>
        <v>89.875</v>
      </c>
      <c r="AL25" s="15">
        <v>91</v>
      </c>
      <c r="AM25" s="14"/>
      <c r="AN25" s="14"/>
      <c r="AO25" s="14"/>
      <c r="AP25" s="14"/>
      <c r="AQ25" s="14"/>
      <c r="AR25" s="14"/>
      <c r="AS25" s="45">
        <f t="shared" si="14"/>
        <v>91</v>
      </c>
      <c r="AT25" s="49">
        <f t="shared" si="15"/>
        <v>91</v>
      </c>
      <c r="AU25" s="15">
        <v>86</v>
      </c>
      <c r="AV25" s="14"/>
      <c r="AW25" s="14">
        <v>88</v>
      </c>
      <c r="AX25" s="14">
        <v>89</v>
      </c>
      <c r="AY25" s="14"/>
      <c r="AZ25" s="14"/>
      <c r="BA25" s="14"/>
      <c r="BB25" s="45">
        <f t="shared" si="16"/>
        <v>87</v>
      </c>
      <c r="BC25" s="49">
        <f t="shared" si="17"/>
        <v>87</v>
      </c>
      <c r="BD25" s="25"/>
      <c r="BE25" s="19"/>
      <c r="BF25" s="18"/>
      <c r="BG25" s="18"/>
      <c r="BH25" s="18"/>
      <c r="BI25" s="18"/>
      <c r="BJ25" s="18"/>
      <c r="BK25" s="18"/>
      <c r="BL25" s="18"/>
      <c r="BM25" s="58" t="str">
        <f t="shared" si="18"/>
        <v/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2187</v>
      </c>
      <c r="FK25" s="65">
        <v>2197</v>
      </c>
    </row>
    <row r="26" spans="1:167" ht="16.5" customHeight="1">
      <c r="A26" s="26">
        <v>16</v>
      </c>
      <c r="B26" s="26">
        <v>15344</v>
      </c>
      <c r="C26" s="26" t="s">
        <v>122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14"/>
      <c r="AA26" s="45">
        <f t="shared" si="10"/>
        <v>92</v>
      </c>
      <c r="AB26" s="49">
        <f t="shared" si="11"/>
        <v>92</v>
      </c>
      <c r="AC26" s="15">
        <v>85</v>
      </c>
      <c r="AD26" s="14"/>
      <c r="AE26" s="14"/>
      <c r="AF26" s="14"/>
      <c r="AG26" s="14"/>
      <c r="AH26" s="14"/>
      <c r="AI26" s="14">
        <v>64</v>
      </c>
      <c r="AJ26" s="45">
        <f t="shared" si="12"/>
        <v>74.5</v>
      </c>
      <c r="AK26" s="49">
        <f t="shared" si="13"/>
        <v>69.25</v>
      </c>
      <c r="AL26" s="15">
        <v>92</v>
      </c>
      <c r="AM26" s="14"/>
      <c r="AN26" s="14"/>
      <c r="AO26" s="14"/>
      <c r="AP26" s="14"/>
      <c r="AQ26" s="14"/>
      <c r="AR26" s="14"/>
      <c r="AS26" s="45">
        <f t="shared" si="14"/>
        <v>92</v>
      </c>
      <c r="AT26" s="49">
        <f t="shared" si="15"/>
        <v>92</v>
      </c>
      <c r="AU26" s="15">
        <v>40</v>
      </c>
      <c r="AV26" s="14"/>
      <c r="AW26" s="14">
        <v>0</v>
      </c>
      <c r="AX26" s="14">
        <v>79</v>
      </c>
      <c r="AY26" s="14"/>
      <c r="AZ26" s="14"/>
      <c r="BA26" s="14"/>
      <c r="BB26" s="45">
        <f t="shared" si="16"/>
        <v>79</v>
      </c>
      <c r="BC26" s="49">
        <f t="shared" si="17"/>
        <v>79</v>
      </c>
      <c r="BD26" s="25"/>
      <c r="BE26" s="19"/>
      <c r="BF26" s="18"/>
      <c r="BG26" s="18"/>
      <c r="BH26" s="18"/>
      <c r="BI26" s="18"/>
      <c r="BJ26" s="18"/>
      <c r="BK26" s="18"/>
      <c r="BL26" s="18"/>
      <c r="BM26" s="58" t="str">
        <f t="shared" si="18"/>
        <v/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15345</v>
      </c>
      <c r="C27" s="26" t="s">
        <v>123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>
        <v>96</v>
      </c>
      <c r="U27" s="14"/>
      <c r="V27" s="14"/>
      <c r="W27" s="14"/>
      <c r="X27" s="14"/>
      <c r="Y27" s="14"/>
      <c r="Z27" s="14"/>
      <c r="AA27" s="45">
        <f t="shared" si="10"/>
        <v>96</v>
      </c>
      <c r="AB27" s="49">
        <f t="shared" si="11"/>
        <v>96</v>
      </c>
      <c r="AC27" s="15">
        <v>95</v>
      </c>
      <c r="AD27" s="14"/>
      <c r="AE27" s="14"/>
      <c r="AF27" s="14"/>
      <c r="AG27" s="14"/>
      <c r="AH27" s="14"/>
      <c r="AI27" s="14">
        <v>71</v>
      </c>
      <c r="AJ27" s="45">
        <f t="shared" si="12"/>
        <v>83</v>
      </c>
      <c r="AK27" s="49">
        <f t="shared" si="13"/>
        <v>77</v>
      </c>
      <c r="AL27" s="15">
        <v>96</v>
      </c>
      <c r="AM27" s="14"/>
      <c r="AN27" s="14"/>
      <c r="AO27" s="14"/>
      <c r="AP27" s="14"/>
      <c r="AQ27" s="14"/>
      <c r="AR27" s="14"/>
      <c r="AS27" s="45">
        <f t="shared" si="14"/>
        <v>96</v>
      </c>
      <c r="AT27" s="49">
        <f t="shared" si="15"/>
        <v>96</v>
      </c>
      <c r="AU27" s="15">
        <v>35</v>
      </c>
      <c r="AV27" s="14"/>
      <c r="AW27" s="14">
        <v>82.666666666666671</v>
      </c>
      <c r="AX27" s="14">
        <v>82.833333333333329</v>
      </c>
      <c r="AY27" s="14"/>
      <c r="AZ27" s="14"/>
      <c r="BA27" s="14"/>
      <c r="BB27" s="45">
        <f t="shared" si="16"/>
        <v>82.666666666666671</v>
      </c>
      <c r="BC27" s="49">
        <f t="shared" si="17"/>
        <v>82.666666666666671</v>
      </c>
      <c r="BD27" s="25"/>
      <c r="BE27" s="19"/>
      <c r="BF27" s="18"/>
      <c r="BG27" s="18"/>
      <c r="BH27" s="18"/>
      <c r="BI27" s="18"/>
      <c r="BJ27" s="18"/>
      <c r="BK27" s="18"/>
      <c r="BL27" s="18"/>
      <c r="BM27" s="58" t="str">
        <f t="shared" si="18"/>
        <v/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2188</v>
      </c>
      <c r="FK27" s="65">
        <v>2198</v>
      </c>
    </row>
    <row r="28" spans="1:167" ht="16.5" customHeight="1">
      <c r="A28" s="26">
        <v>18</v>
      </c>
      <c r="B28" s="26">
        <v>15346</v>
      </c>
      <c r="C28" s="26" t="s">
        <v>124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88</v>
      </c>
      <c r="H28" s="35" t="str">
        <f t="shared" si="3"/>
        <v>B</v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>
        <v>88</v>
      </c>
      <c r="U28" s="14"/>
      <c r="V28" s="14"/>
      <c r="W28" s="14"/>
      <c r="X28" s="14"/>
      <c r="Y28" s="14"/>
      <c r="Z28" s="14"/>
      <c r="AA28" s="45">
        <f t="shared" si="10"/>
        <v>88</v>
      </c>
      <c r="AB28" s="49">
        <f t="shared" si="11"/>
        <v>88</v>
      </c>
      <c r="AC28" s="15">
        <v>90</v>
      </c>
      <c r="AD28" s="14"/>
      <c r="AE28" s="14"/>
      <c r="AF28" s="14"/>
      <c r="AG28" s="14"/>
      <c r="AH28" s="14"/>
      <c r="AI28" s="14">
        <v>89.5</v>
      </c>
      <c r="AJ28" s="45">
        <f t="shared" si="12"/>
        <v>89.75</v>
      </c>
      <c r="AK28" s="49">
        <f t="shared" si="13"/>
        <v>89.625</v>
      </c>
      <c r="AL28" s="15">
        <v>88</v>
      </c>
      <c r="AM28" s="14"/>
      <c r="AN28" s="14"/>
      <c r="AO28" s="14"/>
      <c r="AP28" s="14"/>
      <c r="AQ28" s="14"/>
      <c r="AR28" s="14"/>
      <c r="AS28" s="45">
        <f t="shared" si="14"/>
        <v>88</v>
      </c>
      <c r="AT28" s="49">
        <f t="shared" si="15"/>
        <v>88</v>
      </c>
      <c r="AU28" s="15">
        <v>75</v>
      </c>
      <c r="AV28" s="14"/>
      <c r="AW28" s="14">
        <v>96</v>
      </c>
      <c r="AX28" s="14">
        <v>75</v>
      </c>
      <c r="AY28" s="14"/>
      <c r="AZ28" s="14"/>
      <c r="BA28" s="14"/>
      <c r="BB28" s="45">
        <f t="shared" si="16"/>
        <v>85.5</v>
      </c>
      <c r="BC28" s="49">
        <f t="shared" si="17"/>
        <v>85.5</v>
      </c>
      <c r="BD28" s="25"/>
      <c r="BE28" s="19"/>
      <c r="BF28" s="18"/>
      <c r="BG28" s="18"/>
      <c r="BH28" s="18"/>
      <c r="BI28" s="18"/>
      <c r="BJ28" s="18"/>
      <c r="BK28" s="18"/>
      <c r="BL28" s="18"/>
      <c r="BM28" s="58" t="str">
        <f t="shared" si="18"/>
        <v/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15347</v>
      </c>
      <c r="C29" s="26" t="s">
        <v>125</v>
      </c>
      <c r="D29" s="25"/>
      <c r="E29" s="35">
        <f t="shared" si="0"/>
        <v>66</v>
      </c>
      <c r="F29" s="35" t="str">
        <f t="shared" si="1"/>
        <v>D</v>
      </c>
      <c r="G29" s="35">
        <f t="shared" si="2"/>
        <v>74</v>
      </c>
      <c r="H29" s="35" t="str">
        <f t="shared" si="3"/>
        <v>C</v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/>
      <c r="AA29" s="45">
        <f t="shared" si="10"/>
        <v>90</v>
      </c>
      <c r="AB29" s="49">
        <f t="shared" si="11"/>
        <v>90</v>
      </c>
      <c r="AC29" s="15">
        <v>90</v>
      </c>
      <c r="AD29" s="14"/>
      <c r="AE29" s="14"/>
      <c r="AF29" s="14"/>
      <c r="AG29" s="14"/>
      <c r="AH29" s="14"/>
      <c r="AI29" s="14">
        <v>25</v>
      </c>
      <c r="AJ29" s="45">
        <f t="shared" si="12"/>
        <v>57.5</v>
      </c>
      <c r="AK29" s="49">
        <f t="shared" si="13"/>
        <v>41.25</v>
      </c>
      <c r="AL29" s="15">
        <v>90</v>
      </c>
      <c r="AM29" s="14"/>
      <c r="AN29" s="14"/>
      <c r="AO29" s="14"/>
      <c r="AP29" s="14"/>
      <c r="AQ29" s="14"/>
      <c r="AR29" s="14"/>
      <c r="AS29" s="45">
        <f t="shared" si="14"/>
        <v>90</v>
      </c>
      <c r="AT29" s="49">
        <f t="shared" si="15"/>
        <v>90</v>
      </c>
      <c r="AU29" s="15">
        <v>42</v>
      </c>
      <c r="AV29" s="14"/>
      <c r="AW29" s="14">
        <v>76</v>
      </c>
      <c r="AX29" s="14">
        <v>95.833333333333329</v>
      </c>
      <c r="AY29" s="14"/>
      <c r="AZ29" s="14"/>
      <c r="BA29" s="14"/>
      <c r="BB29" s="45">
        <f t="shared" si="16"/>
        <v>76</v>
      </c>
      <c r="BC29" s="49">
        <f t="shared" si="17"/>
        <v>76</v>
      </c>
      <c r="BD29" s="25"/>
      <c r="BE29" s="19"/>
      <c r="BF29" s="18"/>
      <c r="BG29" s="18"/>
      <c r="BH29" s="18"/>
      <c r="BI29" s="18"/>
      <c r="BJ29" s="18"/>
      <c r="BK29" s="18"/>
      <c r="BL29" s="18"/>
      <c r="BM29" s="58" t="str">
        <f t="shared" si="18"/>
        <v/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2189</v>
      </c>
      <c r="FK29" s="65">
        <v>2199</v>
      </c>
    </row>
    <row r="30" spans="1:167" ht="16.5" customHeight="1">
      <c r="A30" s="26">
        <v>20</v>
      </c>
      <c r="B30" s="26">
        <v>15348</v>
      </c>
      <c r="C30" s="26" t="s">
        <v>126</v>
      </c>
      <c r="D30" s="25"/>
      <c r="E30" s="35">
        <f t="shared" si="0"/>
        <v>65</v>
      </c>
      <c r="F30" s="35" t="str">
        <f t="shared" si="1"/>
        <v>D</v>
      </c>
      <c r="G30" s="35">
        <f t="shared" si="2"/>
        <v>78</v>
      </c>
      <c r="H30" s="35" t="str">
        <f t="shared" si="3"/>
        <v>C</v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>
        <v>99</v>
      </c>
      <c r="U30" s="14"/>
      <c r="V30" s="14"/>
      <c r="W30" s="14"/>
      <c r="X30" s="14"/>
      <c r="Y30" s="14"/>
      <c r="Z30" s="14"/>
      <c r="AA30" s="45">
        <f t="shared" si="10"/>
        <v>99</v>
      </c>
      <c r="AB30" s="49">
        <f t="shared" si="11"/>
        <v>99</v>
      </c>
      <c r="AC30" s="15">
        <v>80</v>
      </c>
      <c r="AD30" s="14"/>
      <c r="AE30" s="14"/>
      <c r="AF30" s="14"/>
      <c r="AG30" s="14"/>
      <c r="AH30" s="14"/>
      <c r="AI30" s="14">
        <v>15</v>
      </c>
      <c r="AJ30" s="45">
        <f t="shared" si="12"/>
        <v>47.5</v>
      </c>
      <c r="AK30" s="49">
        <f t="shared" si="13"/>
        <v>31.25</v>
      </c>
      <c r="AL30" s="15">
        <v>99</v>
      </c>
      <c r="AM30" s="14"/>
      <c r="AN30" s="14"/>
      <c r="AO30" s="14"/>
      <c r="AP30" s="14"/>
      <c r="AQ30" s="14"/>
      <c r="AR30" s="14"/>
      <c r="AS30" s="45">
        <f t="shared" si="14"/>
        <v>99</v>
      </c>
      <c r="AT30" s="49">
        <f t="shared" si="15"/>
        <v>99</v>
      </c>
      <c r="AU30" s="15">
        <v>29</v>
      </c>
      <c r="AV30" s="14"/>
      <c r="AW30" s="14">
        <v>83.333333333333329</v>
      </c>
      <c r="AX30" s="14">
        <v>86</v>
      </c>
      <c r="AY30" s="14"/>
      <c r="AZ30" s="14"/>
      <c r="BA30" s="14"/>
      <c r="BB30" s="45">
        <f t="shared" si="16"/>
        <v>83.333333333333329</v>
      </c>
      <c r="BC30" s="49">
        <f t="shared" si="17"/>
        <v>83.333333333333329</v>
      </c>
      <c r="BD30" s="25"/>
      <c r="BE30" s="19"/>
      <c r="BF30" s="18"/>
      <c r="BG30" s="18"/>
      <c r="BH30" s="18"/>
      <c r="BI30" s="18"/>
      <c r="BJ30" s="18"/>
      <c r="BK30" s="18"/>
      <c r="BL30" s="18"/>
      <c r="BM30" s="58" t="str">
        <f t="shared" si="18"/>
        <v/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15349</v>
      </c>
      <c r="C31" s="26" t="s">
        <v>127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79</v>
      </c>
      <c r="H31" s="35" t="str">
        <f t="shared" si="3"/>
        <v>C</v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>
        <v>72</v>
      </c>
      <c r="U31" s="14"/>
      <c r="V31" s="14"/>
      <c r="W31" s="14"/>
      <c r="X31" s="14"/>
      <c r="Y31" s="14"/>
      <c r="Z31" s="14"/>
      <c r="AA31" s="45">
        <f t="shared" si="10"/>
        <v>72</v>
      </c>
      <c r="AB31" s="49">
        <f t="shared" si="11"/>
        <v>72</v>
      </c>
      <c r="AC31" s="15">
        <v>85</v>
      </c>
      <c r="AD31" s="14"/>
      <c r="AE31" s="14"/>
      <c r="AF31" s="14"/>
      <c r="AG31" s="14"/>
      <c r="AH31" s="14"/>
      <c r="AI31" s="14">
        <v>85.5</v>
      </c>
      <c r="AJ31" s="45">
        <f t="shared" si="12"/>
        <v>85.25</v>
      </c>
      <c r="AK31" s="49">
        <f t="shared" si="13"/>
        <v>85.375</v>
      </c>
      <c r="AL31" s="15">
        <v>72</v>
      </c>
      <c r="AM31" s="14"/>
      <c r="AN31" s="14"/>
      <c r="AO31" s="14"/>
      <c r="AP31" s="14"/>
      <c r="AQ31" s="14"/>
      <c r="AR31" s="14"/>
      <c r="AS31" s="45">
        <f t="shared" si="14"/>
        <v>72</v>
      </c>
      <c r="AT31" s="49">
        <f t="shared" si="15"/>
        <v>72</v>
      </c>
      <c r="AU31" s="15">
        <v>80</v>
      </c>
      <c r="AV31" s="14"/>
      <c r="AW31" s="14">
        <v>96</v>
      </c>
      <c r="AX31" s="14">
        <v>61.333333333333336</v>
      </c>
      <c r="AY31" s="14"/>
      <c r="AZ31" s="14"/>
      <c r="BA31" s="14"/>
      <c r="BB31" s="45">
        <f t="shared" si="16"/>
        <v>88</v>
      </c>
      <c r="BC31" s="49">
        <f t="shared" si="17"/>
        <v>88</v>
      </c>
      <c r="BD31" s="25"/>
      <c r="BE31" s="19"/>
      <c r="BF31" s="18"/>
      <c r="BG31" s="18"/>
      <c r="BH31" s="18"/>
      <c r="BI31" s="18"/>
      <c r="BJ31" s="18"/>
      <c r="BK31" s="18"/>
      <c r="BL31" s="18"/>
      <c r="BM31" s="58" t="str">
        <f t="shared" si="18"/>
        <v/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2190</v>
      </c>
      <c r="FK31" s="65">
        <v>2200</v>
      </c>
    </row>
    <row r="32" spans="1:167" ht="16.5" customHeight="1">
      <c r="A32" s="26">
        <v>22</v>
      </c>
      <c r="B32" s="26">
        <v>15350</v>
      </c>
      <c r="C32" s="26" t="s">
        <v>128</v>
      </c>
      <c r="D32" s="25"/>
      <c r="E32" s="35">
        <f t="shared" si="0"/>
        <v>60</v>
      </c>
      <c r="F32" s="35" t="str">
        <f t="shared" si="1"/>
        <v>D</v>
      </c>
      <c r="G32" s="35">
        <f t="shared" si="2"/>
        <v>69</v>
      </c>
      <c r="H32" s="35" t="str">
        <f t="shared" si="3"/>
        <v>D</v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>
        <v>70</v>
      </c>
      <c r="U32" s="14"/>
      <c r="V32" s="14"/>
      <c r="W32" s="14"/>
      <c r="X32" s="14"/>
      <c r="Y32" s="14"/>
      <c r="Z32" s="14"/>
      <c r="AA32" s="45">
        <f t="shared" si="10"/>
        <v>70</v>
      </c>
      <c r="AB32" s="49">
        <f t="shared" si="11"/>
        <v>70</v>
      </c>
      <c r="AC32" s="15">
        <v>85</v>
      </c>
      <c r="AD32" s="14"/>
      <c r="AE32" s="14"/>
      <c r="AF32" s="14"/>
      <c r="AG32" s="14"/>
      <c r="AH32" s="14"/>
      <c r="AI32" s="14">
        <v>39.5</v>
      </c>
      <c r="AJ32" s="45">
        <f t="shared" si="12"/>
        <v>62.25</v>
      </c>
      <c r="AK32" s="49">
        <f t="shared" si="13"/>
        <v>50.875</v>
      </c>
      <c r="AL32" s="15">
        <v>70</v>
      </c>
      <c r="AM32" s="14"/>
      <c r="AN32" s="14"/>
      <c r="AO32" s="14"/>
      <c r="AP32" s="14"/>
      <c r="AQ32" s="14"/>
      <c r="AR32" s="14"/>
      <c r="AS32" s="45">
        <f t="shared" si="14"/>
        <v>70</v>
      </c>
      <c r="AT32" s="49">
        <f t="shared" si="15"/>
        <v>70</v>
      </c>
      <c r="AU32" s="15">
        <v>90</v>
      </c>
      <c r="AV32" s="14"/>
      <c r="AW32" s="14">
        <v>80</v>
      </c>
      <c r="AX32" s="14">
        <v>87.333333333333329</v>
      </c>
      <c r="AY32" s="14"/>
      <c r="AZ32" s="14"/>
      <c r="BA32" s="14"/>
      <c r="BB32" s="45">
        <f t="shared" si="16"/>
        <v>85</v>
      </c>
      <c r="BC32" s="49">
        <f t="shared" si="17"/>
        <v>85</v>
      </c>
      <c r="BD32" s="25"/>
      <c r="BE32" s="19"/>
      <c r="BF32" s="18"/>
      <c r="BG32" s="18"/>
      <c r="BH32" s="18"/>
      <c r="BI32" s="18"/>
      <c r="BJ32" s="18"/>
      <c r="BK32" s="18"/>
      <c r="BL32" s="18"/>
      <c r="BM32" s="58" t="str">
        <f t="shared" si="18"/>
        <v/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15351</v>
      </c>
      <c r="C33" s="26" t="s">
        <v>129</v>
      </c>
      <c r="D33" s="25"/>
      <c r="E33" s="35">
        <f t="shared" si="0"/>
        <v>71</v>
      </c>
      <c r="F33" s="35" t="str">
        <f t="shared" si="1"/>
        <v>C</v>
      </c>
      <c r="G33" s="35">
        <f t="shared" si="2"/>
        <v>68</v>
      </c>
      <c r="H33" s="35" t="str">
        <f t="shared" si="3"/>
        <v>D</v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>
        <v>56</v>
      </c>
      <c r="U33" s="14">
        <v>56</v>
      </c>
      <c r="V33" s="14"/>
      <c r="W33" s="14"/>
      <c r="X33" s="14"/>
      <c r="Y33" s="14"/>
      <c r="Z33" s="14"/>
      <c r="AA33" s="45">
        <f t="shared" si="10"/>
        <v>56</v>
      </c>
      <c r="AB33" s="49">
        <f t="shared" si="11"/>
        <v>56</v>
      </c>
      <c r="AC33" s="15">
        <v>90</v>
      </c>
      <c r="AD33" s="14"/>
      <c r="AE33" s="14"/>
      <c r="AF33" s="14"/>
      <c r="AG33" s="14"/>
      <c r="AH33" s="14"/>
      <c r="AI33" s="14">
        <v>84</v>
      </c>
      <c r="AJ33" s="45">
        <f t="shared" si="12"/>
        <v>87</v>
      </c>
      <c r="AK33" s="49">
        <f t="shared" si="13"/>
        <v>85.5</v>
      </c>
      <c r="AL33" s="15">
        <v>56</v>
      </c>
      <c r="AM33" s="14">
        <v>56</v>
      </c>
      <c r="AN33" s="14"/>
      <c r="AO33" s="14"/>
      <c r="AP33" s="14"/>
      <c r="AQ33" s="14"/>
      <c r="AR33" s="14"/>
      <c r="AS33" s="45">
        <f t="shared" si="14"/>
        <v>56</v>
      </c>
      <c r="AT33" s="49">
        <f t="shared" si="15"/>
        <v>56</v>
      </c>
      <c r="AU33" s="15">
        <v>40</v>
      </c>
      <c r="AV33" s="14"/>
      <c r="AW33" s="14">
        <v>73.333333333333329</v>
      </c>
      <c r="AX33" s="14">
        <v>89.833333333333329</v>
      </c>
      <c r="AY33" s="14"/>
      <c r="AZ33" s="14"/>
      <c r="BA33" s="14"/>
      <c r="BB33" s="45">
        <f t="shared" si="16"/>
        <v>73.333333333333329</v>
      </c>
      <c r="BC33" s="49">
        <f t="shared" si="17"/>
        <v>73.333333333333329</v>
      </c>
      <c r="BD33" s="25"/>
      <c r="BE33" s="19"/>
      <c r="BF33" s="18"/>
      <c r="BG33" s="18"/>
      <c r="BH33" s="18"/>
      <c r="BI33" s="18"/>
      <c r="BJ33" s="18"/>
      <c r="BK33" s="18"/>
      <c r="BL33" s="18"/>
      <c r="BM33" s="58" t="str">
        <f t="shared" si="18"/>
        <v/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15352</v>
      </c>
      <c r="C34" s="26" t="s">
        <v>130</v>
      </c>
      <c r="D34" s="25"/>
      <c r="E34" s="35">
        <f t="shared" si="0"/>
        <v>71</v>
      </c>
      <c r="F34" s="35" t="str">
        <f t="shared" si="1"/>
        <v>C</v>
      </c>
      <c r="G34" s="35">
        <f t="shared" si="2"/>
        <v>78</v>
      </c>
      <c r="H34" s="35" t="str">
        <f t="shared" si="3"/>
        <v>C</v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>
        <v>95</v>
      </c>
      <c r="U34" s="14"/>
      <c r="V34" s="14"/>
      <c r="W34" s="14"/>
      <c r="X34" s="14"/>
      <c r="Y34" s="14"/>
      <c r="Z34" s="14"/>
      <c r="AA34" s="45">
        <f t="shared" si="10"/>
        <v>95</v>
      </c>
      <c r="AB34" s="49">
        <f t="shared" si="11"/>
        <v>95</v>
      </c>
      <c r="AC34" s="15">
        <v>90</v>
      </c>
      <c r="AD34" s="14"/>
      <c r="AE34" s="14"/>
      <c r="AF34" s="14"/>
      <c r="AG34" s="14"/>
      <c r="AH34" s="14"/>
      <c r="AI34" s="14">
        <v>33.5</v>
      </c>
      <c r="AJ34" s="45">
        <f t="shared" si="12"/>
        <v>61.75</v>
      </c>
      <c r="AK34" s="49">
        <f t="shared" si="13"/>
        <v>47.625</v>
      </c>
      <c r="AL34" s="15">
        <v>95</v>
      </c>
      <c r="AM34" s="14"/>
      <c r="AN34" s="14"/>
      <c r="AO34" s="14"/>
      <c r="AP34" s="14"/>
      <c r="AQ34" s="14"/>
      <c r="AR34" s="14"/>
      <c r="AS34" s="45">
        <f t="shared" si="14"/>
        <v>95</v>
      </c>
      <c r="AT34" s="49">
        <f t="shared" si="15"/>
        <v>95</v>
      </c>
      <c r="AU34" s="15">
        <v>44</v>
      </c>
      <c r="AV34" s="14"/>
      <c r="AW34" s="14">
        <v>74.666666666666671</v>
      </c>
      <c r="AX34" s="14">
        <v>83.333333333333329</v>
      </c>
      <c r="AY34" s="14"/>
      <c r="AZ34" s="14"/>
      <c r="BA34" s="14"/>
      <c r="BB34" s="45">
        <f t="shared" si="16"/>
        <v>74.666666666666671</v>
      </c>
      <c r="BC34" s="49">
        <f t="shared" si="17"/>
        <v>74.666666666666671</v>
      </c>
      <c r="BD34" s="25"/>
      <c r="BE34" s="19"/>
      <c r="BF34" s="18"/>
      <c r="BG34" s="18"/>
      <c r="BH34" s="18"/>
      <c r="BI34" s="18"/>
      <c r="BJ34" s="18"/>
      <c r="BK34" s="18"/>
      <c r="BL34" s="18"/>
      <c r="BM34" s="58" t="str">
        <f t="shared" si="18"/>
        <v/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15353</v>
      </c>
      <c r="C35" s="26" t="s">
        <v>131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90</v>
      </c>
      <c r="H35" s="35" t="str">
        <f t="shared" si="3"/>
        <v>A</v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>
        <v>95</v>
      </c>
      <c r="U35" s="14"/>
      <c r="V35" s="14"/>
      <c r="W35" s="14"/>
      <c r="X35" s="14"/>
      <c r="Y35" s="14"/>
      <c r="Z35" s="14"/>
      <c r="AA35" s="45">
        <f t="shared" si="10"/>
        <v>95</v>
      </c>
      <c r="AB35" s="49">
        <f t="shared" si="11"/>
        <v>95</v>
      </c>
      <c r="AC35" s="15">
        <v>90</v>
      </c>
      <c r="AD35" s="14"/>
      <c r="AE35" s="14"/>
      <c r="AF35" s="14"/>
      <c r="AG35" s="14"/>
      <c r="AH35" s="14"/>
      <c r="AI35" s="14">
        <v>78</v>
      </c>
      <c r="AJ35" s="45">
        <f t="shared" si="12"/>
        <v>84</v>
      </c>
      <c r="AK35" s="49">
        <f t="shared" si="13"/>
        <v>81</v>
      </c>
      <c r="AL35" s="15">
        <v>95</v>
      </c>
      <c r="AM35" s="14"/>
      <c r="AN35" s="14"/>
      <c r="AO35" s="14"/>
      <c r="AP35" s="14"/>
      <c r="AQ35" s="14"/>
      <c r="AR35" s="14"/>
      <c r="AS35" s="45">
        <f t="shared" si="14"/>
        <v>95</v>
      </c>
      <c r="AT35" s="49">
        <f t="shared" si="15"/>
        <v>95</v>
      </c>
      <c r="AU35" s="15">
        <v>80</v>
      </c>
      <c r="AV35" s="14"/>
      <c r="AW35" s="14">
        <v>96.666666666666671</v>
      </c>
      <c r="AX35" s="14">
        <v>87</v>
      </c>
      <c r="AY35" s="14"/>
      <c r="AZ35" s="14"/>
      <c r="BA35" s="14"/>
      <c r="BB35" s="45">
        <f t="shared" si="16"/>
        <v>88.333333333333343</v>
      </c>
      <c r="BC35" s="49">
        <f t="shared" si="17"/>
        <v>88.333333333333343</v>
      </c>
      <c r="BD35" s="25"/>
      <c r="BE35" s="19"/>
      <c r="BF35" s="18"/>
      <c r="BG35" s="18"/>
      <c r="BH35" s="18"/>
      <c r="BI35" s="18"/>
      <c r="BJ35" s="18"/>
      <c r="BK35" s="18"/>
      <c r="BL35" s="18"/>
      <c r="BM35" s="58" t="str">
        <f t="shared" si="18"/>
        <v/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15354</v>
      </c>
      <c r="C36" s="26" t="s">
        <v>132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/>
      <c r="AA36" s="45">
        <f t="shared" si="10"/>
        <v>90</v>
      </c>
      <c r="AB36" s="49">
        <f t="shared" si="11"/>
        <v>90</v>
      </c>
      <c r="AC36" s="15">
        <v>85</v>
      </c>
      <c r="AD36" s="14"/>
      <c r="AE36" s="14"/>
      <c r="AF36" s="14"/>
      <c r="AG36" s="14"/>
      <c r="AH36" s="14"/>
      <c r="AI36" s="14">
        <v>75.5</v>
      </c>
      <c r="AJ36" s="45">
        <f t="shared" si="12"/>
        <v>80.25</v>
      </c>
      <c r="AK36" s="49">
        <f t="shared" si="13"/>
        <v>77.875</v>
      </c>
      <c r="AL36" s="15">
        <v>90</v>
      </c>
      <c r="AM36" s="14"/>
      <c r="AN36" s="14"/>
      <c r="AO36" s="14"/>
      <c r="AP36" s="14"/>
      <c r="AQ36" s="14"/>
      <c r="AR36" s="14"/>
      <c r="AS36" s="45">
        <f t="shared" si="14"/>
        <v>90</v>
      </c>
      <c r="AT36" s="49">
        <f t="shared" si="15"/>
        <v>90</v>
      </c>
      <c r="AU36" s="15">
        <v>86</v>
      </c>
      <c r="AV36" s="14"/>
      <c r="AW36" s="14">
        <v>81.333333333333329</v>
      </c>
      <c r="AX36" s="14">
        <v>80.666666666666671</v>
      </c>
      <c r="AY36" s="14"/>
      <c r="AZ36" s="14"/>
      <c r="BA36" s="14"/>
      <c r="BB36" s="45">
        <f t="shared" si="16"/>
        <v>83.666666666666657</v>
      </c>
      <c r="BC36" s="49">
        <f t="shared" si="17"/>
        <v>83.666666666666657</v>
      </c>
      <c r="BD36" s="25"/>
      <c r="BE36" s="19"/>
      <c r="BF36" s="18"/>
      <c r="BG36" s="18"/>
      <c r="BH36" s="18"/>
      <c r="BI36" s="18"/>
      <c r="BJ36" s="18"/>
      <c r="BK36" s="18"/>
      <c r="BL36" s="18"/>
      <c r="BM36" s="58" t="str">
        <f t="shared" si="18"/>
        <v/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15355</v>
      </c>
      <c r="C37" s="26" t="s">
        <v>133</v>
      </c>
      <c r="D37" s="25"/>
      <c r="E37" s="35">
        <f t="shared" si="0"/>
        <v>77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>
        <v>87</v>
      </c>
      <c r="U37" s="14"/>
      <c r="V37" s="14"/>
      <c r="W37" s="14"/>
      <c r="X37" s="14"/>
      <c r="Y37" s="14"/>
      <c r="Z37" s="14"/>
      <c r="AA37" s="45">
        <f t="shared" si="10"/>
        <v>87</v>
      </c>
      <c r="AB37" s="49">
        <f t="shared" si="11"/>
        <v>87</v>
      </c>
      <c r="AC37" s="15">
        <v>90</v>
      </c>
      <c r="AD37" s="14"/>
      <c r="AE37" s="14"/>
      <c r="AF37" s="14"/>
      <c r="AG37" s="14"/>
      <c r="AH37" s="14"/>
      <c r="AI37" s="14">
        <v>58.5</v>
      </c>
      <c r="AJ37" s="45">
        <f t="shared" si="12"/>
        <v>74.25</v>
      </c>
      <c r="AK37" s="49">
        <f t="shared" si="13"/>
        <v>66.375</v>
      </c>
      <c r="AL37" s="15">
        <v>87</v>
      </c>
      <c r="AM37" s="14"/>
      <c r="AN37" s="14"/>
      <c r="AO37" s="14"/>
      <c r="AP37" s="14"/>
      <c r="AQ37" s="14"/>
      <c r="AR37" s="14"/>
      <c r="AS37" s="45">
        <f t="shared" si="14"/>
        <v>87</v>
      </c>
      <c r="AT37" s="49">
        <f t="shared" si="15"/>
        <v>87</v>
      </c>
      <c r="AU37" s="15">
        <v>40</v>
      </c>
      <c r="AV37" s="14"/>
      <c r="AW37" s="14">
        <v>78.666666666666671</v>
      </c>
      <c r="AX37" s="14">
        <v>87.833333333333329</v>
      </c>
      <c r="AY37" s="14"/>
      <c r="AZ37" s="14"/>
      <c r="BA37" s="14"/>
      <c r="BB37" s="45">
        <f t="shared" si="16"/>
        <v>78.666666666666671</v>
      </c>
      <c r="BC37" s="49">
        <f t="shared" si="17"/>
        <v>78.666666666666671</v>
      </c>
      <c r="BD37" s="25"/>
      <c r="BE37" s="19"/>
      <c r="BF37" s="18"/>
      <c r="BG37" s="18"/>
      <c r="BH37" s="18"/>
      <c r="BI37" s="18"/>
      <c r="BJ37" s="18"/>
      <c r="BK37" s="18"/>
      <c r="BL37" s="18"/>
      <c r="BM37" s="58" t="str">
        <f t="shared" si="18"/>
        <v/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15356</v>
      </c>
      <c r="C38" s="26" t="s">
        <v>134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90</v>
      </c>
      <c r="H38" s="35" t="str">
        <f t="shared" si="3"/>
        <v>A</v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>
        <v>95</v>
      </c>
      <c r="U38" s="14"/>
      <c r="V38" s="14"/>
      <c r="W38" s="14"/>
      <c r="X38" s="14"/>
      <c r="Y38" s="14"/>
      <c r="Z38" s="14"/>
      <c r="AA38" s="45">
        <f t="shared" si="10"/>
        <v>95</v>
      </c>
      <c r="AB38" s="49">
        <f t="shared" si="11"/>
        <v>95</v>
      </c>
      <c r="AC38" s="15">
        <v>85</v>
      </c>
      <c r="AD38" s="14"/>
      <c r="AE38" s="14"/>
      <c r="AF38" s="14"/>
      <c r="AG38" s="14"/>
      <c r="AH38" s="14"/>
      <c r="AI38" s="14">
        <v>79</v>
      </c>
      <c r="AJ38" s="45">
        <f t="shared" si="12"/>
        <v>82</v>
      </c>
      <c r="AK38" s="49">
        <f t="shared" si="13"/>
        <v>80.5</v>
      </c>
      <c r="AL38" s="15">
        <v>95</v>
      </c>
      <c r="AM38" s="14"/>
      <c r="AN38" s="14"/>
      <c r="AO38" s="14"/>
      <c r="AP38" s="14"/>
      <c r="AQ38" s="14"/>
      <c r="AR38" s="14"/>
      <c r="AS38" s="45">
        <f t="shared" si="14"/>
        <v>95</v>
      </c>
      <c r="AT38" s="49">
        <f t="shared" si="15"/>
        <v>95</v>
      </c>
      <c r="AU38" s="15">
        <v>89</v>
      </c>
      <c r="AV38" s="14"/>
      <c r="AW38" s="14">
        <v>90</v>
      </c>
      <c r="AX38" s="14">
        <v>85.666666666666671</v>
      </c>
      <c r="AY38" s="14"/>
      <c r="AZ38" s="14"/>
      <c r="BA38" s="14"/>
      <c r="BB38" s="45">
        <f t="shared" si="16"/>
        <v>89.5</v>
      </c>
      <c r="BC38" s="49">
        <f t="shared" si="17"/>
        <v>89.5</v>
      </c>
      <c r="BD38" s="25"/>
      <c r="BE38" s="19"/>
      <c r="BF38" s="18"/>
      <c r="BG38" s="18"/>
      <c r="BH38" s="18"/>
      <c r="BI38" s="18"/>
      <c r="BJ38" s="18"/>
      <c r="BK38" s="18"/>
      <c r="BL38" s="18"/>
      <c r="BM38" s="58" t="str">
        <f t="shared" si="18"/>
        <v/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15357</v>
      </c>
      <c r="C39" s="26" t="s">
        <v>135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>
        <v>93</v>
      </c>
      <c r="U39" s="14"/>
      <c r="V39" s="14"/>
      <c r="W39" s="14"/>
      <c r="X39" s="14"/>
      <c r="Y39" s="14"/>
      <c r="Z39" s="14"/>
      <c r="AA39" s="45">
        <f t="shared" si="10"/>
        <v>93</v>
      </c>
      <c r="AB39" s="49">
        <f t="shared" si="11"/>
        <v>93</v>
      </c>
      <c r="AC39" s="15">
        <v>90</v>
      </c>
      <c r="AD39" s="14"/>
      <c r="AE39" s="14"/>
      <c r="AF39" s="14"/>
      <c r="AG39" s="14"/>
      <c r="AH39" s="14"/>
      <c r="AI39" s="14">
        <v>70.5</v>
      </c>
      <c r="AJ39" s="45">
        <f t="shared" si="12"/>
        <v>80.25</v>
      </c>
      <c r="AK39" s="49">
        <f t="shared" si="13"/>
        <v>75.375</v>
      </c>
      <c r="AL39" s="15">
        <v>93</v>
      </c>
      <c r="AM39" s="14"/>
      <c r="AN39" s="14"/>
      <c r="AO39" s="14"/>
      <c r="AP39" s="14"/>
      <c r="AQ39" s="14"/>
      <c r="AR39" s="14"/>
      <c r="AS39" s="45">
        <f t="shared" si="14"/>
        <v>93</v>
      </c>
      <c r="AT39" s="49">
        <f t="shared" si="15"/>
        <v>93</v>
      </c>
      <c r="AU39" s="15"/>
      <c r="AV39" s="14"/>
      <c r="AW39" s="14">
        <v>90.666666666666671</v>
      </c>
      <c r="AX39" s="14">
        <v>89</v>
      </c>
      <c r="AY39" s="14"/>
      <c r="AZ39" s="14"/>
      <c r="BA39" s="14"/>
      <c r="BB39" s="45">
        <f t="shared" si="16"/>
        <v>90.666666666666671</v>
      </c>
      <c r="BC39" s="49">
        <f t="shared" si="17"/>
        <v>90.666666666666671</v>
      </c>
      <c r="BD39" s="25"/>
      <c r="BE39" s="19"/>
      <c r="BF39" s="18"/>
      <c r="BG39" s="18"/>
      <c r="BH39" s="18"/>
      <c r="BI39" s="18"/>
      <c r="BJ39" s="18"/>
      <c r="BK39" s="18"/>
      <c r="BL39" s="18"/>
      <c r="BM39" s="58" t="str">
        <f t="shared" si="18"/>
        <v/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15358</v>
      </c>
      <c r="C40" s="26" t="s">
        <v>136</v>
      </c>
      <c r="D40" s="25"/>
      <c r="E40" s="35">
        <f t="shared" si="0"/>
        <v>75</v>
      </c>
      <c r="F40" s="35" t="str">
        <f t="shared" si="1"/>
        <v>C</v>
      </c>
      <c r="G40" s="35">
        <f t="shared" si="2"/>
        <v>79</v>
      </c>
      <c r="H40" s="35" t="str">
        <f t="shared" si="3"/>
        <v>C</v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>
        <v>84</v>
      </c>
      <c r="U40" s="14"/>
      <c r="V40" s="14"/>
      <c r="W40" s="14"/>
      <c r="X40" s="14"/>
      <c r="Y40" s="14"/>
      <c r="Z40" s="14"/>
      <c r="AA40" s="45">
        <f t="shared" si="10"/>
        <v>84</v>
      </c>
      <c r="AB40" s="49">
        <f t="shared" si="11"/>
        <v>84</v>
      </c>
      <c r="AC40" s="15">
        <v>80</v>
      </c>
      <c r="AD40" s="14"/>
      <c r="AE40" s="14"/>
      <c r="AF40" s="14"/>
      <c r="AG40" s="14"/>
      <c r="AH40" s="14"/>
      <c r="AI40" s="14">
        <v>61.5</v>
      </c>
      <c r="AJ40" s="45">
        <f t="shared" si="12"/>
        <v>70.75</v>
      </c>
      <c r="AK40" s="49">
        <f t="shared" si="13"/>
        <v>66.125</v>
      </c>
      <c r="AL40" s="15">
        <v>84</v>
      </c>
      <c r="AM40" s="14"/>
      <c r="AN40" s="14"/>
      <c r="AO40" s="14"/>
      <c r="AP40" s="14"/>
      <c r="AQ40" s="14"/>
      <c r="AR40" s="14"/>
      <c r="AS40" s="45">
        <f t="shared" si="14"/>
        <v>84</v>
      </c>
      <c r="AT40" s="49">
        <f t="shared" si="15"/>
        <v>84</v>
      </c>
      <c r="AU40" s="15">
        <v>63</v>
      </c>
      <c r="AV40" s="14"/>
      <c r="AW40" s="14">
        <v>81.333333333333329</v>
      </c>
      <c r="AX40" s="14">
        <v>86.833333333333329</v>
      </c>
      <c r="AY40" s="14"/>
      <c r="AZ40" s="14"/>
      <c r="BA40" s="14"/>
      <c r="BB40" s="45">
        <f t="shared" si="16"/>
        <v>81.333333333333329</v>
      </c>
      <c r="BC40" s="49">
        <f t="shared" si="17"/>
        <v>81.333333333333329</v>
      </c>
      <c r="BD40" s="25"/>
      <c r="BE40" s="19"/>
      <c r="BF40" s="18"/>
      <c r="BG40" s="18"/>
      <c r="BH40" s="18"/>
      <c r="BI40" s="18"/>
      <c r="BJ40" s="18"/>
      <c r="BK40" s="18"/>
      <c r="BL40" s="18"/>
      <c r="BM40" s="58" t="str">
        <f t="shared" si="18"/>
        <v/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15359</v>
      </c>
      <c r="C41" s="26" t="s">
        <v>137</v>
      </c>
      <c r="D41" s="25"/>
      <c r="E41" s="35">
        <f t="shared" si="0"/>
        <v>61</v>
      </c>
      <c r="F41" s="35" t="str">
        <f t="shared" si="1"/>
        <v>D</v>
      </c>
      <c r="G41" s="35">
        <f t="shared" si="2"/>
        <v>63</v>
      </c>
      <c r="H41" s="35" t="str">
        <f t="shared" si="3"/>
        <v>D</v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>
        <v>52</v>
      </c>
      <c r="U41" s="14">
        <v>52</v>
      </c>
      <c r="V41" s="14"/>
      <c r="W41" s="14"/>
      <c r="X41" s="14"/>
      <c r="Y41" s="14"/>
      <c r="Z41" s="14"/>
      <c r="AA41" s="45">
        <f t="shared" si="10"/>
        <v>52</v>
      </c>
      <c r="AB41" s="49">
        <f t="shared" si="11"/>
        <v>52</v>
      </c>
      <c r="AC41" s="15">
        <v>90</v>
      </c>
      <c r="AD41" s="14"/>
      <c r="AE41" s="14"/>
      <c r="AF41" s="14"/>
      <c r="AG41" s="14"/>
      <c r="AH41" s="14"/>
      <c r="AI41" s="14">
        <v>63.5</v>
      </c>
      <c r="AJ41" s="45">
        <f t="shared" si="12"/>
        <v>76.75</v>
      </c>
      <c r="AK41" s="49">
        <f t="shared" si="13"/>
        <v>70.125</v>
      </c>
      <c r="AL41" s="15">
        <v>52</v>
      </c>
      <c r="AM41" s="14">
        <v>52</v>
      </c>
      <c r="AN41" s="14"/>
      <c r="AO41" s="14"/>
      <c r="AP41" s="14"/>
      <c r="AQ41" s="14"/>
      <c r="AR41" s="14"/>
      <c r="AS41" s="45">
        <f t="shared" si="14"/>
        <v>52</v>
      </c>
      <c r="AT41" s="49">
        <f t="shared" si="15"/>
        <v>52</v>
      </c>
      <c r="AU41" s="15">
        <v>77</v>
      </c>
      <c r="AV41" s="14"/>
      <c r="AW41" s="14">
        <v>80</v>
      </c>
      <c r="AX41" s="14">
        <v>86</v>
      </c>
      <c r="AY41" s="14"/>
      <c r="AZ41" s="14"/>
      <c r="BA41" s="14"/>
      <c r="BB41" s="45">
        <f t="shared" si="16"/>
        <v>78.5</v>
      </c>
      <c r="BC41" s="49">
        <f t="shared" si="17"/>
        <v>78.5</v>
      </c>
      <c r="BD41" s="25"/>
      <c r="BE41" s="19"/>
      <c r="BF41" s="18"/>
      <c r="BG41" s="18"/>
      <c r="BH41" s="18"/>
      <c r="BI41" s="18"/>
      <c r="BJ41" s="18"/>
      <c r="BK41" s="18"/>
      <c r="BL41" s="18"/>
      <c r="BM41" s="58" t="str">
        <f t="shared" si="18"/>
        <v/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15360</v>
      </c>
      <c r="C42" s="26" t="s">
        <v>138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>
        <v>88</v>
      </c>
      <c r="U42" s="14"/>
      <c r="V42" s="14"/>
      <c r="W42" s="14"/>
      <c r="X42" s="14"/>
      <c r="Y42" s="14"/>
      <c r="Z42" s="14"/>
      <c r="AA42" s="45">
        <f t="shared" si="10"/>
        <v>88</v>
      </c>
      <c r="AB42" s="49">
        <f t="shared" si="11"/>
        <v>88</v>
      </c>
      <c r="AC42" s="15">
        <v>90</v>
      </c>
      <c r="AD42" s="14"/>
      <c r="AE42" s="14"/>
      <c r="AF42" s="14"/>
      <c r="AG42" s="14"/>
      <c r="AH42" s="14"/>
      <c r="AI42" s="14">
        <v>76.5</v>
      </c>
      <c r="AJ42" s="45">
        <f t="shared" si="12"/>
        <v>83.25</v>
      </c>
      <c r="AK42" s="49">
        <f t="shared" si="13"/>
        <v>79.875</v>
      </c>
      <c r="AL42" s="15">
        <v>88</v>
      </c>
      <c r="AM42" s="14"/>
      <c r="AN42" s="14"/>
      <c r="AO42" s="14"/>
      <c r="AP42" s="14"/>
      <c r="AQ42" s="14"/>
      <c r="AR42" s="14"/>
      <c r="AS42" s="45">
        <f t="shared" si="14"/>
        <v>88</v>
      </c>
      <c r="AT42" s="49">
        <f t="shared" si="15"/>
        <v>88</v>
      </c>
      <c r="AU42" s="15">
        <v>73</v>
      </c>
      <c r="AV42" s="14"/>
      <c r="AW42" s="14">
        <v>80.666666666666671</v>
      </c>
      <c r="AX42" s="14">
        <v>63.166666666666664</v>
      </c>
      <c r="AY42" s="14"/>
      <c r="AZ42" s="14"/>
      <c r="BA42" s="14"/>
      <c r="BB42" s="45">
        <f t="shared" si="16"/>
        <v>76.833333333333343</v>
      </c>
      <c r="BC42" s="49">
        <f t="shared" si="17"/>
        <v>76.833333333333343</v>
      </c>
      <c r="BD42" s="25"/>
      <c r="BE42" s="19"/>
      <c r="BF42" s="18"/>
      <c r="BG42" s="18"/>
      <c r="BH42" s="18"/>
      <c r="BI42" s="18"/>
      <c r="BJ42" s="18"/>
      <c r="BK42" s="18"/>
      <c r="BL42" s="18"/>
      <c r="BM42" s="58" t="str">
        <f t="shared" si="18"/>
        <v/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15361</v>
      </c>
      <c r="C43" s="26" t="s">
        <v>139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91</v>
      </c>
      <c r="H43" s="35" t="str">
        <f t="shared" si="3"/>
        <v>A</v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>
        <v>97</v>
      </c>
      <c r="U43" s="14"/>
      <c r="V43" s="14"/>
      <c r="W43" s="14"/>
      <c r="X43" s="14"/>
      <c r="Y43" s="14"/>
      <c r="Z43" s="14"/>
      <c r="AA43" s="45">
        <f t="shared" si="10"/>
        <v>97</v>
      </c>
      <c r="AB43" s="49">
        <f t="shared" si="11"/>
        <v>97</v>
      </c>
      <c r="AC43" s="15">
        <v>95</v>
      </c>
      <c r="AD43" s="14"/>
      <c r="AE43" s="14"/>
      <c r="AF43" s="14"/>
      <c r="AG43" s="14"/>
      <c r="AH43" s="14"/>
      <c r="AI43" s="14">
        <v>76.5</v>
      </c>
      <c r="AJ43" s="45">
        <f t="shared" si="12"/>
        <v>85.75</v>
      </c>
      <c r="AK43" s="49">
        <f t="shared" si="13"/>
        <v>81.125</v>
      </c>
      <c r="AL43" s="15">
        <v>97</v>
      </c>
      <c r="AM43" s="14"/>
      <c r="AN43" s="14"/>
      <c r="AO43" s="14"/>
      <c r="AP43" s="14"/>
      <c r="AQ43" s="14"/>
      <c r="AR43" s="14"/>
      <c r="AS43" s="45">
        <f t="shared" si="14"/>
        <v>97</v>
      </c>
      <c r="AT43" s="49">
        <f t="shared" si="15"/>
        <v>97</v>
      </c>
      <c r="AU43" s="15">
        <v>87</v>
      </c>
      <c r="AV43" s="14"/>
      <c r="AW43" s="14">
        <v>92</v>
      </c>
      <c r="AX43" s="14">
        <v>84.833333333333329</v>
      </c>
      <c r="AY43" s="14"/>
      <c r="AZ43" s="14"/>
      <c r="BA43" s="14"/>
      <c r="BB43" s="45">
        <f t="shared" si="16"/>
        <v>89.5</v>
      </c>
      <c r="BC43" s="49">
        <f t="shared" si="17"/>
        <v>89.5</v>
      </c>
      <c r="BD43" s="25"/>
      <c r="BE43" s="19"/>
      <c r="BF43" s="18"/>
      <c r="BG43" s="18"/>
      <c r="BH43" s="18"/>
      <c r="BI43" s="18"/>
      <c r="BJ43" s="18"/>
      <c r="BK43" s="18"/>
      <c r="BL43" s="18"/>
      <c r="BM43" s="58" t="str">
        <f t="shared" si="18"/>
        <v/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15362</v>
      </c>
      <c r="C44" s="26" t="s">
        <v>140</v>
      </c>
      <c r="D44" s="25"/>
      <c r="E44" s="35">
        <f t="shared" si="0"/>
        <v>93</v>
      </c>
      <c r="F44" s="35" t="str">
        <f t="shared" si="1"/>
        <v>A</v>
      </c>
      <c r="G44" s="35">
        <f t="shared" si="2"/>
        <v>92</v>
      </c>
      <c r="H44" s="35" t="str">
        <f t="shared" si="3"/>
        <v>A</v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>
        <v>95</v>
      </c>
      <c r="U44" s="14"/>
      <c r="V44" s="14"/>
      <c r="W44" s="14"/>
      <c r="X44" s="14"/>
      <c r="Y44" s="14"/>
      <c r="Z44" s="14"/>
      <c r="AA44" s="45">
        <f t="shared" si="10"/>
        <v>95</v>
      </c>
      <c r="AB44" s="49">
        <f t="shared" si="11"/>
        <v>95</v>
      </c>
      <c r="AC44" s="15">
        <v>90</v>
      </c>
      <c r="AD44" s="14"/>
      <c r="AE44" s="14"/>
      <c r="AF44" s="14"/>
      <c r="AG44" s="14"/>
      <c r="AH44" s="14"/>
      <c r="AI44" s="14">
        <v>91</v>
      </c>
      <c r="AJ44" s="45">
        <f t="shared" si="12"/>
        <v>90.5</v>
      </c>
      <c r="AK44" s="49">
        <f t="shared" si="13"/>
        <v>90.75</v>
      </c>
      <c r="AL44" s="15">
        <v>95</v>
      </c>
      <c r="AM44" s="14"/>
      <c r="AN44" s="14"/>
      <c r="AO44" s="14"/>
      <c r="AP44" s="14"/>
      <c r="AQ44" s="14"/>
      <c r="AR44" s="14"/>
      <c r="AS44" s="45">
        <f t="shared" si="14"/>
        <v>95</v>
      </c>
      <c r="AT44" s="49">
        <f t="shared" si="15"/>
        <v>95</v>
      </c>
      <c r="AU44" s="15">
        <v>88</v>
      </c>
      <c r="AV44" s="14"/>
      <c r="AW44" s="14">
        <v>88.666666666666671</v>
      </c>
      <c r="AX44" s="14">
        <v>88.5</v>
      </c>
      <c r="AY44" s="14"/>
      <c r="AZ44" s="14"/>
      <c r="BA44" s="14"/>
      <c r="BB44" s="45">
        <f t="shared" si="16"/>
        <v>88.333333333333343</v>
      </c>
      <c r="BC44" s="49">
        <f t="shared" si="17"/>
        <v>88.333333333333343</v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15363</v>
      </c>
      <c r="C45" s="26" t="s">
        <v>141</v>
      </c>
      <c r="D45" s="25"/>
      <c r="E45" s="35">
        <f t="shared" si="0"/>
        <v>93</v>
      </c>
      <c r="F45" s="35" t="str">
        <f t="shared" si="1"/>
        <v>A</v>
      </c>
      <c r="G45" s="35">
        <f t="shared" si="2"/>
        <v>93</v>
      </c>
      <c r="H45" s="35" t="str">
        <f t="shared" si="3"/>
        <v>A</v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>
        <v>95</v>
      </c>
      <c r="U45" s="14"/>
      <c r="V45" s="14"/>
      <c r="W45" s="14"/>
      <c r="X45" s="14"/>
      <c r="Y45" s="14"/>
      <c r="Z45" s="14"/>
      <c r="AA45" s="45">
        <f t="shared" si="10"/>
        <v>95</v>
      </c>
      <c r="AB45" s="49">
        <f t="shared" si="11"/>
        <v>95</v>
      </c>
      <c r="AC45" s="15">
        <v>95</v>
      </c>
      <c r="AD45" s="14"/>
      <c r="AE45" s="14"/>
      <c r="AF45" s="14"/>
      <c r="AG45" s="14"/>
      <c r="AH45" s="14"/>
      <c r="AI45" s="14">
        <v>89</v>
      </c>
      <c r="AJ45" s="45">
        <f t="shared" si="12"/>
        <v>92</v>
      </c>
      <c r="AK45" s="49">
        <f t="shared" si="13"/>
        <v>90.5</v>
      </c>
      <c r="AL45" s="15">
        <v>95</v>
      </c>
      <c r="AM45" s="14"/>
      <c r="AN45" s="14"/>
      <c r="AO45" s="14"/>
      <c r="AP45" s="14"/>
      <c r="AQ45" s="14"/>
      <c r="AR45" s="14"/>
      <c r="AS45" s="45">
        <f t="shared" si="14"/>
        <v>95</v>
      </c>
      <c r="AT45" s="49">
        <f t="shared" si="15"/>
        <v>95</v>
      </c>
      <c r="AU45" s="15">
        <v>87</v>
      </c>
      <c r="AV45" s="14"/>
      <c r="AW45" s="14">
        <v>96.666666666666671</v>
      </c>
      <c r="AX45" s="14">
        <v>86.833333333333329</v>
      </c>
      <c r="AY45" s="14"/>
      <c r="AZ45" s="14"/>
      <c r="BA45" s="14"/>
      <c r="BB45" s="45">
        <f t="shared" si="16"/>
        <v>91.833333333333343</v>
      </c>
      <c r="BC45" s="49">
        <f t="shared" si="17"/>
        <v>91.833333333333343</v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15364</v>
      </c>
      <c r="C46" s="26" t="s">
        <v>142</v>
      </c>
      <c r="D46" s="25"/>
      <c r="E46" s="35">
        <f t="shared" si="0"/>
        <v>69</v>
      </c>
      <c r="F46" s="35" t="str">
        <f t="shared" si="1"/>
        <v>D</v>
      </c>
      <c r="G46" s="35">
        <f t="shared" si="2"/>
        <v>72</v>
      </c>
      <c r="H46" s="35" t="str">
        <f t="shared" si="3"/>
        <v>C</v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>
        <v>57</v>
      </c>
      <c r="U46" s="14">
        <v>57</v>
      </c>
      <c r="V46" s="14"/>
      <c r="W46" s="14"/>
      <c r="X46" s="14"/>
      <c r="Y46" s="14"/>
      <c r="Z46" s="14"/>
      <c r="AA46" s="45">
        <f t="shared" si="10"/>
        <v>57</v>
      </c>
      <c r="AB46" s="49">
        <f t="shared" si="11"/>
        <v>57</v>
      </c>
      <c r="AC46" s="15">
        <v>95</v>
      </c>
      <c r="AD46" s="14"/>
      <c r="AE46" s="14"/>
      <c r="AF46" s="14"/>
      <c r="AG46" s="14"/>
      <c r="AH46" s="14"/>
      <c r="AI46" s="14">
        <v>75.5</v>
      </c>
      <c r="AJ46" s="45">
        <f t="shared" si="12"/>
        <v>85.25</v>
      </c>
      <c r="AK46" s="49">
        <f t="shared" si="13"/>
        <v>80.375</v>
      </c>
      <c r="AL46" s="15">
        <v>57</v>
      </c>
      <c r="AM46" s="14">
        <v>57</v>
      </c>
      <c r="AN46" s="14"/>
      <c r="AO46" s="14"/>
      <c r="AP46" s="14"/>
      <c r="AQ46" s="14"/>
      <c r="AR46" s="14"/>
      <c r="AS46" s="45">
        <f t="shared" si="14"/>
        <v>57</v>
      </c>
      <c r="AT46" s="49">
        <f t="shared" si="15"/>
        <v>57</v>
      </c>
      <c r="AU46" s="15"/>
      <c r="AV46" s="14"/>
      <c r="AW46" s="14">
        <v>92</v>
      </c>
      <c r="AX46" s="14">
        <v>89</v>
      </c>
      <c r="AY46" s="14"/>
      <c r="AZ46" s="14"/>
      <c r="BA46" s="14"/>
      <c r="BB46" s="45">
        <f t="shared" si="16"/>
        <v>92</v>
      </c>
      <c r="BC46" s="49">
        <f t="shared" si="17"/>
        <v>92</v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93</v>
      </c>
      <c r="D52" s="25"/>
      <c r="E52" s="25"/>
      <c r="F52" s="25" t="s">
        <v>94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96</v>
      </c>
      <c r="D53" s="25"/>
      <c r="E53" s="25"/>
      <c r="F53" s="25" t="s">
        <v>97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104</v>
      </c>
      <c r="R57" s="25" t="s">
        <v>105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V11">
    <cfRule type="cellIs" dxfId="3803" priority="2285" operator="lessThan">
      <formula>$C$4</formula>
    </cfRule>
  </conditionalFormatting>
  <conditionalFormatting sqref="BV12">
    <cfRule type="cellIs" dxfId="3802" priority="2286" operator="lessThan">
      <formula>$C$4</formula>
    </cfRule>
  </conditionalFormatting>
  <conditionalFormatting sqref="BV13">
    <cfRule type="cellIs" dxfId="3801" priority="2287" operator="lessThan">
      <formula>$C$4</formula>
    </cfRule>
  </conditionalFormatting>
  <conditionalFormatting sqref="BV14">
    <cfRule type="cellIs" dxfId="3800" priority="2288" operator="lessThan">
      <formula>$C$4</formula>
    </cfRule>
  </conditionalFormatting>
  <conditionalFormatting sqref="BV15">
    <cfRule type="cellIs" dxfId="3799" priority="2289" operator="lessThan">
      <formula>$C$4</formula>
    </cfRule>
  </conditionalFormatting>
  <conditionalFormatting sqref="BV16">
    <cfRule type="cellIs" dxfId="3798" priority="2290" operator="lessThan">
      <formula>$C$4</formula>
    </cfRule>
  </conditionalFormatting>
  <conditionalFormatting sqref="BV17">
    <cfRule type="cellIs" dxfId="3797" priority="2291" operator="lessThan">
      <formula>$C$4</formula>
    </cfRule>
  </conditionalFormatting>
  <conditionalFormatting sqref="BV18">
    <cfRule type="cellIs" dxfId="3796" priority="2292" operator="lessThan">
      <formula>$C$4</formula>
    </cfRule>
  </conditionalFormatting>
  <conditionalFormatting sqref="BV19">
    <cfRule type="cellIs" dxfId="3795" priority="2293" operator="lessThan">
      <formula>$C$4</formula>
    </cfRule>
  </conditionalFormatting>
  <conditionalFormatting sqref="BV20">
    <cfRule type="cellIs" dxfId="3794" priority="2294" operator="lessThan">
      <formula>$C$4</formula>
    </cfRule>
  </conditionalFormatting>
  <conditionalFormatting sqref="BV21">
    <cfRule type="cellIs" dxfId="3793" priority="2295" operator="lessThan">
      <formula>$C$4</formula>
    </cfRule>
  </conditionalFormatting>
  <conditionalFormatting sqref="BV22">
    <cfRule type="cellIs" dxfId="3792" priority="2296" operator="lessThan">
      <formula>$C$4</formula>
    </cfRule>
  </conditionalFormatting>
  <conditionalFormatting sqref="BV23">
    <cfRule type="cellIs" dxfId="3791" priority="2297" operator="lessThan">
      <formula>$C$4</formula>
    </cfRule>
  </conditionalFormatting>
  <conditionalFormatting sqref="BV24">
    <cfRule type="cellIs" dxfId="3790" priority="2298" operator="lessThan">
      <formula>$C$4</formula>
    </cfRule>
  </conditionalFormatting>
  <conditionalFormatting sqref="BV25">
    <cfRule type="cellIs" dxfId="3789" priority="2299" operator="lessThan">
      <formula>$C$4</formula>
    </cfRule>
  </conditionalFormatting>
  <conditionalFormatting sqref="BV26">
    <cfRule type="cellIs" dxfId="3788" priority="2300" operator="lessThan">
      <formula>$C$4</formula>
    </cfRule>
  </conditionalFormatting>
  <conditionalFormatting sqref="BV27">
    <cfRule type="cellIs" dxfId="3787" priority="2301" operator="lessThan">
      <formula>$C$4</formula>
    </cfRule>
  </conditionalFormatting>
  <conditionalFormatting sqref="BV28">
    <cfRule type="cellIs" dxfId="3786" priority="2302" operator="lessThan">
      <formula>$C$4</formula>
    </cfRule>
  </conditionalFormatting>
  <conditionalFormatting sqref="BV29">
    <cfRule type="cellIs" dxfId="3785" priority="2303" operator="lessThan">
      <formula>$C$4</formula>
    </cfRule>
  </conditionalFormatting>
  <conditionalFormatting sqref="BV30">
    <cfRule type="cellIs" dxfId="3784" priority="2304" operator="lessThan">
      <formula>$C$4</formula>
    </cfRule>
  </conditionalFormatting>
  <conditionalFormatting sqref="BV31">
    <cfRule type="cellIs" dxfId="3783" priority="2305" operator="lessThan">
      <formula>$C$4</formula>
    </cfRule>
  </conditionalFormatting>
  <conditionalFormatting sqref="BV32">
    <cfRule type="cellIs" dxfId="3782" priority="2306" operator="lessThan">
      <formula>$C$4</formula>
    </cfRule>
  </conditionalFormatting>
  <conditionalFormatting sqref="BV33">
    <cfRule type="cellIs" dxfId="3781" priority="2307" operator="lessThan">
      <formula>$C$4</formula>
    </cfRule>
  </conditionalFormatting>
  <conditionalFormatting sqref="BV34">
    <cfRule type="cellIs" dxfId="3780" priority="2308" operator="lessThan">
      <formula>$C$4</formula>
    </cfRule>
  </conditionalFormatting>
  <conditionalFormatting sqref="BV35">
    <cfRule type="cellIs" dxfId="3779" priority="2309" operator="lessThan">
      <formula>$C$4</formula>
    </cfRule>
  </conditionalFormatting>
  <conditionalFormatting sqref="BV36">
    <cfRule type="cellIs" dxfId="3778" priority="2310" operator="lessThan">
      <formula>$C$4</formula>
    </cfRule>
  </conditionalFormatting>
  <conditionalFormatting sqref="BV37">
    <cfRule type="cellIs" dxfId="3777" priority="2311" operator="lessThan">
      <formula>$C$4</formula>
    </cfRule>
  </conditionalFormatting>
  <conditionalFormatting sqref="BV38">
    <cfRule type="cellIs" dxfId="3776" priority="2312" operator="lessThan">
      <formula>$C$4</formula>
    </cfRule>
  </conditionalFormatting>
  <conditionalFormatting sqref="BV39">
    <cfRule type="cellIs" dxfId="3775" priority="2313" operator="lessThan">
      <formula>$C$4</formula>
    </cfRule>
  </conditionalFormatting>
  <conditionalFormatting sqref="BV40">
    <cfRule type="cellIs" dxfId="3774" priority="2314" operator="lessThan">
      <formula>$C$4</formula>
    </cfRule>
  </conditionalFormatting>
  <conditionalFormatting sqref="BV41">
    <cfRule type="cellIs" dxfId="3773" priority="2315" operator="lessThan">
      <formula>$C$4</formula>
    </cfRule>
  </conditionalFormatting>
  <conditionalFormatting sqref="BV42">
    <cfRule type="cellIs" dxfId="3772" priority="2316" operator="lessThan">
      <formula>$C$4</formula>
    </cfRule>
  </conditionalFormatting>
  <conditionalFormatting sqref="BV43">
    <cfRule type="cellIs" dxfId="3771" priority="2317" operator="lessThan">
      <formula>$C$4</formula>
    </cfRule>
  </conditionalFormatting>
  <conditionalFormatting sqref="BV44">
    <cfRule type="cellIs" dxfId="3770" priority="2318" operator="lessThan">
      <formula>$C$4</formula>
    </cfRule>
  </conditionalFormatting>
  <conditionalFormatting sqref="BV45">
    <cfRule type="cellIs" dxfId="3769" priority="2319" operator="lessThan">
      <formula>$C$4</formula>
    </cfRule>
  </conditionalFormatting>
  <conditionalFormatting sqref="BV46">
    <cfRule type="cellIs" dxfId="3768" priority="2320" operator="lessThan">
      <formula>$C$4</formula>
    </cfRule>
  </conditionalFormatting>
  <conditionalFormatting sqref="BV47">
    <cfRule type="cellIs" dxfId="3767" priority="2321" operator="lessThan">
      <formula>$C$4</formula>
    </cfRule>
  </conditionalFormatting>
  <conditionalFormatting sqref="BV48">
    <cfRule type="cellIs" dxfId="3766" priority="2322" operator="lessThan">
      <formula>$C$4</formula>
    </cfRule>
  </conditionalFormatting>
  <conditionalFormatting sqref="BV49">
    <cfRule type="cellIs" dxfId="3765" priority="2323" operator="lessThan">
      <formula>$C$4</formula>
    </cfRule>
  </conditionalFormatting>
  <conditionalFormatting sqref="BV50">
    <cfRule type="cellIs" dxfId="3764" priority="2324" operator="lessThan">
      <formula>$C$4</formula>
    </cfRule>
  </conditionalFormatting>
  <conditionalFormatting sqref="BW11">
    <cfRule type="cellIs" dxfId="3763" priority="2325" operator="lessThan">
      <formula>$C$4</formula>
    </cfRule>
  </conditionalFormatting>
  <conditionalFormatting sqref="BW12">
    <cfRule type="cellIs" dxfId="3762" priority="2326" operator="lessThan">
      <formula>$C$4</formula>
    </cfRule>
  </conditionalFormatting>
  <conditionalFormatting sqref="BW13">
    <cfRule type="cellIs" dxfId="3761" priority="2327" operator="lessThan">
      <formula>$C$4</formula>
    </cfRule>
  </conditionalFormatting>
  <conditionalFormatting sqref="BW14">
    <cfRule type="cellIs" dxfId="3760" priority="2328" operator="lessThan">
      <formula>$C$4</formula>
    </cfRule>
  </conditionalFormatting>
  <conditionalFormatting sqref="BW15">
    <cfRule type="cellIs" dxfId="3759" priority="2329" operator="lessThan">
      <formula>$C$4</formula>
    </cfRule>
  </conditionalFormatting>
  <conditionalFormatting sqref="BW16">
    <cfRule type="cellIs" dxfId="3758" priority="2330" operator="lessThan">
      <formula>$C$4</formula>
    </cfRule>
  </conditionalFormatting>
  <conditionalFormatting sqref="BW17">
    <cfRule type="cellIs" dxfId="3757" priority="2331" operator="lessThan">
      <formula>$C$4</formula>
    </cfRule>
  </conditionalFormatting>
  <conditionalFormatting sqref="BW18">
    <cfRule type="cellIs" dxfId="3756" priority="2332" operator="lessThan">
      <formula>$C$4</formula>
    </cfRule>
  </conditionalFormatting>
  <conditionalFormatting sqref="BW19">
    <cfRule type="cellIs" dxfId="3755" priority="2333" operator="lessThan">
      <formula>$C$4</formula>
    </cfRule>
  </conditionalFormatting>
  <conditionalFormatting sqref="BW20">
    <cfRule type="cellIs" dxfId="3754" priority="2334" operator="lessThan">
      <formula>$C$4</formula>
    </cfRule>
  </conditionalFormatting>
  <conditionalFormatting sqref="BW21">
    <cfRule type="cellIs" dxfId="3753" priority="2335" operator="lessThan">
      <formula>$C$4</formula>
    </cfRule>
  </conditionalFormatting>
  <conditionalFormatting sqref="BW22">
    <cfRule type="cellIs" dxfId="3752" priority="2336" operator="lessThan">
      <formula>$C$4</formula>
    </cfRule>
  </conditionalFormatting>
  <conditionalFormatting sqref="BW23">
    <cfRule type="cellIs" dxfId="3751" priority="2337" operator="lessThan">
      <formula>$C$4</formula>
    </cfRule>
  </conditionalFormatting>
  <conditionalFormatting sqref="BW24">
    <cfRule type="cellIs" dxfId="3750" priority="2338" operator="lessThan">
      <formula>$C$4</formula>
    </cfRule>
  </conditionalFormatting>
  <conditionalFormatting sqref="BW25">
    <cfRule type="cellIs" dxfId="3749" priority="2339" operator="lessThan">
      <formula>$C$4</formula>
    </cfRule>
  </conditionalFormatting>
  <conditionalFormatting sqref="BW26">
    <cfRule type="cellIs" dxfId="3748" priority="2340" operator="lessThan">
      <formula>$C$4</formula>
    </cfRule>
  </conditionalFormatting>
  <conditionalFormatting sqref="BW27">
    <cfRule type="cellIs" dxfId="3747" priority="2341" operator="lessThan">
      <formula>$C$4</formula>
    </cfRule>
  </conditionalFormatting>
  <conditionalFormatting sqref="BW28">
    <cfRule type="cellIs" dxfId="3746" priority="2342" operator="lessThan">
      <formula>$C$4</formula>
    </cfRule>
  </conditionalFormatting>
  <conditionalFormatting sqref="BW29">
    <cfRule type="cellIs" dxfId="3745" priority="2343" operator="lessThan">
      <formula>$C$4</formula>
    </cfRule>
  </conditionalFormatting>
  <conditionalFormatting sqref="BW30">
    <cfRule type="cellIs" dxfId="3744" priority="2344" operator="lessThan">
      <formula>$C$4</formula>
    </cfRule>
  </conditionalFormatting>
  <conditionalFormatting sqref="BW31">
    <cfRule type="cellIs" dxfId="3743" priority="2345" operator="lessThan">
      <formula>$C$4</formula>
    </cfRule>
  </conditionalFormatting>
  <conditionalFormatting sqref="BW32">
    <cfRule type="cellIs" dxfId="3742" priority="2346" operator="lessThan">
      <formula>$C$4</formula>
    </cfRule>
  </conditionalFormatting>
  <conditionalFormatting sqref="BW33">
    <cfRule type="cellIs" dxfId="3741" priority="2347" operator="lessThan">
      <formula>$C$4</formula>
    </cfRule>
  </conditionalFormatting>
  <conditionalFormatting sqref="BW34">
    <cfRule type="cellIs" dxfId="3740" priority="2348" operator="lessThan">
      <formula>$C$4</formula>
    </cfRule>
  </conditionalFormatting>
  <conditionalFormatting sqref="BW35">
    <cfRule type="cellIs" dxfId="3739" priority="2349" operator="lessThan">
      <formula>$C$4</formula>
    </cfRule>
  </conditionalFormatting>
  <conditionalFormatting sqref="BW36">
    <cfRule type="cellIs" dxfId="3738" priority="2350" operator="lessThan">
      <formula>$C$4</formula>
    </cfRule>
  </conditionalFormatting>
  <conditionalFormatting sqref="BW37">
    <cfRule type="cellIs" dxfId="3737" priority="2351" operator="lessThan">
      <formula>$C$4</formula>
    </cfRule>
  </conditionalFormatting>
  <conditionalFormatting sqref="BW38">
    <cfRule type="cellIs" dxfId="3736" priority="2352" operator="lessThan">
      <formula>$C$4</formula>
    </cfRule>
  </conditionalFormatting>
  <conditionalFormatting sqref="BW39">
    <cfRule type="cellIs" dxfId="3735" priority="2353" operator="lessThan">
      <formula>$C$4</formula>
    </cfRule>
  </conditionalFormatting>
  <conditionalFormatting sqref="BW40">
    <cfRule type="cellIs" dxfId="3734" priority="2354" operator="lessThan">
      <formula>$C$4</formula>
    </cfRule>
  </conditionalFormatting>
  <conditionalFormatting sqref="BW41">
    <cfRule type="cellIs" dxfId="3733" priority="2355" operator="lessThan">
      <formula>$C$4</formula>
    </cfRule>
  </conditionalFormatting>
  <conditionalFormatting sqref="BW42">
    <cfRule type="cellIs" dxfId="3732" priority="2356" operator="lessThan">
      <formula>$C$4</formula>
    </cfRule>
  </conditionalFormatting>
  <conditionalFormatting sqref="BW43">
    <cfRule type="cellIs" dxfId="3731" priority="2357" operator="lessThan">
      <formula>$C$4</formula>
    </cfRule>
  </conditionalFormatting>
  <conditionalFormatting sqref="BW44">
    <cfRule type="cellIs" dxfId="3730" priority="2358" operator="lessThan">
      <formula>$C$4</formula>
    </cfRule>
  </conditionalFormatting>
  <conditionalFormatting sqref="BW45">
    <cfRule type="cellIs" dxfId="3729" priority="2359" operator="lessThan">
      <formula>$C$4</formula>
    </cfRule>
  </conditionalFormatting>
  <conditionalFormatting sqref="BW46">
    <cfRule type="cellIs" dxfId="3728" priority="2360" operator="lessThan">
      <formula>$C$4</formula>
    </cfRule>
  </conditionalFormatting>
  <conditionalFormatting sqref="BW47">
    <cfRule type="cellIs" dxfId="3727" priority="2361" operator="lessThan">
      <formula>$C$4</formula>
    </cfRule>
  </conditionalFormatting>
  <conditionalFormatting sqref="BW48">
    <cfRule type="cellIs" dxfId="3726" priority="2362" operator="lessThan">
      <formula>$C$4</formula>
    </cfRule>
  </conditionalFormatting>
  <conditionalFormatting sqref="BW49">
    <cfRule type="cellIs" dxfId="3725" priority="2363" operator="lessThan">
      <formula>$C$4</formula>
    </cfRule>
  </conditionalFormatting>
  <conditionalFormatting sqref="BW50">
    <cfRule type="cellIs" dxfId="3724" priority="2364" operator="lessThan">
      <formula>$C$4</formula>
    </cfRule>
  </conditionalFormatting>
  <conditionalFormatting sqref="BX11">
    <cfRule type="cellIs" dxfId="3723" priority="2365" operator="lessThan">
      <formula>$C$4</formula>
    </cfRule>
  </conditionalFormatting>
  <conditionalFormatting sqref="BX12">
    <cfRule type="cellIs" dxfId="3722" priority="2366" operator="lessThan">
      <formula>$C$4</formula>
    </cfRule>
  </conditionalFormatting>
  <conditionalFormatting sqref="BX13">
    <cfRule type="cellIs" dxfId="3721" priority="2367" operator="lessThan">
      <formula>$C$4</formula>
    </cfRule>
  </conditionalFormatting>
  <conditionalFormatting sqref="BX14">
    <cfRule type="cellIs" dxfId="3720" priority="2368" operator="lessThan">
      <formula>$C$4</formula>
    </cfRule>
  </conditionalFormatting>
  <conditionalFormatting sqref="BX15">
    <cfRule type="cellIs" dxfId="3719" priority="2369" operator="lessThan">
      <formula>$C$4</formula>
    </cfRule>
  </conditionalFormatting>
  <conditionalFormatting sqref="BX16">
    <cfRule type="cellIs" dxfId="3718" priority="2370" operator="lessThan">
      <formula>$C$4</formula>
    </cfRule>
  </conditionalFormatting>
  <conditionalFormatting sqref="BX17">
    <cfRule type="cellIs" dxfId="3717" priority="2371" operator="lessThan">
      <formula>$C$4</formula>
    </cfRule>
  </conditionalFormatting>
  <conditionalFormatting sqref="BX18">
    <cfRule type="cellIs" dxfId="3716" priority="2372" operator="lessThan">
      <formula>$C$4</formula>
    </cfRule>
  </conditionalFormatting>
  <conditionalFormatting sqref="BX19">
    <cfRule type="cellIs" dxfId="3715" priority="2373" operator="lessThan">
      <formula>$C$4</formula>
    </cfRule>
  </conditionalFormatting>
  <conditionalFormatting sqref="BX20">
    <cfRule type="cellIs" dxfId="3714" priority="2374" operator="lessThan">
      <formula>$C$4</formula>
    </cfRule>
  </conditionalFormatting>
  <conditionalFormatting sqref="BX21">
    <cfRule type="cellIs" dxfId="3713" priority="2375" operator="lessThan">
      <formula>$C$4</formula>
    </cfRule>
  </conditionalFormatting>
  <conditionalFormatting sqref="BX22">
    <cfRule type="cellIs" dxfId="3712" priority="2376" operator="lessThan">
      <formula>$C$4</formula>
    </cfRule>
  </conditionalFormatting>
  <conditionalFormatting sqref="BX23">
    <cfRule type="cellIs" dxfId="3711" priority="2377" operator="lessThan">
      <formula>$C$4</formula>
    </cfRule>
  </conditionalFormatting>
  <conditionalFormatting sqref="BX24">
    <cfRule type="cellIs" dxfId="3710" priority="2378" operator="lessThan">
      <formula>$C$4</formula>
    </cfRule>
  </conditionalFormatting>
  <conditionalFormatting sqref="BX25">
    <cfRule type="cellIs" dxfId="3709" priority="2379" operator="lessThan">
      <formula>$C$4</formula>
    </cfRule>
  </conditionalFormatting>
  <conditionalFormatting sqref="BX26">
    <cfRule type="cellIs" dxfId="3708" priority="2380" operator="lessThan">
      <formula>$C$4</formula>
    </cfRule>
  </conditionalFormatting>
  <conditionalFormatting sqref="BX27">
    <cfRule type="cellIs" dxfId="3707" priority="2381" operator="lessThan">
      <formula>$C$4</formula>
    </cfRule>
  </conditionalFormatting>
  <conditionalFormatting sqref="BX28">
    <cfRule type="cellIs" dxfId="3706" priority="2382" operator="lessThan">
      <formula>$C$4</formula>
    </cfRule>
  </conditionalFormatting>
  <conditionalFormatting sqref="BX29">
    <cfRule type="cellIs" dxfId="3705" priority="2383" operator="lessThan">
      <formula>$C$4</formula>
    </cfRule>
  </conditionalFormatting>
  <conditionalFormatting sqref="BX30">
    <cfRule type="cellIs" dxfId="3704" priority="2384" operator="lessThan">
      <formula>$C$4</formula>
    </cfRule>
  </conditionalFormatting>
  <conditionalFormatting sqref="BX31">
    <cfRule type="cellIs" dxfId="3703" priority="2385" operator="lessThan">
      <formula>$C$4</formula>
    </cfRule>
  </conditionalFormatting>
  <conditionalFormatting sqref="BX32">
    <cfRule type="cellIs" dxfId="3702" priority="2386" operator="lessThan">
      <formula>$C$4</formula>
    </cfRule>
  </conditionalFormatting>
  <conditionalFormatting sqref="BX33">
    <cfRule type="cellIs" dxfId="3701" priority="2387" operator="lessThan">
      <formula>$C$4</formula>
    </cfRule>
  </conditionalFormatting>
  <conditionalFormatting sqref="BX34">
    <cfRule type="cellIs" dxfId="3700" priority="2388" operator="lessThan">
      <formula>$C$4</formula>
    </cfRule>
  </conditionalFormatting>
  <conditionalFormatting sqref="BX35">
    <cfRule type="cellIs" dxfId="3699" priority="2389" operator="lessThan">
      <formula>$C$4</formula>
    </cfRule>
  </conditionalFormatting>
  <conditionalFormatting sqref="BX36">
    <cfRule type="cellIs" dxfId="3698" priority="2390" operator="lessThan">
      <formula>$C$4</formula>
    </cfRule>
  </conditionalFormatting>
  <conditionalFormatting sqref="BX37">
    <cfRule type="cellIs" dxfId="3697" priority="2391" operator="lessThan">
      <formula>$C$4</formula>
    </cfRule>
  </conditionalFormatting>
  <conditionalFormatting sqref="BX38">
    <cfRule type="cellIs" dxfId="3696" priority="2392" operator="lessThan">
      <formula>$C$4</formula>
    </cfRule>
  </conditionalFormatting>
  <conditionalFormatting sqref="BX39">
    <cfRule type="cellIs" dxfId="3695" priority="2393" operator="lessThan">
      <formula>$C$4</formula>
    </cfRule>
  </conditionalFormatting>
  <conditionalFormatting sqref="BX40">
    <cfRule type="cellIs" dxfId="3694" priority="2394" operator="lessThan">
      <formula>$C$4</formula>
    </cfRule>
  </conditionalFormatting>
  <conditionalFormatting sqref="BX41">
    <cfRule type="cellIs" dxfId="3693" priority="2395" operator="lessThan">
      <formula>$C$4</formula>
    </cfRule>
  </conditionalFormatting>
  <conditionalFormatting sqref="BX42">
    <cfRule type="cellIs" dxfId="3692" priority="2396" operator="lessThan">
      <formula>$C$4</formula>
    </cfRule>
  </conditionalFormatting>
  <conditionalFormatting sqref="BX43">
    <cfRule type="cellIs" dxfId="3691" priority="2397" operator="lessThan">
      <formula>$C$4</formula>
    </cfRule>
  </conditionalFormatting>
  <conditionalFormatting sqref="BX44">
    <cfRule type="cellIs" dxfId="3690" priority="2398" operator="lessThan">
      <formula>$C$4</formula>
    </cfRule>
  </conditionalFormatting>
  <conditionalFormatting sqref="BX45">
    <cfRule type="cellIs" dxfId="3689" priority="2399" operator="lessThan">
      <formula>$C$4</formula>
    </cfRule>
  </conditionalFormatting>
  <conditionalFormatting sqref="BX46">
    <cfRule type="cellIs" dxfId="3688" priority="2400" operator="lessThan">
      <formula>$C$4</formula>
    </cfRule>
  </conditionalFormatting>
  <conditionalFormatting sqref="BX47">
    <cfRule type="cellIs" dxfId="3687" priority="2401" operator="lessThan">
      <formula>$C$4</formula>
    </cfRule>
  </conditionalFormatting>
  <conditionalFormatting sqref="BX48">
    <cfRule type="cellIs" dxfId="3686" priority="2402" operator="lessThan">
      <formula>$C$4</formula>
    </cfRule>
  </conditionalFormatting>
  <conditionalFormatting sqref="BX49">
    <cfRule type="cellIs" dxfId="3685" priority="2403" operator="lessThan">
      <formula>$C$4</formula>
    </cfRule>
  </conditionalFormatting>
  <conditionalFormatting sqref="BX50">
    <cfRule type="cellIs" dxfId="3684" priority="2404" operator="lessThan">
      <formula>$C$4</formula>
    </cfRule>
  </conditionalFormatting>
  <conditionalFormatting sqref="BY11">
    <cfRule type="cellIs" dxfId="3683" priority="2405" operator="lessThan">
      <formula>$C$4</formula>
    </cfRule>
  </conditionalFormatting>
  <conditionalFormatting sqref="BY12">
    <cfRule type="cellIs" dxfId="3682" priority="2406" operator="lessThan">
      <formula>$C$4</formula>
    </cfRule>
  </conditionalFormatting>
  <conditionalFormatting sqref="BY13">
    <cfRule type="cellIs" dxfId="3681" priority="2407" operator="lessThan">
      <formula>$C$4</formula>
    </cfRule>
  </conditionalFormatting>
  <conditionalFormatting sqref="BY14">
    <cfRule type="cellIs" dxfId="3680" priority="2408" operator="lessThan">
      <formula>$C$4</formula>
    </cfRule>
  </conditionalFormatting>
  <conditionalFormatting sqref="BY15">
    <cfRule type="cellIs" dxfId="3679" priority="2409" operator="lessThan">
      <formula>$C$4</formula>
    </cfRule>
  </conditionalFormatting>
  <conditionalFormatting sqref="BY16">
    <cfRule type="cellIs" dxfId="3678" priority="2410" operator="lessThan">
      <formula>$C$4</formula>
    </cfRule>
  </conditionalFormatting>
  <conditionalFormatting sqref="BY17">
    <cfRule type="cellIs" dxfId="3677" priority="2411" operator="lessThan">
      <formula>$C$4</formula>
    </cfRule>
  </conditionalFormatting>
  <conditionalFormatting sqref="BY18">
    <cfRule type="cellIs" dxfId="3676" priority="2412" operator="lessThan">
      <formula>$C$4</formula>
    </cfRule>
  </conditionalFormatting>
  <conditionalFormatting sqref="BY19">
    <cfRule type="cellIs" dxfId="3675" priority="2413" operator="lessThan">
      <formula>$C$4</formula>
    </cfRule>
  </conditionalFormatting>
  <conditionalFormatting sqref="BY20">
    <cfRule type="cellIs" dxfId="3674" priority="2414" operator="lessThan">
      <formula>$C$4</formula>
    </cfRule>
  </conditionalFormatting>
  <conditionalFormatting sqref="BY21">
    <cfRule type="cellIs" dxfId="3673" priority="2415" operator="lessThan">
      <formula>$C$4</formula>
    </cfRule>
  </conditionalFormatting>
  <conditionalFormatting sqref="BY22">
    <cfRule type="cellIs" dxfId="3672" priority="2416" operator="lessThan">
      <formula>$C$4</formula>
    </cfRule>
  </conditionalFormatting>
  <conditionalFormatting sqref="BY23">
    <cfRule type="cellIs" dxfId="3671" priority="2417" operator="lessThan">
      <formula>$C$4</formula>
    </cfRule>
  </conditionalFormatting>
  <conditionalFormatting sqref="BY24">
    <cfRule type="cellIs" dxfId="3670" priority="2418" operator="lessThan">
      <formula>$C$4</formula>
    </cfRule>
  </conditionalFormatting>
  <conditionalFormatting sqref="BY25">
    <cfRule type="cellIs" dxfId="3669" priority="2419" operator="lessThan">
      <formula>$C$4</formula>
    </cfRule>
  </conditionalFormatting>
  <conditionalFormatting sqref="BY26">
    <cfRule type="cellIs" dxfId="3668" priority="2420" operator="lessThan">
      <formula>$C$4</formula>
    </cfRule>
  </conditionalFormatting>
  <conditionalFormatting sqref="BY27">
    <cfRule type="cellIs" dxfId="3667" priority="2421" operator="lessThan">
      <formula>$C$4</formula>
    </cfRule>
  </conditionalFormatting>
  <conditionalFormatting sqref="BY28">
    <cfRule type="cellIs" dxfId="3666" priority="2422" operator="lessThan">
      <formula>$C$4</formula>
    </cfRule>
  </conditionalFormatting>
  <conditionalFormatting sqref="BY29">
    <cfRule type="cellIs" dxfId="3665" priority="2423" operator="lessThan">
      <formula>$C$4</formula>
    </cfRule>
  </conditionalFormatting>
  <conditionalFormatting sqref="BY30">
    <cfRule type="cellIs" dxfId="3664" priority="2424" operator="lessThan">
      <formula>$C$4</formula>
    </cfRule>
  </conditionalFormatting>
  <conditionalFormatting sqref="BY31">
    <cfRule type="cellIs" dxfId="3663" priority="2425" operator="lessThan">
      <formula>$C$4</formula>
    </cfRule>
  </conditionalFormatting>
  <conditionalFormatting sqref="BY32">
    <cfRule type="cellIs" dxfId="3662" priority="2426" operator="lessThan">
      <formula>$C$4</formula>
    </cfRule>
  </conditionalFormatting>
  <conditionalFormatting sqref="BY33">
    <cfRule type="cellIs" dxfId="3661" priority="2427" operator="lessThan">
      <formula>$C$4</formula>
    </cfRule>
  </conditionalFormatting>
  <conditionalFormatting sqref="BY34">
    <cfRule type="cellIs" dxfId="3660" priority="2428" operator="lessThan">
      <formula>$C$4</formula>
    </cfRule>
  </conditionalFormatting>
  <conditionalFormatting sqref="BY35">
    <cfRule type="cellIs" dxfId="3659" priority="2429" operator="lessThan">
      <formula>$C$4</formula>
    </cfRule>
  </conditionalFormatting>
  <conditionalFormatting sqref="BY36">
    <cfRule type="cellIs" dxfId="3658" priority="2430" operator="lessThan">
      <formula>$C$4</formula>
    </cfRule>
  </conditionalFormatting>
  <conditionalFormatting sqref="BY37">
    <cfRule type="cellIs" dxfId="3657" priority="2431" operator="lessThan">
      <formula>$C$4</formula>
    </cfRule>
  </conditionalFormatting>
  <conditionalFormatting sqref="BY38">
    <cfRule type="cellIs" dxfId="3656" priority="2432" operator="lessThan">
      <formula>$C$4</formula>
    </cfRule>
  </conditionalFormatting>
  <conditionalFormatting sqref="BY39">
    <cfRule type="cellIs" dxfId="3655" priority="2433" operator="lessThan">
      <formula>$C$4</formula>
    </cfRule>
  </conditionalFormatting>
  <conditionalFormatting sqref="BY40">
    <cfRule type="cellIs" dxfId="3654" priority="2434" operator="lessThan">
      <formula>$C$4</formula>
    </cfRule>
  </conditionalFormatting>
  <conditionalFormatting sqref="BY41">
    <cfRule type="cellIs" dxfId="3653" priority="2435" operator="lessThan">
      <formula>$C$4</formula>
    </cfRule>
  </conditionalFormatting>
  <conditionalFormatting sqref="BY42">
    <cfRule type="cellIs" dxfId="3652" priority="2436" operator="lessThan">
      <formula>$C$4</formula>
    </cfRule>
  </conditionalFormatting>
  <conditionalFormatting sqref="BY43">
    <cfRule type="cellIs" dxfId="3651" priority="2437" operator="lessThan">
      <formula>$C$4</formula>
    </cfRule>
  </conditionalFormatting>
  <conditionalFormatting sqref="BY44">
    <cfRule type="cellIs" dxfId="3650" priority="2438" operator="lessThan">
      <formula>$C$4</formula>
    </cfRule>
  </conditionalFormatting>
  <conditionalFormatting sqref="BY45">
    <cfRule type="cellIs" dxfId="3649" priority="2439" operator="lessThan">
      <formula>$C$4</formula>
    </cfRule>
  </conditionalFormatting>
  <conditionalFormatting sqref="BY46">
    <cfRule type="cellIs" dxfId="3648" priority="2440" operator="lessThan">
      <formula>$C$4</formula>
    </cfRule>
  </conditionalFormatting>
  <conditionalFormatting sqref="BY47">
    <cfRule type="cellIs" dxfId="3647" priority="2441" operator="lessThan">
      <formula>$C$4</formula>
    </cfRule>
  </conditionalFormatting>
  <conditionalFormatting sqref="BY48">
    <cfRule type="cellIs" dxfId="3646" priority="2442" operator="lessThan">
      <formula>$C$4</formula>
    </cfRule>
  </conditionalFormatting>
  <conditionalFormatting sqref="BY49">
    <cfRule type="cellIs" dxfId="3645" priority="2443" operator="lessThan">
      <formula>$C$4</formula>
    </cfRule>
  </conditionalFormatting>
  <conditionalFormatting sqref="BY50">
    <cfRule type="cellIs" dxfId="3644" priority="2444" operator="lessThan">
      <formula>$C$4</formula>
    </cfRule>
  </conditionalFormatting>
  <conditionalFormatting sqref="BZ11">
    <cfRule type="cellIs" dxfId="3643" priority="2445" operator="lessThan">
      <formula>$C$4</formula>
    </cfRule>
  </conditionalFormatting>
  <conditionalFormatting sqref="BZ12">
    <cfRule type="cellIs" dxfId="3642" priority="2446" operator="lessThan">
      <formula>$C$4</formula>
    </cfRule>
  </conditionalFormatting>
  <conditionalFormatting sqref="BZ13">
    <cfRule type="cellIs" dxfId="3641" priority="2447" operator="lessThan">
      <formula>$C$4</formula>
    </cfRule>
  </conditionalFormatting>
  <conditionalFormatting sqref="BZ14">
    <cfRule type="cellIs" dxfId="3640" priority="2448" operator="lessThan">
      <formula>$C$4</formula>
    </cfRule>
  </conditionalFormatting>
  <conditionalFormatting sqref="BZ15">
    <cfRule type="cellIs" dxfId="3639" priority="2449" operator="lessThan">
      <formula>$C$4</formula>
    </cfRule>
  </conditionalFormatting>
  <conditionalFormatting sqref="BZ16">
    <cfRule type="cellIs" dxfId="3638" priority="2450" operator="lessThan">
      <formula>$C$4</formula>
    </cfRule>
  </conditionalFormatting>
  <conditionalFormatting sqref="BZ17">
    <cfRule type="cellIs" dxfId="3637" priority="2451" operator="lessThan">
      <formula>$C$4</formula>
    </cfRule>
  </conditionalFormatting>
  <conditionalFormatting sqref="BZ18">
    <cfRule type="cellIs" dxfId="3636" priority="2452" operator="lessThan">
      <formula>$C$4</formula>
    </cfRule>
  </conditionalFormatting>
  <conditionalFormatting sqref="BZ19">
    <cfRule type="cellIs" dxfId="3635" priority="2453" operator="lessThan">
      <formula>$C$4</formula>
    </cfRule>
  </conditionalFormatting>
  <conditionalFormatting sqref="BZ20">
    <cfRule type="cellIs" dxfId="3634" priority="2454" operator="lessThan">
      <formula>$C$4</formula>
    </cfRule>
  </conditionalFormatting>
  <conditionalFormatting sqref="BZ21">
    <cfRule type="cellIs" dxfId="3633" priority="2455" operator="lessThan">
      <formula>$C$4</formula>
    </cfRule>
  </conditionalFormatting>
  <conditionalFormatting sqref="BZ22">
    <cfRule type="cellIs" dxfId="3632" priority="2456" operator="lessThan">
      <formula>$C$4</formula>
    </cfRule>
  </conditionalFormatting>
  <conditionalFormatting sqref="BZ23">
    <cfRule type="cellIs" dxfId="3631" priority="2457" operator="lessThan">
      <formula>$C$4</formula>
    </cfRule>
  </conditionalFormatting>
  <conditionalFormatting sqref="BZ24">
    <cfRule type="cellIs" dxfId="3630" priority="2458" operator="lessThan">
      <formula>$C$4</formula>
    </cfRule>
  </conditionalFormatting>
  <conditionalFormatting sqref="BZ25">
    <cfRule type="cellIs" dxfId="3629" priority="2459" operator="lessThan">
      <formula>$C$4</formula>
    </cfRule>
  </conditionalFormatting>
  <conditionalFormatting sqref="BZ26">
    <cfRule type="cellIs" dxfId="3628" priority="2460" operator="lessThan">
      <formula>$C$4</formula>
    </cfRule>
  </conditionalFormatting>
  <conditionalFormatting sqref="BZ27">
    <cfRule type="cellIs" dxfId="3627" priority="2461" operator="lessThan">
      <formula>$C$4</formula>
    </cfRule>
  </conditionalFormatting>
  <conditionalFormatting sqref="BZ28">
    <cfRule type="cellIs" dxfId="3626" priority="2462" operator="lessThan">
      <formula>$C$4</formula>
    </cfRule>
  </conditionalFormatting>
  <conditionalFormatting sqref="BZ29">
    <cfRule type="cellIs" dxfId="3625" priority="2463" operator="lessThan">
      <formula>$C$4</formula>
    </cfRule>
  </conditionalFormatting>
  <conditionalFormatting sqref="BZ30">
    <cfRule type="cellIs" dxfId="3624" priority="2464" operator="lessThan">
      <formula>$C$4</formula>
    </cfRule>
  </conditionalFormatting>
  <conditionalFormatting sqref="BZ31">
    <cfRule type="cellIs" dxfId="3623" priority="2465" operator="lessThan">
      <formula>$C$4</formula>
    </cfRule>
  </conditionalFormatting>
  <conditionalFormatting sqref="BZ32">
    <cfRule type="cellIs" dxfId="3622" priority="2466" operator="lessThan">
      <formula>$C$4</formula>
    </cfRule>
  </conditionalFormatting>
  <conditionalFormatting sqref="BZ33">
    <cfRule type="cellIs" dxfId="3621" priority="2467" operator="lessThan">
      <formula>$C$4</formula>
    </cfRule>
  </conditionalFormatting>
  <conditionalFormatting sqref="BZ34">
    <cfRule type="cellIs" dxfId="3620" priority="2468" operator="lessThan">
      <formula>$C$4</formula>
    </cfRule>
  </conditionalFormatting>
  <conditionalFormatting sqref="BZ35">
    <cfRule type="cellIs" dxfId="3619" priority="2469" operator="lessThan">
      <formula>$C$4</formula>
    </cfRule>
  </conditionalFormatting>
  <conditionalFormatting sqref="BZ36">
    <cfRule type="cellIs" dxfId="3618" priority="2470" operator="lessThan">
      <formula>$C$4</formula>
    </cfRule>
  </conditionalFormatting>
  <conditionalFormatting sqref="BZ37">
    <cfRule type="cellIs" dxfId="3617" priority="2471" operator="lessThan">
      <formula>$C$4</formula>
    </cfRule>
  </conditionalFormatting>
  <conditionalFormatting sqref="BZ38">
    <cfRule type="cellIs" dxfId="3616" priority="2472" operator="lessThan">
      <formula>$C$4</formula>
    </cfRule>
  </conditionalFormatting>
  <conditionalFormatting sqref="BZ39">
    <cfRule type="cellIs" dxfId="3615" priority="2473" operator="lessThan">
      <formula>$C$4</formula>
    </cfRule>
  </conditionalFormatting>
  <conditionalFormatting sqref="BZ40">
    <cfRule type="cellIs" dxfId="3614" priority="2474" operator="lessThan">
      <formula>$C$4</formula>
    </cfRule>
  </conditionalFormatting>
  <conditionalFormatting sqref="BZ41">
    <cfRule type="cellIs" dxfId="3613" priority="2475" operator="lessThan">
      <formula>$C$4</formula>
    </cfRule>
  </conditionalFormatting>
  <conditionalFormatting sqref="BZ42">
    <cfRule type="cellIs" dxfId="3612" priority="2476" operator="lessThan">
      <formula>$C$4</formula>
    </cfRule>
  </conditionalFormatting>
  <conditionalFormatting sqref="BZ43">
    <cfRule type="cellIs" dxfId="3611" priority="2477" operator="lessThan">
      <formula>$C$4</formula>
    </cfRule>
  </conditionalFormatting>
  <conditionalFormatting sqref="BZ44">
    <cfRule type="cellIs" dxfId="3610" priority="2478" operator="lessThan">
      <formula>$C$4</formula>
    </cfRule>
  </conditionalFormatting>
  <conditionalFormatting sqref="BZ45">
    <cfRule type="cellIs" dxfId="3609" priority="2479" operator="lessThan">
      <formula>$C$4</formula>
    </cfRule>
  </conditionalFormatting>
  <conditionalFormatting sqref="BZ46">
    <cfRule type="cellIs" dxfId="3608" priority="2480" operator="lessThan">
      <formula>$C$4</formula>
    </cfRule>
  </conditionalFormatting>
  <conditionalFormatting sqref="BZ47">
    <cfRule type="cellIs" dxfId="3607" priority="2481" operator="lessThan">
      <formula>$C$4</formula>
    </cfRule>
  </conditionalFormatting>
  <conditionalFormatting sqref="BZ48">
    <cfRule type="cellIs" dxfId="3606" priority="2482" operator="lessThan">
      <formula>$C$4</formula>
    </cfRule>
  </conditionalFormatting>
  <conditionalFormatting sqref="BZ49">
    <cfRule type="cellIs" dxfId="3605" priority="2483" operator="lessThan">
      <formula>$C$4</formula>
    </cfRule>
  </conditionalFormatting>
  <conditionalFormatting sqref="BZ50">
    <cfRule type="cellIs" dxfId="3604" priority="2484" operator="lessThan">
      <formula>$C$4</formula>
    </cfRule>
  </conditionalFormatting>
  <conditionalFormatting sqref="CA11">
    <cfRule type="cellIs" dxfId="3603" priority="2485" operator="lessThan">
      <formula>$C$4</formula>
    </cfRule>
  </conditionalFormatting>
  <conditionalFormatting sqref="CA12">
    <cfRule type="cellIs" dxfId="3602" priority="2486" operator="lessThan">
      <formula>$C$4</formula>
    </cfRule>
  </conditionalFormatting>
  <conditionalFormatting sqref="CA13">
    <cfRule type="cellIs" dxfId="3601" priority="2487" operator="lessThan">
      <formula>$C$4</formula>
    </cfRule>
  </conditionalFormatting>
  <conditionalFormatting sqref="CA14">
    <cfRule type="cellIs" dxfId="3600" priority="2488" operator="lessThan">
      <formula>$C$4</formula>
    </cfRule>
  </conditionalFormatting>
  <conditionalFormatting sqref="CA15">
    <cfRule type="cellIs" dxfId="3599" priority="2489" operator="lessThan">
      <formula>$C$4</formula>
    </cfRule>
  </conditionalFormatting>
  <conditionalFormatting sqref="CA16">
    <cfRule type="cellIs" dxfId="3598" priority="2490" operator="lessThan">
      <formula>$C$4</formula>
    </cfRule>
  </conditionalFormatting>
  <conditionalFormatting sqref="CA17">
    <cfRule type="cellIs" dxfId="3597" priority="2491" operator="lessThan">
      <formula>$C$4</formula>
    </cfRule>
  </conditionalFormatting>
  <conditionalFormatting sqref="CA18">
    <cfRule type="cellIs" dxfId="3596" priority="2492" operator="lessThan">
      <formula>$C$4</formula>
    </cfRule>
  </conditionalFormatting>
  <conditionalFormatting sqref="CA19">
    <cfRule type="cellIs" dxfId="3595" priority="2493" operator="lessThan">
      <formula>$C$4</formula>
    </cfRule>
  </conditionalFormatting>
  <conditionalFormatting sqref="CA20">
    <cfRule type="cellIs" dxfId="3594" priority="2494" operator="lessThan">
      <formula>$C$4</formula>
    </cfRule>
  </conditionalFormatting>
  <conditionalFormatting sqref="CA21">
    <cfRule type="cellIs" dxfId="3593" priority="2495" operator="lessThan">
      <formula>$C$4</formula>
    </cfRule>
  </conditionalFormatting>
  <conditionalFormatting sqref="CA22">
    <cfRule type="cellIs" dxfId="3592" priority="2496" operator="lessThan">
      <formula>$C$4</formula>
    </cfRule>
  </conditionalFormatting>
  <conditionalFormatting sqref="CA23">
    <cfRule type="cellIs" dxfId="3591" priority="2497" operator="lessThan">
      <formula>$C$4</formula>
    </cfRule>
  </conditionalFormatting>
  <conditionalFormatting sqref="CA24">
    <cfRule type="cellIs" dxfId="3590" priority="2498" operator="lessThan">
      <formula>$C$4</formula>
    </cfRule>
  </conditionalFormatting>
  <conditionalFormatting sqref="CA25">
    <cfRule type="cellIs" dxfId="3589" priority="2499" operator="lessThan">
      <formula>$C$4</formula>
    </cfRule>
  </conditionalFormatting>
  <conditionalFormatting sqref="CA26">
    <cfRule type="cellIs" dxfId="3588" priority="2500" operator="lessThan">
      <formula>$C$4</formula>
    </cfRule>
  </conditionalFormatting>
  <conditionalFormatting sqref="CA27">
    <cfRule type="cellIs" dxfId="3587" priority="2501" operator="lessThan">
      <formula>$C$4</formula>
    </cfRule>
  </conditionalFormatting>
  <conditionalFormatting sqref="CA28">
    <cfRule type="cellIs" dxfId="3586" priority="2502" operator="lessThan">
      <formula>$C$4</formula>
    </cfRule>
  </conditionalFormatting>
  <conditionalFormatting sqref="CA29">
    <cfRule type="cellIs" dxfId="3585" priority="2503" operator="lessThan">
      <formula>$C$4</formula>
    </cfRule>
  </conditionalFormatting>
  <conditionalFormatting sqref="CA30">
    <cfRule type="cellIs" dxfId="3584" priority="2504" operator="lessThan">
      <formula>$C$4</formula>
    </cfRule>
  </conditionalFormatting>
  <conditionalFormatting sqref="CA31">
    <cfRule type="cellIs" dxfId="3583" priority="2505" operator="lessThan">
      <formula>$C$4</formula>
    </cfRule>
  </conditionalFormatting>
  <conditionalFormatting sqref="CA32">
    <cfRule type="cellIs" dxfId="3582" priority="2506" operator="lessThan">
      <formula>$C$4</formula>
    </cfRule>
  </conditionalFormatting>
  <conditionalFormatting sqref="CA33">
    <cfRule type="cellIs" dxfId="3581" priority="2507" operator="lessThan">
      <formula>$C$4</formula>
    </cfRule>
  </conditionalFormatting>
  <conditionalFormatting sqref="CA34">
    <cfRule type="cellIs" dxfId="3580" priority="2508" operator="lessThan">
      <formula>$C$4</formula>
    </cfRule>
  </conditionalFormatting>
  <conditionalFormatting sqref="CA35">
    <cfRule type="cellIs" dxfId="3579" priority="2509" operator="lessThan">
      <formula>$C$4</formula>
    </cfRule>
  </conditionalFormatting>
  <conditionalFormatting sqref="CA36">
    <cfRule type="cellIs" dxfId="3578" priority="2510" operator="lessThan">
      <formula>$C$4</formula>
    </cfRule>
  </conditionalFormatting>
  <conditionalFormatting sqref="CA37">
    <cfRule type="cellIs" dxfId="3577" priority="2511" operator="lessThan">
      <formula>$C$4</formula>
    </cfRule>
  </conditionalFormatting>
  <conditionalFormatting sqref="CA38">
    <cfRule type="cellIs" dxfId="3576" priority="2512" operator="lessThan">
      <formula>$C$4</formula>
    </cfRule>
  </conditionalFormatting>
  <conditionalFormatting sqref="CA39">
    <cfRule type="cellIs" dxfId="3575" priority="2513" operator="lessThan">
      <formula>$C$4</formula>
    </cfRule>
  </conditionalFormatting>
  <conditionalFormatting sqref="CA40">
    <cfRule type="cellIs" dxfId="3574" priority="2514" operator="lessThan">
      <formula>$C$4</formula>
    </cfRule>
  </conditionalFormatting>
  <conditionalFormatting sqref="CA41">
    <cfRule type="cellIs" dxfId="3573" priority="2515" operator="lessThan">
      <formula>$C$4</formula>
    </cfRule>
  </conditionalFormatting>
  <conditionalFormatting sqref="CA42">
    <cfRule type="cellIs" dxfId="3572" priority="2516" operator="lessThan">
      <formula>$C$4</formula>
    </cfRule>
  </conditionalFormatting>
  <conditionalFormatting sqref="CA43">
    <cfRule type="cellIs" dxfId="3571" priority="2517" operator="lessThan">
      <formula>$C$4</formula>
    </cfRule>
  </conditionalFormatting>
  <conditionalFormatting sqref="CA44">
    <cfRule type="cellIs" dxfId="3570" priority="2518" operator="lessThan">
      <formula>$C$4</formula>
    </cfRule>
  </conditionalFormatting>
  <conditionalFormatting sqref="CA45">
    <cfRule type="cellIs" dxfId="3569" priority="2519" operator="lessThan">
      <formula>$C$4</formula>
    </cfRule>
  </conditionalFormatting>
  <conditionalFormatting sqref="CA46">
    <cfRule type="cellIs" dxfId="3568" priority="2520" operator="lessThan">
      <formula>$C$4</formula>
    </cfRule>
  </conditionalFormatting>
  <conditionalFormatting sqref="CA47">
    <cfRule type="cellIs" dxfId="3567" priority="2521" operator="lessThan">
      <formula>$C$4</formula>
    </cfRule>
  </conditionalFormatting>
  <conditionalFormatting sqref="CA48">
    <cfRule type="cellIs" dxfId="3566" priority="2522" operator="lessThan">
      <formula>$C$4</formula>
    </cfRule>
  </conditionalFormatting>
  <conditionalFormatting sqref="CA49">
    <cfRule type="cellIs" dxfId="3565" priority="2523" operator="lessThan">
      <formula>$C$4</formula>
    </cfRule>
  </conditionalFormatting>
  <conditionalFormatting sqref="CA50">
    <cfRule type="cellIs" dxfId="3564" priority="2524" operator="lessThan">
      <formula>$C$4</formula>
    </cfRule>
  </conditionalFormatting>
  <conditionalFormatting sqref="CB11">
    <cfRule type="cellIs" dxfId="3563" priority="2525" operator="lessThan">
      <formula>$C$4</formula>
    </cfRule>
  </conditionalFormatting>
  <conditionalFormatting sqref="CB12">
    <cfRule type="cellIs" dxfId="3562" priority="2526" operator="lessThan">
      <formula>$C$4</formula>
    </cfRule>
  </conditionalFormatting>
  <conditionalFormatting sqref="CB13">
    <cfRule type="cellIs" dxfId="3561" priority="2527" operator="lessThan">
      <formula>$C$4</formula>
    </cfRule>
  </conditionalFormatting>
  <conditionalFormatting sqref="CB14">
    <cfRule type="cellIs" dxfId="3560" priority="2528" operator="lessThan">
      <formula>$C$4</formula>
    </cfRule>
  </conditionalFormatting>
  <conditionalFormatting sqref="CB15">
    <cfRule type="cellIs" dxfId="3559" priority="2529" operator="lessThan">
      <formula>$C$4</formula>
    </cfRule>
  </conditionalFormatting>
  <conditionalFormatting sqref="CB16">
    <cfRule type="cellIs" dxfId="3558" priority="2530" operator="lessThan">
      <formula>$C$4</formula>
    </cfRule>
  </conditionalFormatting>
  <conditionalFormatting sqref="CB17">
    <cfRule type="cellIs" dxfId="3557" priority="2531" operator="lessThan">
      <formula>$C$4</formula>
    </cfRule>
  </conditionalFormatting>
  <conditionalFormatting sqref="CB18">
    <cfRule type="cellIs" dxfId="3556" priority="2532" operator="lessThan">
      <formula>$C$4</formula>
    </cfRule>
  </conditionalFormatting>
  <conditionalFormatting sqref="CB19">
    <cfRule type="cellIs" dxfId="3555" priority="2533" operator="lessThan">
      <formula>$C$4</formula>
    </cfRule>
  </conditionalFormatting>
  <conditionalFormatting sqref="CB20">
    <cfRule type="cellIs" dxfId="3554" priority="2534" operator="lessThan">
      <formula>$C$4</formula>
    </cfRule>
  </conditionalFormatting>
  <conditionalFormatting sqref="CB21">
    <cfRule type="cellIs" dxfId="3553" priority="2535" operator="lessThan">
      <formula>$C$4</formula>
    </cfRule>
  </conditionalFormatting>
  <conditionalFormatting sqref="CB22">
    <cfRule type="cellIs" dxfId="3552" priority="2536" operator="lessThan">
      <formula>$C$4</formula>
    </cfRule>
  </conditionalFormatting>
  <conditionalFormatting sqref="CB23">
    <cfRule type="cellIs" dxfId="3551" priority="2537" operator="lessThan">
      <formula>$C$4</formula>
    </cfRule>
  </conditionalFormatting>
  <conditionalFormatting sqref="CB24">
    <cfRule type="cellIs" dxfId="3550" priority="2538" operator="lessThan">
      <formula>$C$4</formula>
    </cfRule>
  </conditionalFormatting>
  <conditionalFormatting sqref="CB25">
    <cfRule type="cellIs" dxfId="3549" priority="2539" operator="lessThan">
      <formula>$C$4</formula>
    </cfRule>
  </conditionalFormatting>
  <conditionalFormatting sqref="CB26">
    <cfRule type="cellIs" dxfId="3548" priority="2540" operator="lessThan">
      <formula>$C$4</formula>
    </cfRule>
  </conditionalFormatting>
  <conditionalFormatting sqref="CB27">
    <cfRule type="cellIs" dxfId="3547" priority="2541" operator="lessThan">
      <formula>$C$4</formula>
    </cfRule>
  </conditionalFormatting>
  <conditionalFormatting sqref="CB28">
    <cfRule type="cellIs" dxfId="3546" priority="2542" operator="lessThan">
      <formula>$C$4</formula>
    </cfRule>
  </conditionalFormatting>
  <conditionalFormatting sqref="CB29">
    <cfRule type="cellIs" dxfId="3545" priority="2543" operator="lessThan">
      <formula>$C$4</formula>
    </cfRule>
  </conditionalFormatting>
  <conditionalFormatting sqref="CB30">
    <cfRule type="cellIs" dxfId="3544" priority="2544" operator="lessThan">
      <formula>$C$4</formula>
    </cfRule>
  </conditionalFormatting>
  <conditionalFormatting sqref="CB31">
    <cfRule type="cellIs" dxfId="3543" priority="2545" operator="lessThan">
      <formula>$C$4</formula>
    </cfRule>
  </conditionalFormatting>
  <conditionalFormatting sqref="CB32">
    <cfRule type="cellIs" dxfId="3542" priority="2546" operator="lessThan">
      <formula>$C$4</formula>
    </cfRule>
  </conditionalFormatting>
  <conditionalFormatting sqref="CB33">
    <cfRule type="cellIs" dxfId="3541" priority="2547" operator="lessThan">
      <formula>$C$4</formula>
    </cfRule>
  </conditionalFormatting>
  <conditionalFormatting sqref="CB34">
    <cfRule type="cellIs" dxfId="3540" priority="2548" operator="lessThan">
      <formula>$C$4</formula>
    </cfRule>
  </conditionalFormatting>
  <conditionalFormatting sqref="CB35">
    <cfRule type="cellIs" dxfId="3539" priority="2549" operator="lessThan">
      <formula>$C$4</formula>
    </cfRule>
  </conditionalFormatting>
  <conditionalFormatting sqref="CB36">
    <cfRule type="cellIs" dxfId="3538" priority="2550" operator="lessThan">
      <formula>$C$4</formula>
    </cfRule>
  </conditionalFormatting>
  <conditionalFormatting sqref="CB37">
    <cfRule type="cellIs" dxfId="3537" priority="2551" operator="lessThan">
      <formula>$C$4</formula>
    </cfRule>
  </conditionalFormatting>
  <conditionalFormatting sqref="CB38">
    <cfRule type="cellIs" dxfId="3536" priority="2552" operator="lessThan">
      <formula>$C$4</formula>
    </cfRule>
  </conditionalFormatting>
  <conditionalFormatting sqref="CB39">
    <cfRule type="cellIs" dxfId="3535" priority="2553" operator="lessThan">
      <formula>$C$4</formula>
    </cfRule>
  </conditionalFormatting>
  <conditionalFormatting sqref="CB40">
    <cfRule type="cellIs" dxfId="3534" priority="2554" operator="lessThan">
      <formula>$C$4</formula>
    </cfRule>
  </conditionalFormatting>
  <conditionalFormatting sqref="CB41">
    <cfRule type="cellIs" dxfId="3533" priority="2555" operator="lessThan">
      <formula>$C$4</formula>
    </cfRule>
  </conditionalFormatting>
  <conditionalFormatting sqref="CB42">
    <cfRule type="cellIs" dxfId="3532" priority="2556" operator="lessThan">
      <formula>$C$4</formula>
    </cfRule>
  </conditionalFormatting>
  <conditionalFormatting sqref="CB43">
    <cfRule type="cellIs" dxfId="3531" priority="2557" operator="lessThan">
      <formula>$C$4</formula>
    </cfRule>
  </conditionalFormatting>
  <conditionalFormatting sqref="CB44">
    <cfRule type="cellIs" dxfId="3530" priority="2558" operator="lessThan">
      <formula>$C$4</formula>
    </cfRule>
  </conditionalFormatting>
  <conditionalFormatting sqref="CB45">
    <cfRule type="cellIs" dxfId="3529" priority="2559" operator="lessThan">
      <formula>$C$4</formula>
    </cfRule>
  </conditionalFormatting>
  <conditionalFormatting sqref="CB46">
    <cfRule type="cellIs" dxfId="3528" priority="2560" operator="lessThan">
      <formula>$C$4</formula>
    </cfRule>
  </conditionalFormatting>
  <conditionalFormatting sqref="CB47">
    <cfRule type="cellIs" dxfId="3527" priority="2561" operator="lessThan">
      <formula>$C$4</formula>
    </cfRule>
  </conditionalFormatting>
  <conditionalFormatting sqref="CB48">
    <cfRule type="cellIs" dxfId="3526" priority="2562" operator="lessThan">
      <formula>$C$4</formula>
    </cfRule>
  </conditionalFormatting>
  <conditionalFormatting sqref="CB49">
    <cfRule type="cellIs" dxfId="3525" priority="2563" operator="lessThan">
      <formula>$C$4</formula>
    </cfRule>
  </conditionalFormatting>
  <conditionalFormatting sqref="CB50">
    <cfRule type="cellIs" dxfId="3524" priority="2564" operator="lessThan">
      <formula>$C$4</formula>
    </cfRule>
  </conditionalFormatting>
  <conditionalFormatting sqref="CC11">
    <cfRule type="cellIs" dxfId="3523" priority="2565" operator="lessThan">
      <formula>$C$4</formula>
    </cfRule>
  </conditionalFormatting>
  <conditionalFormatting sqref="CC12">
    <cfRule type="cellIs" dxfId="3522" priority="2566" operator="lessThan">
      <formula>$C$4</formula>
    </cfRule>
  </conditionalFormatting>
  <conditionalFormatting sqref="CC13">
    <cfRule type="cellIs" dxfId="3521" priority="2567" operator="lessThan">
      <formula>$C$4</formula>
    </cfRule>
  </conditionalFormatting>
  <conditionalFormatting sqref="CC14">
    <cfRule type="cellIs" dxfId="3520" priority="2568" operator="lessThan">
      <formula>$C$4</formula>
    </cfRule>
  </conditionalFormatting>
  <conditionalFormatting sqref="CC15">
    <cfRule type="cellIs" dxfId="3519" priority="2569" operator="lessThan">
      <formula>$C$4</formula>
    </cfRule>
  </conditionalFormatting>
  <conditionalFormatting sqref="CC16">
    <cfRule type="cellIs" dxfId="3518" priority="2570" operator="lessThan">
      <formula>$C$4</formula>
    </cfRule>
  </conditionalFormatting>
  <conditionalFormatting sqref="CC17">
    <cfRule type="cellIs" dxfId="3517" priority="2571" operator="lessThan">
      <formula>$C$4</formula>
    </cfRule>
  </conditionalFormatting>
  <conditionalFormatting sqref="CC18">
    <cfRule type="cellIs" dxfId="3516" priority="2572" operator="lessThan">
      <formula>$C$4</formula>
    </cfRule>
  </conditionalFormatting>
  <conditionalFormatting sqref="CC19">
    <cfRule type="cellIs" dxfId="3515" priority="2573" operator="lessThan">
      <formula>$C$4</formula>
    </cfRule>
  </conditionalFormatting>
  <conditionalFormatting sqref="CC20">
    <cfRule type="cellIs" dxfId="3514" priority="2574" operator="lessThan">
      <formula>$C$4</formula>
    </cfRule>
  </conditionalFormatting>
  <conditionalFormatting sqref="CC21">
    <cfRule type="cellIs" dxfId="3513" priority="2575" operator="lessThan">
      <formula>$C$4</formula>
    </cfRule>
  </conditionalFormatting>
  <conditionalFormatting sqref="CC22">
    <cfRule type="cellIs" dxfId="3512" priority="2576" operator="lessThan">
      <formula>$C$4</formula>
    </cfRule>
  </conditionalFormatting>
  <conditionalFormatting sqref="CC23">
    <cfRule type="cellIs" dxfId="3511" priority="2577" operator="lessThan">
      <formula>$C$4</formula>
    </cfRule>
  </conditionalFormatting>
  <conditionalFormatting sqref="CC24">
    <cfRule type="cellIs" dxfId="3510" priority="2578" operator="lessThan">
      <formula>$C$4</formula>
    </cfRule>
  </conditionalFormatting>
  <conditionalFormatting sqref="CC25">
    <cfRule type="cellIs" dxfId="3509" priority="2579" operator="lessThan">
      <formula>$C$4</formula>
    </cfRule>
  </conditionalFormatting>
  <conditionalFormatting sqref="CC26">
    <cfRule type="cellIs" dxfId="3508" priority="2580" operator="lessThan">
      <formula>$C$4</formula>
    </cfRule>
  </conditionalFormatting>
  <conditionalFormatting sqref="CC27">
    <cfRule type="cellIs" dxfId="3507" priority="2581" operator="lessThan">
      <formula>$C$4</formula>
    </cfRule>
  </conditionalFormatting>
  <conditionalFormatting sqref="CC28">
    <cfRule type="cellIs" dxfId="3506" priority="2582" operator="lessThan">
      <formula>$C$4</formula>
    </cfRule>
  </conditionalFormatting>
  <conditionalFormatting sqref="CC29">
    <cfRule type="cellIs" dxfId="3505" priority="2583" operator="lessThan">
      <formula>$C$4</formula>
    </cfRule>
  </conditionalFormatting>
  <conditionalFormatting sqref="CC30">
    <cfRule type="cellIs" dxfId="3504" priority="2584" operator="lessThan">
      <formula>$C$4</formula>
    </cfRule>
  </conditionalFormatting>
  <conditionalFormatting sqref="CC31">
    <cfRule type="cellIs" dxfId="3503" priority="2585" operator="lessThan">
      <formula>$C$4</formula>
    </cfRule>
  </conditionalFormatting>
  <conditionalFormatting sqref="CC32">
    <cfRule type="cellIs" dxfId="3502" priority="2586" operator="lessThan">
      <formula>$C$4</formula>
    </cfRule>
  </conditionalFormatting>
  <conditionalFormatting sqref="CC33">
    <cfRule type="cellIs" dxfId="3501" priority="2587" operator="lessThan">
      <formula>$C$4</formula>
    </cfRule>
  </conditionalFormatting>
  <conditionalFormatting sqref="CC34">
    <cfRule type="cellIs" dxfId="3500" priority="2588" operator="lessThan">
      <formula>$C$4</formula>
    </cfRule>
  </conditionalFormatting>
  <conditionalFormatting sqref="CC35">
    <cfRule type="cellIs" dxfId="3499" priority="2589" operator="lessThan">
      <formula>$C$4</formula>
    </cfRule>
  </conditionalFormatting>
  <conditionalFormatting sqref="CC36">
    <cfRule type="cellIs" dxfId="3498" priority="2590" operator="lessThan">
      <formula>$C$4</formula>
    </cfRule>
  </conditionalFormatting>
  <conditionalFormatting sqref="CC37">
    <cfRule type="cellIs" dxfId="3497" priority="2591" operator="lessThan">
      <formula>$C$4</formula>
    </cfRule>
  </conditionalFormatting>
  <conditionalFormatting sqref="CC38">
    <cfRule type="cellIs" dxfId="3496" priority="2592" operator="lessThan">
      <formula>$C$4</formula>
    </cfRule>
  </conditionalFormatting>
  <conditionalFormatting sqref="CC39">
    <cfRule type="cellIs" dxfId="3495" priority="2593" operator="lessThan">
      <formula>$C$4</formula>
    </cfRule>
  </conditionalFormatting>
  <conditionalFormatting sqref="CC40">
    <cfRule type="cellIs" dxfId="3494" priority="2594" operator="lessThan">
      <formula>$C$4</formula>
    </cfRule>
  </conditionalFormatting>
  <conditionalFormatting sqref="CC41">
    <cfRule type="cellIs" dxfId="3493" priority="2595" operator="lessThan">
      <formula>$C$4</formula>
    </cfRule>
  </conditionalFormatting>
  <conditionalFormatting sqref="CC42">
    <cfRule type="cellIs" dxfId="3492" priority="2596" operator="lessThan">
      <formula>$C$4</formula>
    </cfRule>
  </conditionalFormatting>
  <conditionalFormatting sqref="CC43">
    <cfRule type="cellIs" dxfId="3491" priority="2597" operator="lessThan">
      <formula>$C$4</formula>
    </cfRule>
  </conditionalFormatting>
  <conditionalFormatting sqref="CC44">
    <cfRule type="cellIs" dxfId="3490" priority="2598" operator="lessThan">
      <formula>$C$4</formula>
    </cfRule>
  </conditionalFormatting>
  <conditionalFormatting sqref="CC45">
    <cfRule type="cellIs" dxfId="3489" priority="2599" operator="lessThan">
      <formula>$C$4</formula>
    </cfRule>
  </conditionalFormatting>
  <conditionalFormatting sqref="CC46">
    <cfRule type="cellIs" dxfId="3488" priority="2600" operator="lessThan">
      <formula>$C$4</formula>
    </cfRule>
  </conditionalFormatting>
  <conditionalFormatting sqref="CC47">
    <cfRule type="cellIs" dxfId="3487" priority="2601" operator="lessThan">
      <formula>$C$4</formula>
    </cfRule>
  </conditionalFormatting>
  <conditionalFormatting sqref="CC48">
    <cfRule type="cellIs" dxfId="3486" priority="2602" operator="lessThan">
      <formula>$C$4</formula>
    </cfRule>
  </conditionalFormatting>
  <conditionalFormatting sqref="CC49">
    <cfRule type="cellIs" dxfId="3485" priority="2603" operator="lessThan">
      <formula>$C$4</formula>
    </cfRule>
  </conditionalFormatting>
  <conditionalFormatting sqref="CC50">
    <cfRule type="cellIs" dxfId="3484" priority="2604" operator="lessThan">
      <formula>$C$4</formula>
    </cfRule>
  </conditionalFormatting>
  <conditionalFormatting sqref="CD11">
    <cfRule type="cellIs" dxfId="3483" priority="2605" operator="lessThan">
      <formula>$C$4</formula>
    </cfRule>
  </conditionalFormatting>
  <conditionalFormatting sqref="CD12">
    <cfRule type="cellIs" dxfId="3482" priority="2606" operator="lessThan">
      <formula>$C$4</formula>
    </cfRule>
  </conditionalFormatting>
  <conditionalFormatting sqref="CD13">
    <cfRule type="cellIs" dxfId="3481" priority="2607" operator="lessThan">
      <formula>$C$4</formula>
    </cfRule>
  </conditionalFormatting>
  <conditionalFormatting sqref="CD14">
    <cfRule type="cellIs" dxfId="3480" priority="2608" operator="lessThan">
      <formula>$C$4</formula>
    </cfRule>
  </conditionalFormatting>
  <conditionalFormatting sqref="CD15">
    <cfRule type="cellIs" dxfId="3479" priority="2609" operator="lessThan">
      <formula>$C$4</formula>
    </cfRule>
  </conditionalFormatting>
  <conditionalFormatting sqref="CD16">
    <cfRule type="cellIs" dxfId="3478" priority="2610" operator="lessThan">
      <formula>$C$4</formula>
    </cfRule>
  </conditionalFormatting>
  <conditionalFormatting sqref="CD17">
    <cfRule type="cellIs" dxfId="3477" priority="2611" operator="lessThan">
      <formula>$C$4</formula>
    </cfRule>
  </conditionalFormatting>
  <conditionalFormatting sqref="CD18">
    <cfRule type="cellIs" dxfId="3476" priority="2612" operator="lessThan">
      <formula>$C$4</formula>
    </cfRule>
  </conditionalFormatting>
  <conditionalFormatting sqref="CD19">
    <cfRule type="cellIs" dxfId="3475" priority="2613" operator="lessThan">
      <formula>$C$4</formula>
    </cfRule>
  </conditionalFormatting>
  <conditionalFormatting sqref="CD20">
    <cfRule type="cellIs" dxfId="3474" priority="2614" operator="lessThan">
      <formula>$C$4</formula>
    </cfRule>
  </conditionalFormatting>
  <conditionalFormatting sqref="CD21">
    <cfRule type="cellIs" dxfId="3473" priority="2615" operator="lessThan">
      <formula>$C$4</formula>
    </cfRule>
  </conditionalFormatting>
  <conditionalFormatting sqref="CD22">
    <cfRule type="cellIs" dxfId="3472" priority="2616" operator="lessThan">
      <formula>$C$4</formula>
    </cfRule>
  </conditionalFormatting>
  <conditionalFormatting sqref="CD23">
    <cfRule type="cellIs" dxfId="3471" priority="2617" operator="lessThan">
      <formula>$C$4</formula>
    </cfRule>
  </conditionalFormatting>
  <conditionalFormatting sqref="CD24">
    <cfRule type="cellIs" dxfId="3470" priority="2618" operator="lessThan">
      <formula>$C$4</formula>
    </cfRule>
  </conditionalFormatting>
  <conditionalFormatting sqref="CD25">
    <cfRule type="cellIs" dxfId="3469" priority="2619" operator="lessThan">
      <formula>$C$4</formula>
    </cfRule>
  </conditionalFormatting>
  <conditionalFormatting sqref="CD26">
    <cfRule type="cellIs" dxfId="3468" priority="2620" operator="lessThan">
      <formula>$C$4</formula>
    </cfRule>
  </conditionalFormatting>
  <conditionalFormatting sqref="CD27">
    <cfRule type="cellIs" dxfId="3467" priority="2621" operator="lessThan">
      <formula>$C$4</formula>
    </cfRule>
  </conditionalFormatting>
  <conditionalFormatting sqref="CD28">
    <cfRule type="cellIs" dxfId="3466" priority="2622" operator="lessThan">
      <formula>$C$4</formula>
    </cfRule>
  </conditionalFormatting>
  <conditionalFormatting sqref="CD29">
    <cfRule type="cellIs" dxfId="3465" priority="2623" operator="lessThan">
      <formula>$C$4</formula>
    </cfRule>
  </conditionalFormatting>
  <conditionalFormatting sqref="CD30">
    <cfRule type="cellIs" dxfId="3464" priority="2624" operator="lessThan">
      <formula>$C$4</formula>
    </cfRule>
  </conditionalFormatting>
  <conditionalFormatting sqref="CD31">
    <cfRule type="cellIs" dxfId="3463" priority="2625" operator="lessThan">
      <formula>$C$4</formula>
    </cfRule>
  </conditionalFormatting>
  <conditionalFormatting sqref="CD32">
    <cfRule type="cellIs" dxfId="3462" priority="2626" operator="lessThan">
      <formula>$C$4</formula>
    </cfRule>
  </conditionalFormatting>
  <conditionalFormatting sqref="CD33">
    <cfRule type="cellIs" dxfId="3461" priority="2627" operator="lessThan">
      <formula>$C$4</formula>
    </cfRule>
  </conditionalFormatting>
  <conditionalFormatting sqref="CD34">
    <cfRule type="cellIs" dxfId="3460" priority="2628" operator="lessThan">
      <formula>$C$4</formula>
    </cfRule>
  </conditionalFormatting>
  <conditionalFormatting sqref="CD35">
    <cfRule type="cellIs" dxfId="3459" priority="2629" operator="lessThan">
      <formula>$C$4</formula>
    </cfRule>
  </conditionalFormatting>
  <conditionalFormatting sqref="CD36">
    <cfRule type="cellIs" dxfId="3458" priority="2630" operator="lessThan">
      <formula>$C$4</formula>
    </cfRule>
  </conditionalFormatting>
  <conditionalFormatting sqref="CD37">
    <cfRule type="cellIs" dxfId="3457" priority="2631" operator="lessThan">
      <formula>$C$4</formula>
    </cfRule>
  </conditionalFormatting>
  <conditionalFormatting sqref="CD38">
    <cfRule type="cellIs" dxfId="3456" priority="2632" operator="lessThan">
      <formula>$C$4</formula>
    </cfRule>
  </conditionalFormatting>
  <conditionalFormatting sqref="CD39">
    <cfRule type="cellIs" dxfId="3455" priority="2633" operator="lessThan">
      <formula>$C$4</formula>
    </cfRule>
  </conditionalFormatting>
  <conditionalFormatting sqref="CD40">
    <cfRule type="cellIs" dxfId="3454" priority="2634" operator="lessThan">
      <formula>$C$4</formula>
    </cfRule>
  </conditionalFormatting>
  <conditionalFormatting sqref="CD41">
    <cfRule type="cellIs" dxfId="3453" priority="2635" operator="lessThan">
      <formula>$C$4</formula>
    </cfRule>
  </conditionalFormatting>
  <conditionalFormatting sqref="CD42">
    <cfRule type="cellIs" dxfId="3452" priority="2636" operator="lessThan">
      <formula>$C$4</formula>
    </cfRule>
  </conditionalFormatting>
  <conditionalFormatting sqref="CD43">
    <cfRule type="cellIs" dxfId="3451" priority="2637" operator="lessThan">
      <formula>$C$4</formula>
    </cfRule>
  </conditionalFormatting>
  <conditionalFormatting sqref="CD44">
    <cfRule type="cellIs" dxfId="3450" priority="2638" operator="lessThan">
      <formula>$C$4</formula>
    </cfRule>
  </conditionalFormatting>
  <conditionalFormatting sqref="CD45">
    <cfRule type="cellIs" dxfId="3449" priority="2639" operator="lessThan">
      <formula>$C$4</formula>
    </cfRule>
  </conditionalFormatting>
  <conditionalFormatting sqref="CD46">
    <cfRule type="cellIs" dxfId="3448" priority="2640" operator="lessThan">
      <formula>$C$4</formula>
    </cfRule>
  </conditionalFormatting>
  <conditionalFormatting sqref="CD47">
    <cfRule type="cellIs" dxfId="3447" priority="2641" operator="lessThan">
      <formula>$C$4</formula>
    </cfRule>
  </conditionalFormatting>
  <conditionalFormatting sqref="CD48">
    <cfRule type="cellIs" dxfId="3446" priority="2642" operator="lessThan">
      <formula>$C$4</formula>
    </cfRule>
  </conditionalFormatting>
  <conditionalFormatting sqref="CD49">
    <cfRule type="cellIs" dxfId="3445" priority="2643" operator="lessThan">
      <formula>$C$4</formula>
    </cfRule>
  </conditionalFormatting>
  <conditionalFormatting sqref="CD50">
    <cfRule type="cellIs" dxfId="3444" priority="2644" operator="lessThan">
      <formula>$C$4</formula>
    </cfRule>
  </conditionalFormatting>
  <conditionalFormatting sqref="CE11">
    <cfRule type="cellIs" dxfId="3443" priority="2645" operator="lessThan">
      <formula>$C$4</formula>
    </cfRule>
  </conditionalFormatting>
  <conditionalFormatting sqref="CE12">
    <cfRule type="cellIs" dxfId="3442" priority="2646" operator="lessThan">
      <formula>$C$4</formula>
    </cfRule>
  </conditionalFormatting>
  <conditionalFormatting sqref="CE13">
    <cfRule type="cellIs" dxfId="3441" priority="2647" operator="lessThan">
      <formula>$C$4</formula>
    </cfRule>
  </conditionalFormatting>
  <conditionalFormatting sqref="CE14">
    <cfRule type="cellIs" dxfId="3440" priority="2648" operator="lessThan">
      <formula>$C$4</formula>
    </cfRule>
  </conditionalFormatting>
  <conditionalFormatting sqref="CE15">
    <cfRule type="cellIs" dxfId="3439" priority="2649" operator="lessThan">
      <formula>$C$4</formula>
    </cfRule>
  </conditionalFormatting>
  <conditionalFormatting sqref="CE16">
    <cfRule type="cellIs" dxfId="3438" priority="2650" operator="lessThan">
      <formula>$C$4</formula>
    </cfRule>
  </conditionalFormatting>
  <conditionalFormatting sqref="CE17">
    <cfRule type="cellIs" dxfId="3437" priority="2651" operator="lessThan">
      <formula>$C$4</formula>
    </cfRule>
  </conditionalFormatting>
  <conditionalFormatting sqref="CE18">
    <cfRule type="cellIs" dxfId="3436" priority="2652" operator="lessThan">
      <formula>$C$4</formula>
    </cfRule>
  </conditionalFormatting>
  <conditionalFormatting sqref="CE19">
    <cfRule type="cellIs" dxfId="3435" priority="2653" operator="lessThan">
      <formula>$C$4</formula>
    </cfRule>
  </conditionalFormatting>
  <conditionalFormatting sqref="CE20">
    <cfRule type="cellIs" dxfId="3434" priority="2654" operator="lessThan">
      <formula>$C$4</formula>
    </cfRule>
  </conditionalFormatting>
  <conditionalFormatting sqref="CE21">
    <cfRule type="cellIs" dxfId="3433" priority="2655" operator="lessThan">
      <formula>$C$4</formula>
    </cfRule>
  </conditionalFormatting>
  <conditionalFormatting sqref="CE22">
    <cfRule type="cellIs" dxfId="3432" priority="2656" operator="lessThan">
      <formula>$C$4</formula>
    </cfRule>
  </conditionalFormatting>
  <conditionalFormatting sqref="CE23">
    <cfRule type="cellIs" dxfId="3431" priority="2657" operator="lessThan">
      <formula>$C$4</formula>
    </cfRule>
  </conditionalFormatting>
  <conditionalFormatting sqref="CE24">
    <cfRule type="cellIs" dxfId="3430" priority="2658" operator="lessThan">
      <formula>$C$4</formula>
    </cfRule>
  </conditionalFormatting>
  <conditionalFormatting sqref="CE25">
    <cfRule type="cellIs" dxfId="3429" priority="2659" operator="lessThan">
      <formula>$C$4</formula>
    </cfRule>
  </conditionalFormatting>
  <conditionalFormatting sqref="CE26">
    <cfRule type="cellIs" dxfId="3428" priority="2660" operator="lessThan">
      <formula>$C$4</formula>
    </cfRule>
  </conditionalFormatting>
  <conditionalFormatting sqref="CE27">
    <cfRule type="cellIs" dxfId="3427" priority="2661" operator="lessThan">
      <formula>$C$4</formula>
    </cfRule>
  </conditionalFormatting>
  <conditionalFormatting sqref="CE28">
    <cfRule type="cellIs" dxfId="3426" priority="2662" operator="lessThan">
      <formula>$C$4</formula>
    </cfRule>
  </conditionalFormatting>
  <conditionalFormatting sqref="CE29">
    <cfRule type="cellIs" dxfId="3425" priority="2663" operator="lessThan">
      <formula>$C$4</formula>
    </cfRule>
  </conditionalFormatting>
  <conditionalFormatting sqref="CE30">
    <cfRule type="cellIs" dxfId="3424" priority="2664" operator="lessThan">
      <formula>$C$4</formula>
    </cfRule>
  </conditionalFormatting>
  <conditionalFormatting sqref="CE31">
    <cfRule type="cellIs" dxfId="3423" priority="2665" operator="lessThan">
      <formula>$C$4</formula>
    </cfRule>
  </conditionalFormatting>
  <conditionalFormatting sqref="CE32">
    <cfRule type="cellIs" dxfId="3422" priority="2666" operator="lessThan">
      <formula>$C$4</formula>
    </cfRule>
  </conditionalFormatting>
  <conditionalFormatting sqref="CE33">
    <cfRule type="cellIs" dxfId="3421" priority="2667" operator="lessThan">
      <formula>$C$4</formula>
    </cfRule>
  </conditionalFormatting>
  <conditionalFormatting sqref="CE34">
    <cfRule type="cellIs" dxfId="3420" priority="2668" operator="lessThan">
      <formula>$C$4</formula>
    </cfRule>
  </conditionalFormatting>
  <conditionalFormatting sqref="CE35">
    <cfRule type="cellIs" dxfId="3419" priority="2669" operator="lessThan">
      <formula>$C$4</formula>
    </cfRule>
  </conditionalFormatting>
  <conditionalFormatting sqref="CE36">
    <cfRule type="cellIs" dxfId="3418" priority="2670" operator="lessThan">
      <formula>$C$4</formula>
    </cfRule>
  </conditionalFormatting>
  <conditionalFormatting sqref="CE37">
    <cfRule type="cellIs" dxfId="3417" priority="2671" operator="lessThan">
      <formula>$C$4</formula>
    </cfRule>
  </conditionalFormatting>
  <conditionalFormatting sqref="CE38">
    <cfRule type="cellIs" dxfId="3416" priority="2672" operator="lessThan">
      <formula>$C$4</formula>
    </cfRule>
  </conditionalFormatting>
  <conditionalFormatting sqref="CE39">
    <cfRule type="cellIs" dxfId="3415" priority="2673" operator="lessThan">
      <formula>$C$4</formula>
    </cfRule>
  </conditionalFormatting>
  <conditionalFormatting sqref="CE40">
    <cfRule type="cellIs" dxfId="3414" priority="2674" operator="lessThan">
      <formula>$C$4</formula>
    </cfRule>
  </conditionalFormatting>
  <conditionalFormatting sqref="CE41">
    <cfRule type="cellIs" dxfId="3413" priority="2675" operator="lessThan">
      <formula>$C$4</formula>
    </cfRule>
  </conditionalFormatting>
  <conditionalFormatting sqref="CE42">
    <cfRule type="cellIs" dxfId="3412" priority="2676" operator="lessThan">
      <formula>$C$4</formula>
    </cfRule>
  </conditionalFormatting>
  <conditionalFormatting sqref="CE43">
    <cfRule type="cellIs" dxfId="3411" priority="2677" operator="lessThan">
      <formula>$C$4</formula>
    </cfRule>
  </conditionalFormatting>
  <conditionalFormatting sqref="CE44">
    <cfRule type="cellIs" dxfId="3410" priority="2678" operator="lessThan">
      <formula>$C$4</formula>
    </cfRule>
  </conditionalFormatting>
  <conditionalFormatting sqref="CE45">
    <cfRule type="cellIs" dxfId="3409" priority="2679" operator="lessThan">
      <formula>$C$4</formula>
    </cfRule>
  </conditionalFormatting>
  <conditionalFormatting sqref="CE46">
    <cfRule type="cellIs" dxfId="3408" priority="2680" operator="lessThan">
      <formula>$C$4</formula>
    </cfRule>
  </conditionalFormatting>
  <conditionalFormatting sqref="CE47">
    <cfRule type="cellIs" dxfId="3407" priority="2681" operator="lessThan">
      <formula>$C$4</formula>
    </cfRule>
  </conditionalFormatting>
  <conditionalFormatting sqref="CE48">
    <cfRule type="cellIs" dxfId="3406" priority="2682" operator="lessThan">
      <formula>$C$4</formula>
    </cfRule>
  </conditionalFormatting>
  <conditionalFormatting sqref="CE49">
    <cfRule type="cellIs" dxfId="3405" priority="2683" operator="lessThan">
      <formula>$C$4</formula>
    </cfRule>
  </conditionalFormatting>
  <conditionalFormatting sqref="CE50">
    <cfRule type="cellIs" dxfId="3404" priority="2684" operator="lessThan">
      <formula>$C$4</formula>
    </cfRule>
  </conditionalFormatting>
  <conditionalFormatting sqref="CF11">
    <cfRule type="cellIs" dxfId="3403" priority="2685" operator="lessThan">
      <formula>$C$4</formula>
    </cfRule>
  </conditionalFormatting>
  <conditionalFormatting sqref="CF12">
    <cfRule type="cellIs" dxfId="3402" priority="2686" operator="lessThan">
      <formula>$C$4</formula>
    </cfRule>
  </conditionalFormatting>
  <conditionalFormatting sqref="CF13">
    <cfRule type="cellIs" dxfId="3401" priority="2687" operator="lessThan">
      <formula>$C$4</formula>
    </cfRule>
  </conditionalFormatting>
  <conditionalFormatting sqref="CF14">
    <cfRule type="cellIs" dxfId="3400" priority="2688" operator="lessThan">
      <formula>$C$4</formula>
    </cfRule>
  </conditionalFormatting>
  <conditionalFormatting sqref="CF15">
    <cfRule type="cellIs" dxfId="3399" priority="2689" operator="lessThan">
      <formula>$C$4</formula>
    </cfRule>
  </conditionalFormatting>
  <conditionalFormatting sqref="CF16">
    <cfRule type="cellIs" dxfId="3398" priority="2690" operator="lessThan">
      <formula>$C$4</formula>
    </cfRule>
  </conditionalFormatting>
  <conditionalFormatting sqref="CF17">
    <cfRule type="cellIs" dxfId="3397" priority="2691" operator="lessThan">
      <formula>$C$4</formula>
    </cfRule>
  </conditionalFormatting>
  <conditionalFormatting sqref="CF18">
    <cfRule type="cellIs" dxfId="3396" priority="2692" operator="lessThan">
      <formula>$C$4</formula>
    </cfRule>
  </conditionalFormatting>
  <conditionalFormatting sqref="CF19">
    <cfRule type="cellIs" dxfId="3395" priority="2693" operator="lessThan">
      <formula>$C$4</formula>
    </cfRule>
  </conditionalFormatting>
  <conditionalFormatting sqref="CF20">
    <cfRule type="cellIs" dxfId="3394" priority="2694" operator="lessThan">
      <formula>$C$4</formula>
    </cfRule>
  </conditionalFormatting>
  <conditionalFormatting sqref="CF21">
    <cfRule type="cellIs" dxfId="3393" priority="2695" operator="lessThan">
      <formula>$C$4</formula>
    </cfRule>
  </conditionalFormatting>
  <conditionalFormatting sqref="CF22">
    <cfRule type="cellIs" dxfId="3392" priority="2696" operator="lessThan">
      <formula>$C$4</formula>
    </cfRule>
  </conditionalFormatting>
  <conditionalFormatting sqref="CF23">
    <cfRule type="cellIs" dxfId="3391" priority="2697" operator="lessThan">
      <formula>$C$4</formula>
    </cfRule>
  </conditionalFormatting>
  <conditionalFormatting sqref="CF24">
    <cfRule type="cellIs" dxfId="3390" priority="2698" operator="lessThan">
      <formula>$C$4</formula>
    </cfRule>
  </conditionalFormatting>
  <conditionalFormatting sqref="CF25">
    <cfRule type="cellIs" dxfId="3389" priority="2699" operator="lessThan">
      <formula>$C$4</formula>
    </cfRule>
  </conditionalFormatting>
  <conditionalFormatting sqref="CF26">
    <cfRule type="cellIs" dxfId="3388" priority="2700" operator="lessThan">
      <formula>$C$4</formula>
    </cfRule>
  </conditionalFormatting>
  <conditionalFormatting sqref="CF27">
    <cfRule type="cellIs" dxfId="3387" priority="2701" operator="lessThan">
      <formula>$C$4</formula>
    </cfRule>
  </conditionalFormatting>
  <conditionalFormatting sqref="CF28">
    <cfRule type="cellIs" dxfId="3386" priority="2702" operator="lessThan">
      <formula>$C$4</formula>
    </cfRule>
  </conditionalFormatting>
  <conditionalFormatting sqref="CF29">
    <cfRule type="cellIs" dxfId="3385" priority="2703" operator="lessThan">
      <formula>$C$4</formula>
    </cfRule>
  </conditionalFormatting>
  <conditionalFormatting sqref="CF30">
    <cfRule type="cellIs" dxfId="3384" priority="2704" operator="lessThan">
      <formula>$C$4</formula>
    </cfRule>
  </conditionalFormatting>
  <conditionalFormatting sqref="CF31">
    <cfRule type="cellIs" dxfId="3383" priority="2705" operator="lessThan">
      <formula>$C$4</formula>
    </cfRule>
  </conditionalFormatting>
  <conditionalFormatting sqref="CF32">
    <cfRule type="cellIs" dxfId="3382" priority="2706" operator="lessThan">
      <formula>$C$4</formula>
    </cfRule>
  </conditionalFormatting>
  <conditionalFormatting sqref="CF33">
    <cfRule type="cellIs" dxfId="3381" priority="2707" operator="lessThan">
      <formula>$C$4</formula>
    </cfRule>
  </conditionalFormatting>
  <conditionalFormatting sqref="CF34">
    <cfRule type="cellIs" dxfId="3380" priority="2708" operator="lessThan">
      <formula>$C$4</formula>
    </cfRule>
  </conditionalFormatting>
  <conditionalFormatting sqref="CF35">
    <cfRule type="cellIs" dxfId="3379" priority="2709" operator="lessThan">
      <formula>$C$4</formula>
    </cfRule>
  </conditionalFormatting>
  <conditionalFormatting sqref="CF36">
    <cfRule type="cellIs" dxfId="3378" priority="2710" operator="lessThan">
      <formula>$C$4</formula>
    </cfRule>
  </conditionalFormatting>
  <conditionalFormatting sqref="CF37">
    <cfRule type="cellIs" dxfId="3377" priority="2711" operator="lessThan">
      <formula>$C$4</formula>
    </cfRule>
  </conditionalFormatting>
  <conditionalFormatting sqref="CF38">
    <cfRule type="cellIs" dxfId="3376" priority="2712" operator="lessThan">
      <formula>$C$4</formula>
    </cfRule>
  </conditionalFormatting>
  <conditionalFormatting sqref="CF39">
    <cfRule type="cellIs" dxfId="3375" priority="2713" operator="lessThan">
      <formula>$C$4</formula>
    </cfRule>
  </conditionalFormatting>
  <conditionalFormatting sqref="CF40">
    <cfRule type="cellIs" dxfId="3374" priority="2714" operator="lessThan">
      <formula>$C$4</formula>
    </cfRule>
  </conditionalFormatting>
  <conditionalFormatting sqref="CF41">
    <cfRule type="cellIs" dxfId="3373" priority="2715" operator="lessThan">
      <formula>$C$4</formula>
    </cfRule>
  </conditionalFormatting>
  <conditionalFormatting sqref="CF42">
    <cfRule type="cellIs" dxfId="3372" priority="2716" operator="lessThan">
      <formula>$C$4</formula>
    </cfRule>
  </conditionalFormatting>
  <conditionalFormatting sqref="CF43">
    <cfRule type="cellIs" dxfId="3371" priority="2717" operator="lessThan">
      <formula>$C$4</formula>
    </cfRule>
  </conditionalFormatting>
  <conditionalFormatting sqref="CF44">
    <cfRule type="cellIs" dxfId="3370" priority="2718" operator="lessThan">
      <formula>$C$4</formula>
    </cfRule>
  </conditionalFormatting>
  <conditionalFormatting sqref="CF45">
    <cfRule type="cellIs" dxfId="3369" priority="2719" operator="lessThan">
      <formula>$C$4</formula>
    </cfRule>
  </conditionalFormatting>
  <conditionalFormatting sqref="CF46">
    <cfRule type="cellIs" dxfId="3368" priority="2720" operator="lessThan">
      <formula>$C$4</formula>
    </cfRule>
  </conditionalFormatting>
  <conditionalFormatting sqref="CF47">
    <cfRule type="cellIs" dxfId="3367" priority="2721" operator="lessThan">
      <formula>$C$4</formula>
    </cfRule>
  </conditionalFormatting>
  <conditionalFormatting sqref="CF48">
    <cfRule type="cellIs" dxfId="3366" priority="2722" operator="lessThan">
      <formula>$C$4</formula>
    </cfRule>
  </conditionalFormatting>
  <conditionalFormatting sqref="CF49">
    <cfRule type="cellIs" dxfId="3365" priority="2723" operator="lessThan">
      <formula>$C$4</formula>
    </cfRule>
  </conditionalFormatting>
  <conditionalFormatting sqref="CF50">
    <cfRule type="cellIs" dxfId="3364" priority="2724" operator="lessThan">
      <formula>$C$4</formula>
    </cfRule>
  </conditionalFormatting>
  <conditionalFormatting sqref="CG11">
    <cfRule type="cellIs" dxfId="3363" priority="2725" operator="lessThan">
      <formula>$C$4</formula>
    </cfRule>
  </conditionalFormatting>
  <conditionalFormatting sqref="CG12">
    <cfRule type="cellIs" dxfId="3362" priority="2726" operator="lessThan">
      <formula>$C$4</formula>
    </cfRule>
  </conditionalFormatting>
  <conditionalFormatting sqref="CG13">
    <cfRule type="cellIs" dxfId="3361" priority="2727" operator="lessThan">
      <formula>$C$4</formula>
    </cfRule>
  </conditionalFormatting>
  <conditionalFormatting sqref="CG14">
    <cfRule type="cellIs" dxfId="3360" priority="2728" operator="lessThan">
      <formula>$C$4</formula>
    </cfRule>
  </conditionalFormatting>
  <conditionalFormatting sqref="CG15">
    <cfRule type="cellIs" dxfId="3359" priority="2729" operator="lessThan">
      <formula>$C$4</formula>
    </cfRule>
  </conditionalFormatting>
  <conditionalFormatting sqref="CG16">
    <cfRule type="cellIs" dxfId="3358" priority="2730" operator="lessThan">
      <formula>$C$4</formula>
    </cfRule>
  </conditionalFormatting>
  <conditionalFormatting sqref="CG17">
    <cfRule type="cellIs" dxfId="3357" priority="2731" operator="lessThan">
      <formula>$C$4</formula>
    </cfRule>
  </conditionalFormatting>
  <conditionalFormatting sqref="CG18">
    <cfRule type="cellIs" dxfId="3356" priority="2732" operator="lessThan">
      <formula>$C$4</formula>
    </cfRule>
  </conditionalFormatting>
  <conditionalFormatting sqref="CG19">
    <cfRule type="cellIs" dxfId="3355" priority="2733" operator="lessThan">
      <formula>$C$4</formula>
    </cfRule>
  </conditionalFormatting>
  <conditionalFormatting sqref="CG20">
    <cfRule type="cellIs" dxfId="3354" priority="2734" operator="lessThan">
      <formula>$C$4</formula>
    </cfRule>
  </conditionalFormatting>
  <conditionalFormatting sqref="CG21">
    <cfRule type="cellIs" dxfId="3353" priority="2735" operator="lessThan">
      <formula>$C$4</formula>
    </cfRule>
  </conditionalFormatting>
  <conditionalFormatting sqref="CG22">
    <cfRule type="cellIs" dxfId="3352" priority="2736" operator="lessThan">
      <formula>$C$4</formula>
    </cfRule>
  </conditionalFormatting>
  <conditionalFormatting sqref="CG23">
    <cfRule type="cellIs" dxfId="3351" priority="2737" operator="lessThan">
      <formula>$C$4</formula>
    </cfRule>
  </conditionalFormatting>
  <conditionalFormatting sqref="CG24">
    <cfRule type="cellIs" dxfId="3350" priority="2738" operator="lessThan">
      <formula>$C$4</formula>
    </cfRule>
  </conditionalFormatting>
  <conditionalFormatting sqref="CG25">
    <cfRule type="cellIs" dxfId="3349" priority="2739" operator="lessThan">
      <formula>$C$4</formula>
    </cfRule>
  </conditionalFormatting>
  <conditionalFormatting sqref="CG26">
    <cfRule type="cellIs" dxfId="3348" priority="2740" operator="lessThan">
      <formula>$C$4</formula>
    </cfRule>
  </conditionalFormatting>
  <conditionalFormatting sqref="CG27">
    <cfRule type="cellIs" dxfId="3347" priority="2741" operator="lessThan">
      <formula>$C$4</formula>
    </cfRule>
  </conditionalFormatting>
  <conditionalFormatting sqref="CG28">
    <cfRule type="cellIs" dxfId="3346" priority="2742" operator="lessThan">
      <formula>$C$4</formula>
    </cfRule>
  </conditionalFormatting>
  <conditionalFormatting sqref="CG29">
    <cfRule type="cellIs" dxfId="3345" priority="2743" operator="lessThan">
      <formula>$C$4</formula>
    </cfRule>
  </conditionalFormatting>
  <conditionalFormatting sqref="CG30">
    <cfRule type="cellIs" dxfId="3344" priority="2744" operator="lessThan">
      <formula>$C$4</formula>
    </cfRule>
  </conditionalFormatting>
  <conditionalFormatting sqref="CG31">
    <cfRule type="cellIs" dxfId="3343" priority="2745" operator="lessThan">
      <formula>$C$4</formula>
    </cfRule>
  </conditionalFormatting>
  <conditionalFormatting sqref="CG32">
    <cfRule type="cellIs" dxfId="3342" priority="2746" operator="lessThan">
      <formula>$C$4</formula>
    </cfRule>
  </conditionalFormatting>
  <conditionalFormatting sqref="CG33">
    <cfRule type="cellIs" dxfId="3341" priority="2747" operator="lessThan">
      <formula>$C$4</formula>
    </cfRule>
  </conditionalFormatting>
  <conditionalFormatting sqref="CG34">
    <cfRule type="cellIs" dxfId="3340" priority="2748" operator="lessThan">
      <formula>$C$4</formula>
    </cfRule>
  </conditionalFormatting>
  <conditionalFormatting sqref="CG35">
    <cfRule type="cellIs" dxfId="3339" priority="2749" operator="lessThan">
      <formula>$C$4</formula>
    </cfRule>
  </conditionalFormatting>
  <conditionalFormatting sqref="CG36">
    <cfRule type="cellIs" dxfId="3338" priority="2750" operator="lessThan">
      <formula>$C$4</formula>
    </cfRule>
  </conditionalFormatting>
  <conditionalFormatting sqref="CG37">
    <cfRule type="cellIs" dxfId="3337" priority="2751" operator="lessThan">
      <formula>$C$4</formula>
    </cfRule>
  </conditionalFormatting>
  <conditionalFormatting sqref="CG38">
    <cfRule type="cellIs" dxfId="3336" priority="2752" operator="lessThan">
      <formula>$C$4</formula>
    </cfRule>
  </conditionalFormatting>
  <conditionalFormatting sqref="CG39">
    <cfRule type="cellIs" dxfId="3335" priority="2753" operator="lessThan">
      <formula>$C$4</formula>
    </cfRule>
  </conditionalFormatting>
  <conditionalFormatting sqref="CG40">
    <cfRule type="cellIs" dxfId="3334" priority="2754" operator="lessThan">
      <formula>$C$4</formula>
    </cfRule>
  </conditionalFormatting>
  <conditionalFormatting sqref="CG41">
    <cfRule type="cellIs" dxfId="3333" priority="2755" operator="lessThan">
      <formula>$C$4</formula>
    </cfRule>
  </conditionalFormatting>
  <conditionalFormatting sqref="CG42">
    <cfRule type="cellIs" dxfId="3332" priority="2756" operator="lessThan">
      <formula>$C$4</formula>
    </cfRule>
  </conditionalFormatting>
  <conditionalFormatting sqref="CG43">
    <cfRule type="cellIs" dxfId="3331" priority="2757" operator="lessThan">
      <formula>$C$4</formula>
    </cfRule>
  </conditionalFormatting>
  <conditionalFormatting sqref="CG44">
    <cfRule type="cellIs" dxfId="3330" priority="2758" operator="lessThan">
      <formula>$C$4</formula>
    </cfRule>
  </conditionalFormatting>
  <conditionalFormatting sqref="CG45">
    <cfRule type="cellIs" dxfId="3329" priority="2759" operator="lessThan">
      <formula>$C$4</formula>
    </cfRule>
  </conditionalFormatting>
  <conditionalFormatting sqref="CG46">
    <cfRule type="cellIs" dxfId="3328" priority="2760" operator="lessThan">
      <formula>$C$4</formula>
    </cfRule>
  </conditionalFormatting>
  <conditionalFormatting sqref="CG47">
    <cfRule type="cellIs" dxfId="3327" priority="2761" operator="lessThan">
      <formula>$C$4</formula>
    </cfRule>
  </conditionalFormatting>
  <conditionalFormatting sqref="CG48">
    <cfRule type="cellIs" dxfId="3326" priority="2762" operator="lessThan">
      <formula>$C$4</formula>
    </cfRule>
  </conditionalFormatting>
  <conditionalFormatting sqref="CG49">
    <cfRule type="cellIs" dxfId="3325" priority="2763" operator="lessThan">
      <formula>$C$4</formula>
    </cfRule>
  </conditionalFormatting>
  <conditionalFormatting sqref="CG50">
    <cfRule type="cellIs" dxfId="3324" priority="2764" operator="lessThan">
      <formula>$C$4</formula>
    </cfRule>
  </conditionalFormatting>
  <conditionalFormatting sqref="CH11">
    <cfRule type="cellIs" dxfId="3323" priority="2765" operator="lessThan">
      <formula>$C$4</formula>
    </cfRule>
  </conditionalFormatting>
  <conditionalFormatting sqref="CH12">
    <cfRule type="cellIs" dxfId="3322" priority="2766" operator="lessThan">
      <formula>$C$4</formula>
    </cfRule>
  </conditionalFormatting>
  <conditionalFormatting sqref="CH13">
    <cfRule type="cellIs" dxfId="3321" priority="2767" operator="lessThan">
      <formula>$C$4</formula>
    </cfRule>
  </conditionalFormatting>
  <conditionalFormatting sqref="CH14">
    <cfRule type="cellIs" dxfId="3320" priority="2768" operator="lessThan">
      <formula>$C$4</formula>
    </cfRule>
  </conditionalFormatting>
  <conditionalFormatting sqref="CH15">
    <cfRule type="cellIs" dxfId="3319" priority="2769" operator="lessThan">
      <formula>$C$4</formula>
    </cfRule>
  </conditionalFormatting>
  <conditionalFormatting sqref="CH16">
    <cfRule type="cellIs" dxfId="3318" priority="2770" operator="lessThan">
      <formula>$C$4</formula>
    </cfRule>
  </conditionalFormatting>
  <conditionalFormatting sqref="CH17">
    <cfRule type="cellIs" dxfId="3317" priority="2771" operator="lessThan">
      <formula>$C$4</formula>
    </cfRule>
  </conditionalFormatting>
  <conditionalFormatting sqref="CH18">
    <cfRule type="cellIs" dxfId="3316" priority="2772" operator="lessThan">
      <formula>$C$4</formula>
    </cfRule>
  </conditionalFormatting>
  <conditionalFormatting sqref="CH19">
    <cfRule type="cellIs" dxfId="3315" priority="2773" operator="lessThan">
      <formula>$C$4</formula>
    </cfRule>
  </conditionalFormatting>
  <conditionalFormatting sqref="CH20">
    <cfRule type="cellIs" dxfId="3314" priority="2774" operator="lessThan">
      <formula>$C$4</formula>
    </cfRule>
  </conditionalFormatting>
  <conditionalFormatting sqref="CH21">
    <cfRule type="cellIs" dxfId="3313" priority="2775" operator="lessThan">
      <formula>$C$4</formula>
    </cfRule>
  </conditionalFormatting>
  <conditionalFormatting sqref="CH22">
    <cfRule type="cellIs" dxfId="3312" priority="2776" operator="lessThan">
      <formula>$C$4</formula>
    </cfRule>
  </conditionalFormatting>
  <conditionalFormatting sqref="CH23">
    <cfRule type="cellIs" dxfId="3311" priority="2777" operator="lessThan">
      <formula>$C$4</formula>
    </cfRule>
  </conditionalFormatting>
  <conditionalFormatting sqref="CH24">
    <cfRule type="cellIs" dxfId="3310" priority="2778" operator="lessThan">
      <formula>$C$4</formula>
    </cfRule>
  </conditionalFormatting>
  <conditionalFormatting sqref="CH25">
    <cfRule type="cellIs" dxfId="3309" priority="2779" operator="lessThan">
      <formula>$C$4</formula>
    </cfRule>
  </conditionalFormatting>
  <conditionalFormatting sqref="CH26">
    <cfRule type="cellIs" dxfId="3308" priority="2780" operator="lessThan">
      <formula>$C$4</formula>
    </cfRule>
  </conditionalFormatting>
  <conditionalFormatting sqref="CH27">
    <cfRule type="cellIs" dxfId="3307" priority="2781" operator="lessThan">
      <formula>$C$4</formula>
    </cfRule>
  </conditionalFormatting>
  <conditionalFormatting sqref="CH28">
    <cfRule type="cellIs" dxfId="3306" priority="2782" operator="lessThan">
      <formula>$C$4</formula>
    </cfRule>
  </conditionalFormatting>
  <conditionalFormatting sqref="CH29">
    <cfRule type="cellIs" dxfId="3305" priority="2783" operator="lessThan">
      <formula>$C$4</formula>
    </cfRule>
  </conditionalFormatting>
  <conditionalFormatting sqref="CH30">
    <cfRule type="cellIs" dxfId="3304" priority="2784" operator="lessThan">
      <formula>$C$4</formula>
    </cfRule>
  </conditionalFormatting>
  <conditionalFormatting sqref="CH31">
    <cfRule type="cellIs" dxfId="3303" priority="2785" operator="lessThan">
      <formula>$C$4</formula>
    </cfRule>
  </conditionalFormatting>
  <conditionalFormatting sqref="CH32">
    <cfRule type="cellIs" dxfId="3302" priority="2786" operator="lessThan">
      <formula>$C$4</formula>
    </cfRule>
  </conditionalFormatting>
  <conditionalFormatting sqref="CH33">
    <cfRule type="cellIs" dxfId="3301" priority="2787" operator="lessThan">
      <formula>$C$4</formula>
    </cfRule>
  </conditionalFormatting>
  <conditionalFormatting sqref="CH34">
    <cfRule type="cellIs" dxfId="3300" priority="2788" operator="lessThan">
      <formula>$C$4</formula>
    </cfRule>
  </conditionalFormatting>
  <conditionalFormatting sqref="CH35">
    <cfRule type="cellIs" dxfId="3299" priority="2789" operator="lessThan">
      <formula>$C$4</formula>
    </cfRule>
  </conditionalFormatting>
  <conditionalFormatting sqref="CH36">
    <cfRule type="cellIs" dxfId="3298" priority="2790" operator="lessThan">
      <formula>$C$4</formula>
    </cfRule>
  </conditionalFormatting>
  <conditionalFormatting sqref="CH37">
    <cfRule type="cellIs" dxfId="3297" priority="2791" operator="lessThan">
      <formula>$C$4</formula>
    </cfRule>
  </conditionalFormatting>
  <conditionalFormatting sqref="CH38">
    <cfRule type="cellIs" dxfId="3296" priority="2792" operator="lessThan">
      <formula>$C$4</formula>
    </cfRule>
  </conditionalFormatting>
  <conditionalFormatting sqref="CH39">
    <cfRule type="cellIs" dxfId="3295" priority="2793" operator="lessThan">
      <formula>$C$4</formula>
    </cfRule>
  </conditionalFormatting>
  <conditionalFormatting sqref="CH40">
    <cfRule type="cellIs" dxfId="3294" priority="2794" operator="lessThan">
      <formula>$C$4</formula>
    </cfRule>
  </conditionalFormatting>
  <conditionalFormatting sqref="CH41">
    <cfRule type="cellIs" dxfId="3293" priority="2795" operator="lessThan">
      <formula>$C$4</formula>
    </cfRule>
  </conditionalFormatting>
  <conditionalFormatting sqref="CH42">
    <cfRule type="cellIs" dxfId="3292" priority="2796" operator="lessThan">
      <formula>$C$4</formula>
    </cfRule>
  </conditionalFormatting>
  <conditionalFormatting sqref="CH43">
    <cfRule type="cellIs" dxfId="3291" priority="2797" operator="lessThan">
      <formula>$C$4</formula>
    </cfRule>
  </conditionalFormatting>
  <conditionalFormatting sqref="CH44">
    <cfRule type="cellIs" dxfId="3290" priority="2798" operator="lessThan">
      <formula>$C$4</formula>
    </cfRule>
  </conditionalFormatting>
  <conditionalFormatting sqref="CH45">
    <cfRule type="cellIs" dxfId="3289" priority="2799" operator="lessThan">
      <formula>$C$4</formula>
    </cfRule>
  </conditionalFormatting>
  <conditionalFormatting sqref="CH46">
    <cfRule type="cellIs" dxfId="3288" priority="2800" operator="lessThan">
      <formula>$C$4</formula>
    </cfRule>
  </conditionalFormatting>
  <conditionalFormatting sqref="CH47">
    <cfRule type="cellIs" dxfId="3287" priority="2801" operator="lessThan">
      <formula>$C$4</formula>
    </cfRule>
  </conditionalFormatting>
  <conditionalFormatting sqref="CH48">
    <cfRule type="cellIs" dxfId="3286" priority="2802" operator="lessThan">
      <formula>$C$4</formula>
    </cfRule>
  </conditionalFormatting>
  <conditionalFormatting sqref="CH49">
    <cfRule type="cellIs" dxfId="3285" priority="2803" operator="lessThan">
      <formula>$C$4</formula>
    </cfRule>
  </conditionalFormatting>
  <conditionalFormatting sqref="CH50">
    <cfRule type="cellIs" dxfId="3284" priority="2804" operator="lessThan">
      <formula>$C$4</formula>
    </cfRule>
  </conditionalFormatting>
  <conditionalFormatting sqref="CI11">
    <cfRule type="cellIs" dxfId="3283" priority="2805" operator="lessThan">
      <formula>$C$4</formula>
    </cfRule>
  </conditionalFormatting>
  <conditionalFormatting sqref="CI12">
    <cfRule type="cellIs" dxfId="3282" priority="2806" operator="lessThan">
      <formula>$C$4</formula>
    </cfRule>
  </conditionalFormatting>
  <conditionalFormatting sqref="CI13">
    <cfRule type="cellIs" dxfId="3281" priority="2807" operator="lessThan">
      <formula>$C$4</formula>
    </cfRule>
  </conditionalFormatting>
  <conditionalFormatting sqref="CI14">
    <cfRule type="cellIs" dxfId="3280" priority="2808" operator="lessThan">
      <formula>$C$4</formula>
    </cfRule>
  </conditionalFormatting>
  <conditionalFormatting sqref="CI15">
    <cfRule type="cellIs" dxfId="3279" priority="2809" operator="lessThan">
      <formula>$C$4</formula>
    </cfRule>
  </conditionalFormatting>
  <conditionalFormatting sqref="CI16">
    <cfRule type="cellIs" dxfId="3278" priority="2810" operator="lessThan">
      <formula>$C$4</formula>
    </cfRule>
  </conditionalFormatting>
  <conditionalFormatting sqref="CI17">
    <cfRule type="cellIs" dxfId="3277" priority="2811" operator="lessThan">
      <formula>$C$4</formula>
    </cfRule>
  </conditionalFormatting>
  <conditionalFormatting sqref="CI18">
    <cfRule type="cellIs" dxfId="3276" priority="2812" operator="lessThan">
      <formula>$C$4</formula>
    </cfRule>
  </conditionalFormatting>
  <conditionalFormatting sqref="CI19">
    <cfRule type="cellIs" dxfId="3275" priority="2813" operator="lessThan">
      <formula>$C$4</formula>
    </cfRule>
  </conditionalFormatting>
  <conditionalFormatting sqref="CI20">
    <cfRule type="cellIs" dxfId="3274" priority="2814" operator="lessThan">
      <formula>$C$4</formula>
    </cfRule>
  </conditionalFormatting>
  <conditionalFormatting sqref="CI21">
    <cfRule type="cellIs" dxfId="3273" priority="2815" operator="lessThan">
      <formula>$C$4</formula>
    </cfRule>
  </conditionalFormatting>
  <conditionalFormatting sqref="CI22">
    <cfRule type="cellIs" dxfId="3272" priority="2816" operator="lessThan">
      <formula>$C$4</formula>
    </cfRule>
  </conditionalFormatting>
  <conditionalFormatting sqref="CI23">
    <cfRule type="cellIs" dxfId="3271" priority="2817" operator="lessThan">
      <formula>$C$4</formula>
    </cfRule>
  </conditionalFormatting>
  <conditionalFormatting sqref="CI24">
    <cfRule type="cellIs" dxfId="3270" priority="2818" operator="lessThan">
      <formula>$C$4</formula>
    </cfRule>
  </conditionalFormatting>
  <conditionalFormatting sqref="CI25">
    <cfRule type="cellIs" dxfId="3269" priority="2819" operator="lessThan">
      <formula>$C$4</formula>
    </cfRule>
  </conditionalFormatting>
  <conditionalFormatting sqref="CI26">
    <cfRule type="cellIs" dxfId="3268" priority="2820" operator="lessThan">
      <formula>$C$4</formula>
    </cfRule>
  </conditionalFormatting>
  <conditionalFormatting sqref="CI27">
    <cfRule type="cellIs" dxfId="3267" priority="2821" operator="lessThan">
      <formula>$C$4</formula>
    </cfRule>
  </conditionalFormatting>
  <conditionalFormatting sqref="CI28">
    <cfRule type="cellIs" dxfId="3266" priority="2822" operator="lessThan">
      <formula>$C$4</formula>
    </cfRule>
  </conditionalFormatting>
  <conditionalFormatting sqref="CI29">
    <cfRule type="cellIs" dxfId="3265" priority="2823" operator="lessThan">
      <formula>$C$4</formula>
    </cfRule>
  </conditionalFormatting>
  <conditionalFormatting sqref="CI30">
    <cfRule type="cellIs" dxfId="3264" priority="2824" operator="lessThan">
      <formula>$C$4</formula>
    </cfRule>
  </conditionalFormatting>
  <conditionalFormatting sqref="CI31">
    <cfRule type="cellIs" dxfId="3263" priority="2825" operator="lessThan">
      <formula>$C$4</formula>
    </cfRule>
  </conditionalFormatting>
  <conditionalFormatting sqref="CI32">
    <cfRule type="cellIs" dxfId="3262" priority="2826" operator="lessThan">
      <formula>$C$4</formula>
    </cfRule>
  </conditionalFormatting>
  <conditionalFormatting sqref="CI33">
    <cfRule type="cellIs" dxfId="3261" priority="2827" operator="lessThan">
      <formula>$C$4</formula>
    </cfRule>
  </conditionalFormatting>
  <conditionalFormatting sqref="CI34">
    <cfRule type="cellIs" dxfId="3260" priority="2828" operator="lessThan">
      <formula>$C$4</formula>
    </cfRule>
  </conditionalFormatting>
  <conditionalFormatting sqref="CI35">
    <cfRule type="cellIs" dxfId="3259" priority="2829" operator="lessThan">
      <formula>$C$4</formula>
    </cfRule>
  </conditionalFormatting>
  <conditionalFormatting sqref="CI36">
    <cfRule type="cellIs" dxfId="3258" priority="2830" operator="lessThan">
      <formula>$C$4</formula>
    </cfRule>
  </conditionalFormatting>
  <conditionalFormatting sqref="CI37">
    <cfRule type="cellIs" dxfId="3257" priority="2831" operator="lessThan">
      <formula>$C$4</formula>
    </cfRule>
  </conditionalFormatting>
  <conditionalFormatting sqref="CI38">
    <cfRule type="cellIs" dxfId="3256" priority="2832" operator="lessThan">
      <formula>$C$4</formula>
    </cfRule>
  </conditionalFormatting>
  <conditionalFormatting sqref="CI39">
    <cfRule type="cellIs" dxfId="3255" priority="2833" operator="lessThan">
      <formula>$C$4</formula>
    </cfRule>
  </conditionalFormatting>
  <conditionalFormatting sqref="CI40">
    <cfRule type="cellIs" dxfId="3254" priority="2834" operator="lessThan">
      <formula>$C$4</formula>
    </cfRule>
  </conditionalFormatting>
  <conditionalFormatting sqref="CI41">
    <cfRule type="cellIs" dxfId="3253" priority="2835" operator="lessThan">
      <formula>$C$4</formula>
    </cfRule>
  </conditionalFormatting>
  <conditionalFormatting sqref="CI42">
    <cfRule type="cellIs" dxfId="3252" priority="2836" operator="lessThan">
      <formula>$C$4</formula>
    </cfRule>
  </conditionalFormatting>
  <conditionalFormatting sqref="CI43">
    <cfRule type="cellIs" dxfId="3251" priority="2837" operator="lessThan">
      <formula>$C$4</formula>
    </cfRule>
  </conditionalFormatting>
  <conditionalFormatting sqref="CI44">
    <cfRule type="cellIs" dxfId="3250" priority="2838" operator="lessThan">
      <formula>$C$4</formula>
    </cfRule>
  </conditionalFormatting>
  <conditionalFormatting sqref="CI45">
    <cfRule type="cellIs" dxfId="3249" priority="2839" operator="lessThan">
      <formula>$C$4</formula>
    </cfRule>
  </conditionalFormatting>
  <conditionalFormatting sqref="CI46">
    <cfRule type="cellIs" dxfId="3248" priority="2840" operator="lessThan">
      <formula>$C$4</formula>
    </cfRule>
  </conditionalFormatting>
  <conditionalFormatting sqref="CI47">
    <cfRule type="cellIs" dxfId="3247" priority="2841" operator="lessThan">
      <formula>$C$4</formula>
    </cfRule>
  </conditionalFormatting>
  <conditionalFormatting sqref="CI48">
    <cfRule type="cellIs" dxfId="3246" priority="2842" operator="lessThan">
      <formula>$C$4</formula>
    </cfRule>
  </conditionalFormatting>
  <conditionalFormatting sqref="CI49">
    <cfRule type="cellIs" dxfId="3245" priority="2843" operator="lessThan">
      <formula>$C$4</formula>
    </cfRule>
  </conditionalFormatting>
  <conditionalFormatting sqref="CI50">
    <cfRule type="cellIs" dxfId="3244" priority="2844" operator="lessThan">
      <formula>$C$4</formula>
    </cfRule>
  </conditionalFormatting>
  <conditionalFormatting sqref="CJ11">
    <cfRule type="cellIs" dxfId="3243" priority="2845" operator="lessThan">
      <formula>$C$4</formula>
    </cfRule>
  </conditionalFormatting>
  <conditionalFormatting sqref="CJ12">
    <cfRule type="cellIs" dxfId="3242" priority="2846" operator="lessThan">
      <formula>$C$4</formula>
    </cfRule>
  </conditionalFormatting>
  <conditionalFormatting sqref="CJ13">
    <cfRule type="cellIs" dxfId="3241" priority="2847" operator="lessThan">
      <formula>$C$4</formula>
    </cfRule>
  </conditionalFormatting>
  <conditionalFormatting sqref="CJ14">
    <cfRule type="cellIs" dxfId="3240" priority="2848" operator="lessThan">
      <formula>$C$4</formula>
    </cfRule>
  </conditionalFormatting>
  <conditionalFormatting sqref="CJ15">
    <cfRule type="cellIs" dxfId="3239" priority="2849" operator="lessThan">
      <formula>$C$4</formula>
    </cfRule>
  </conditionalFormatting>
  <conditionalFormatting sqref="CJ16">
    <cfRule type="cellIs" dxfId="3238" priority="2850" operator="lessThan">
      <formula>$C$4</formula>
    </cfRule>
  </conditionalFormatting>
  <conditionalFormatting sqref="CJ17">
    <cfRule type="cellIs" dxfId="3237" priority="2851" operator="lessThan">
      <formula>$C$4</formula>
    </cfRule>
  </conditionalFormatting>
  <conditionalFormatting sqref="CJ18">
    <cfRule type="cellIs" dxfId="3236" priority="2852" operator="lessThan">
      <formula>$C$4</formula>
    </cfRule>
  </conditionalFormatting>
  <conditionalFormatting sqref="CJ19">
    <cfRule type="cellIs" dxfId="3235" priority="2853" operator="lessThan">
      <formula>$C$4</formula>
    </cfRule>
  </conditionalFormatting>
  <conditionalFormatting sqref="CJ20">
    <cfRule type="cellIs" dxfId="3234" priority="2854" operator="lessThan">
      <formula>$C$4</formula>
    </cfRule>
  </conditionalFormatting>
  <conditionalFormatting sqref="CJ21">
    <cfRule type="cellIs" dxfId="3233" priority="2855" operator="lessThan">
      <formula>$C$4</formula>
    </cfRule>
  </conditionalFormatting>
  <conditionalFormatting sqref="CJ22">
    <cfRule type="cellIs" dxfId="3232" priority="2856" operator="lessThan">
      <formula>$C$4</formula>
    </cfRule>
  </conditionalFormatting>
  <conditionalFormatting sqref="CJ23">
    <cfRule type="cellIs" dxfId="3231" priority="2857" operator="lessThan">
      <formula>$C$4</formula>
    </cfRule>
  </conditionalFormatting>
  <conditionalFormatting sqref="CJ24">
    <cfRule type="cellIs" dxfId="3230" priority="2858" operator="lessThan">
      <formula>$C$4</formula>
    </cfRule>
  </conditionalFormatting>
  <conditionalFormatting sqref="CJ25">
    <cfRule type="cellIs" dxfId="3229" priority="2859" operator="lessThan">
      <formula>$C$4</formula>
    </cfRule>
  </conditionalFormatting>
  <conditionalFormatting sqref="CJ26">
    <cfRule type="cellIs" dxfId="3228" priority="2860" operator="lessThan">
      <formula>$C$4</formula>
    </cfRule>
  </conditionalFormatting>
  <conditionalFormatting sqref="CJ27">
    <cfRule type="cellIs" dxfId="3227" priority="2861" operator="lessThan">
      <formula>$C$4</formula>
    </cfRule>
  </conditionalFormatting>
  <conditionalFormatting sqref="CJ28">
    <cfRule type="cellIs" dxfId="3226" priority="2862" operator="lessThan">
      <formula>$C$4</formula>
    </cfRule>
  </conditionalFormatting>
  <conditionalFormatting sqref="CJ29">
    <cfRule type="cellIs" dxfId="3225" priority="2863" operator="lessThan">
      <formula>$C$4</formula>
    </cfRule>
  </conditionalFormatting>
  <conditionalFormatting sqref="CJ30">
    <cfRule type="cellIs" dxfId="3224" priority="2864" operator="lessThan">
      <formula>$C$4</formula>
    </cfRule>
  </conditionalFormatting>
  <conditionalFormatting sqref="CJ31">
    <cfRule type="cellIs" dxfId="3223" priority="2865" operator="lessThan">
      <formula>$C$4</formula>
    </cfRule>
  </conditionalFormatting>
  <conditionalFormatting sqref="CJ32">
    <cfRule type="cellIs" dxfId="3222" priority="2866" operator="lessThan">
      <formula>$C$4</formula>
    </cfRule>
  </conditionalFormatting>
  <conditionalFormatting sqref="CJ33">
    <cfRule type="cellIs" dxfId="3221" priority="2867" operator="lessThan">
      <formula>$C$4</formula>
    </cfRule>
  </conditionalFormatting>
  <conditionalFormatting sqref="CJ34">
    <cfRule type="cellIs" dxfId="3220" priority="2868" operator="lessThan">
      <formula>$C$4</formula>
    </cfRule>
  </conditionalFormatting>
  <conditionalFormatting sqref="CJ35">
    <cfRule type="cellIs" dxfId="3219" priority="2869" operator="lessThan">
      <formula>$C$4</formula>
    </cfRule>
  </conditionalFormatting>
  <conditionalFormatting sqref="CJ36">
    <cfRule type="cellIs" dxfId="3218" priority="2870" operator="lessThan">
      <formula>$C$4</formula>
    </cfRule>
  </conditionalFormatting>
  <conditionalFormatting sqref="CJ37">
    <cfRule type="cellIs" dxfId="3217" priority="2871" operator="lessThan">
      <formula>$C$4</formula>
    </cfRule>
  </conditionalFormatting>
  <conditionalFormatting sqref="CJ38">
    <cfRule type="cellIs" dxfId="3216" priority="2872" operator="lessThan">
      <formula>$C$4</formula>
    </cfRule>
  </conditionalFormatting>
  <conditionalFormatting sqref="CJ39">
    <cfRule type="cellIs" dxfId="3215" priority="2873" operator="lessThan">
      <formula>$C$4</formula>
    </cfRule>
  </conditionalFormatting>
  <conditionalFormatting sqref="CJ40">
    <cfRule type="cellIs" dxfId="3214" priority="2874" operator="lessThan">
      <formula>$C$4</formula>
    </cfRule>
  </conditionalFormatting>
  <conditionalFormatting sqref="CJ41">
    <cfRule type="cellIs" dxfId="3213" priority="2875" operator="lessThan">
      <formula>$C$4</formula>
    </cfRule>
  </conditionalFormatting>
  <conditionalFormatting sqref="CJ42">
    <cfRule type="cellIs" dxfId="3212" priority="2876" operator="lessThan">
      <formula>$C$4</formula>
    </cfRule>
  </conditionalFormatting>
  <conditionalFormatting sqref="CJ43">
    <cfRule type="cellIs" dxfId="3211" priority="2877" operator="lessThan">
      <formula>$C$4</formula>
    </cfRule>
  </conditionalFormatting>
  <conditionalFormatting sqref="CJ44">
    <cfRule type="cellIs" dxfId="3210" priority="2878" operator="lessThan">
      <formula>$C$4</formula>
    </cfRule>
  </conditionalFormatting>
  <conditionalFormatting sqref="CJ45">
    <cfRule type="cellIs" dxfId="3209" priority="2879" operator="lessThan">
      <formula>$C$4</formula>
    </cfRule>
  </conditionalFormatting>
  <conditionalFormatting sqref="CJ46">
    <cfRule type="cellIs" dxfId="3208" priority="2880" operator="lessThan">
      <formula>$C$4</formula>
    </cfRule>
  </conditionalFormatting>
  <conditionalFormatting sqref="CJ47">
    <cfRule type="cellIs" dxfId="3207" priority="2881" operator="lessThan">
      <formula>$C$4</formula>
    </cfRule>
  </conditionalFormatting>
  <conditionalFormatting sqref="CJ48">
    <cfRule type="cellIs" dxfId="3206" priority="2882" operator="lessThan">
      <formula>$C$4</formula>
    </cfRule>
  </conditionalFormatting>
  <conditionalFormatting sqref="CJ49">
    <cfRule type="cellIs" dxfId="3205" priority="2883" operator="lessThan">
      <formula>$C$4</formula>
    </cfRule>
  </conditionalFormatting>
  <conditionalFormatting sqref="CJ50">
    <cfRule type="cellIs" dxfId="3204" priority="2884" operator="lessThan">
      <formula>$C$4</formula>
    </cfRule>
  </conditionalFormatting>
  <conditionalFormatting sqref="CK11">
    <cfRule type="cellIs" dxfId="3203" priority="2885" operator="lessThan">
      <formula>$C$4</formula>
    </cfRule>
  </conditionalFormatting>
  <conditionalFormatting sqref="CK12">
    <cfRule type="cellIs" dxfId="3202" priority="2886" operator="lessThan">
      <formula>$C$4</formula>
    </cfRule>
  </conditionalFormatting>
  <conditionalFormatting sqref="CK13">
    <cfRule type="cellIs" dxfId="3201" priority="2887" operator="lessThan">
      <formula>$C$4</formula>
    </cfRule>
  </conditionalFormatting>
  <conditionalFormatting sqref="CK14">
    <cfRule type="cellIs" dxfId="3200" priority="2888" operator="lessThan">
      <formula>$C$4</formula>
    </cfRule>
  </conditionalFormatting>
  <conditionalFormatting sqref="CK15">
    <cfRule type="cellIs" dxfId="3199" priority="2889" operator="lessThan">
      <formula>$C$4</formula>
    </cfRule>
  </conditionalFormatting>
  <conditionalFormatting sqref="CK16">
    <cfRule type="cellIs" dxfId="3198" priority="2890" operator="lessThan">
      <formula>$C$4</formula>
    </cfRule>
  </conditionalFormatting>
  <conditionalFormatting sqref="CK17">
    <cfRule type="cellIs" dxfId="3197" priority="2891" operator="lessThan">
      <formula>$C$4</formula>
    </cfRule>
  </conditionalFormatting>
  <conditionalFormatting sqref="CK18">
    <cfRule type="cellIs" dxfId="3196" priority="2892" operator="lessThan">
      <formula>$C$4</formula>
    </cfRule>
  </conditionalFormatting>
  <conditionalFormatting sqref="CK19">
    <cfRule type="cellIs" dxfId="3195" priority="2893" operator="lessThan">
      <formula>$C$4</formula>
    </cfRule>
  </conditionalFormatting>
  <conditionalFormatting sqref="CK20">
    <cfRule type="cellIs" dxfId="3194" priority="2894" operator="lessThan">
      <formula>$C$4</formula>
    </cfRule>
  </conditionalFormatting>
  <conditionalFormatting sqref="CK21">
    <cfRule type="cellIs" dxfId="3193" priority="2895" operator="lessThan">
      <formula>$C$4</formula>
    </cfRule>
  </conditionalFormatting>
  <conditionalFormatting sqref="CK22">
    <cfRule type="cellIs" dxfId="3192" priority="2896" operator="lessThan">
      <formula>$C$4</formula>
    </cfRule>
  </conditionalFormatting>
  <conditionalFormatting sqref="CK23">
    <cfRule type="cellIs" dxfId="3191" priority="2897" operator="lessThan">
      <formula>$C$4</formula>
    </cfRule>
  </conditionalFormatting>
  <conditionalFormatting sqref="CK24">
    <cfRule type="cellIs" dxfId="3190" priority="2898" operator="lessThan">
      <formula>$C$4</formula>
    </cfRule>
  </conditionalFormatting>
  <conditionalFormatting sqref="CK25">
    <cfRule type="cellIs" dxfId="3189" priority="2899" operator="lessThan">
      <formula>$C$4</formula>
    </cfRule>
  </conditionalFormatting>
  <conditionalFormatting sqref="CK26">
    <cfRule type="cellIs" dxfId="3188" priority="2900" operator="lessThan">
      <formula>$C$4</formula>
    </cfRule>
  </conditionalFormatting>
  <conditionalFormatting sqref="CK27">
    <cfRule type="cellIs" dxfId="3187" priority="2901" operator="lessThan">
      <formula>$C$4</formula>
    </cfRule>
  </conditionalFormatting>
  <conditionalFormatting sqref="CK28">
    <cfRule type="cellIs" dxfId="3186" priority="2902" operator="lessThan">
      <formula>$C$4</formula>
    </cfRule>
  </conditionalFormatting>
  <conditionalFormatting sqref="CK29">
    <cfRule type="cellIs" dxfId="3185" priority="2903" operator="lessThan">
      <formula>$C$4</formula>
    </cfRule>
  </conditionalFormatting>
  <conditionalFormatting sqref="CK30">
    <cfRule type="cellIs" dxfId="3184" priority="2904" operator="lessThan">
      <formula>$C$4</formula>
    </cfRule>
  </conditionalFormatting>
  <conditionalFormatting sqref="CK31">
    <cfRule type="cellIs" dxfId="3183" priority="2905" operator="lessThan">
      <formula>$C$4</formula>
    </cfRule>
  </conditionalFormatting>
  <conditionalFormatting sqref="CK32">
    <cfRule type="cellIs" dxfId="3182" priority="2906" operator="lessThan">
      <formula>$C$4</formula>
    </cfRule>
  </conditionalFormatting>
  <conditionalFormatting sqref="CK33">
    <cfRule type="cellIs" dxfId="3181" priority="2907" operator="lessThan">
      <formula>$C$4</formula>
    </cfRule>
  </conditionalFormatting>
  <conditionalFormatting sqref="CK34">
    <cfRule type="cellIs" dxfId="3180" priority="2908" operator="lessThan">
      <formula>$C$4</formula>
    </cfRule>
  </conditionalFormatting>
  <conditionalFormatting sqref="CK35">
    <cfRule type="cellIs" dxfId="3179" priority="2909" operator="lessThan">
      <formula>$C$4</formula>
    </cfRule>
  </conditionalFormatting>
  <conditionalFormatting sqref="CK36">
    <cfRule type="cellIs" dxfId="3178" priority="2910" operator="lessThan">
      <formula>$C$4</formula>
    </cfRule>
  </conditionalFormatting>
  <conditionalFormatting sqref="CK37">
    <cfRule type="cellIs" dxfId="3177" priority="2911" operator="lessThan">
      <formula>$C$4</formula>
    </cfRule>
  </conditionalFormatting>
  <conditionalFormatting sqref="CK38">
    <cfRule type="cellIs" dxfId="3176" priority="2912" operator="lessThan">
      <formula>$C$4</formula>
    </cfRule>
  </conditionalFormatting>
  <conditionalFormatting sqref="CK39">
    <cfRule type="cellIs" dxfId="3175" priority="2913" operator="lessThan">
      <formula>$C$4</formula>
    </cfRule>
  </conditionalFormatting>
  <conditionalFormatting sqref="CK40">
    <cfRule type="cellIs" dxfId="3174" priority="2914" operator="lessThan">
      <formula>$C$4</formula>
    </cfRule>
  </conditionalFormatting>
  <conditionalFormatting sqref="CK41">
    <cfRule type="cellIs" dxfId="3173" priority="2915" operator="lessThan">
      <formula>$C$4</formula>
    </cfRule>
  </conditionalFormatting>
  <conditionalFormatting sqref="CK42">
    <cfRule type="cellIs" dxfId="3172" priority="2916" operator="lessThan">
      <formula>$C$4</formula>
    </cfRule>
  </conditionalFormatting>
  <conditionalFormatting sqref="CK43">
    <cfRule type="cellIs" dxfId="3171" priority="2917" operator="lessThan">
      <formula>$C$4</formula>
    </cfRule>
  </conditionalFormatting>
  <conditionalFormatting sqref="CK44">
    <cfRule type="cellIs" dxfId="3170" priority="2918" operator="lessThan">
      <formula>$C$4</formula>
    </cfRule>
  </conditionalFormatting>
  <conditionalFormatting sqref="CK45">
    <cfRule type="cellIs" dxfId="3169" priority="2919" operator="lessThan">
      <formula>$C$4</formula>
    </cfRule>
  </conditionalFormatting>
  <conditionalFormatting sqref="CK46">
    <cfRule type="cellIs" dxfId="3168" priority="2920" operator="lessThan">
      <formula>$C$4</formula>
    </cfRule>
  </conditionalFormatting>
  <conditionalFormatting sqref="CK47">
    <cfRule type="cellIs" dxfId="3167" priority="2921" operator="lessThan">
      <formula>$C$4</formula>
    </cfRule>
  </conditionalFormatting>
  <conditionalFormatting sqref="CK48">
    <cfRule type="cellIs" dxfId="3166" priority="2922" operator="lessThan">
      <formula>$C$4</formula>
    </cfRule>
  </conditionalFormatting>
  <conditionalFormatting sqref="CK49">
    <cfRule type="cellIs" dxfId="3165" priority="2923" operator="lessThan">
      <formula>$C$4</formula>
    </cfRule>
  </conditionalFormatting>
  <conditionalFormatting sqref="CK50">
    <cfRule type="cellIs" dxfId="3164" priority="2924" operator="lessThan">
      <formula>$C$4</formula>
    </cfRule>
  </conditionalFormatting>
  <conditionalFormatting sqref="CL11">
    <cfRule type="cellIs" dxfId="3163" priority="2925" operator="lessThan">
      <formula>$C$4</formula>
    </cfRule>
  </conditionalFormatting>
  <conditionalFormatting sqref="CL12">
    <cfRule type="cellIs" dxfId="3162" priority="2926" operator="lessThan">
      <formula>$C$4</formula>
    </cfRule>
  </conditionalFormatting>
  <conditionalFormatting sqref="CL13">
    <cfRule type="cellIs" dxfId="3161" priority="2927" operator="lessThan">
      <formula>$C$4</formula>
    </cfRule>
  </conditionalFormatting>
  <conditionalFormatting sqref="CL14">
    <cfRule type="cellIs" dxfId="3160" priority="2928" operator="lessThan">
      <formula>$C$4</formula>
    </cfRule>
  </conditionalFormatting>
  <conditionalFormatting sqref="CL15">
    <cfRule type="cellIs" dxfId="3159" priority="2929" operator="lessThan">
      <formula>$C$4</formula>
    </cfRule>
  </conditionalFormatting>
  <conditionalFormatting sqref="CL16">
    <cfRule type="cellIs" dxfId="3158" priority="2930" operator="lessThan">
      <formula>$C$4</formula>
    </cfRule>
  </conditionalFormatting>
  <conditionalFormatting sqref="CL17">
    <cfRule type="cellIs" dxfId="3157" priority="2931" operator="lessThan">
      <formula>$C$4</formula>
    </cfRule>
  </conditionalFormatting>
  <conditionalFormatting sqref="CL18">
    <cfRule type="cellIs" dxfId="3156" priority="2932" operator="lessThan">
      <formula>$C$4</formula>
    </cfRule>
  </conditionalFormatting>
  <conditionalFormatting sqref="CL19">
    <cfRule type="cellIs" dxfId="3155" priority="2933" operator="lessThan">
      <formula>$C$4</formula>
    </cfRule>
  </conditionalFormatting>
  <conditionalFormatting sqref="CL20">
    <cfRule type="cellIs" dxfId="3154" priority="2934" operator="lessThan">
      <formula>$C$4</formula>
    </cfRule>
  </conditionalFormatting>
  <conditionalFormatting sqref="CL21">
    <cfRule type="cellIs" dxfId="3153" priority="2935" operator="lessThan">
      <formula>$C$4</formula>
    </cfRule>
  </conditionalFormatting>
  <conditionalFormatting sqref="CL22">
    <cfRule type="cellIs" dxfId="3152" priority="2936" operator="lessThan">
      <formula>$C$4</formula>
    </cfRule>
  </conditionalFormatting>
  <conditionalFormatting sqref="CL23">
    <cfRule type="cellIs" dxfId="3151" priority="2937" operator="lessThan">
      <formula>$C$4</formula>
    </cfRule>
  </conditionalFormatting>
  <conditionalFormatting sqref="CL24">
    <cfRule type="cellIs" dxfId="3150" priority="2938" operator="lessThan">
      <formula>$C$4</formula>
    </cfRule>
  </conditionalFormatting>
  <conditionalFormatting sqref="CL25">
    <cfRule type="cellIs" dxfId="3149" priority="2939" operator="lessThan">
      <formula>$C$4</formula>
    </cfRule>
  </conditionalFormatting>
  <conditionalFormatting sqref="CL26">
    <cfRule type="cellIs" dxfId="3148" priority="2940" operator="lessThan">
      <formula>$C$4</formula>
    </cfRule>
  </conditionalFormatting>
  <conditionalFormatting sqref="CL27">
    <cfRule type="cellIs" dxfId="3147" priority="2941" operator="lessThan">
      <formula>$C$4</formula>
    </cfRule>
  </conditionalFormatting>
  <conditionalFormatting sqref="CL28">
    <cfRule type="cellIs" dxfId="3146" priority="2942" operator="lessThan">
      <formula>$C$4</formula>
    </cfRule>
  </conditionalFormatting>
  <conditionalFormatting sqref="CL29">
    <cfRule type="cellIs" dxfId="3145" priority="2943" operator="lessThan">
      <formula>$C$4</formula>
    </cfRule>
  </conditionalFormatting>
  <conditionalFormatting sqref="CL30">
    <cfRule type="cellIs" dxfId="3144" priority="2944" operator="lessThan">
      <formula>$C$4</formula>
    </cfRule>
  </conditionalFormatting>
  <conditionalFormatting sqref="CL31">
    <cfRule type="cellIs" dxfId="3143" priority="2945" operator="lessThan">
      <formula>$C$4</formula>
    </cfRule>
  </conditionalFormatting>
  <conditionalFormatting sqref="CL32">
    <cfRule type="cellIs" dxfId="3142" priority="2946" operator="lessThan">
      <formula>$C$4</formula>
    </cfRule>
  </conditionalFormatting>
  <conditionalFormatting sqref="CL33">
    <cfRule type="cellIs" dxfId="3141" priority="2947" operator="lessThan">
      <formula>$C$4</formula>
    </cfRule>
  </conditionalFormatting>
  <conditionalFormatting sqref="CL34">
    <cfRule type="cellIs" dxfId="3140" priority="2948" operator="lessThan">
      <formula>$C$4</formula>
    </cfRule>
  </conditionalFormatting>
  <conditionalFormatting sqref="CL35">
    <cfRule type="cellIs" dxfId="3139" priority="2949" operator="lessThan">
      <formula>$C$4</formula>
    </cfRule>
  </conditionalFormatting>
  <conditionalFormatting sqref="CL36">
    <cfRule type="cellIs" dxfId="3138" priority="2950" operator="lessThan">
      <formula>$C$4</formula>
    </cfRule>
  </conditionalFormatting>
  <conditionalFormatting sqref="CL37">
    <cfRule type="cellIs" dxfId="3137" priority="2951" operator="lessThan">
      <formula>$C$4</formula>
    </cfRule>
  </conditionalFormatting>
  <conditionalFormatting sqref="CL38">
    <cfRule type="cellIs" dxfId="3136" priority="2952" operator="lessThan">
      <formula>$C$4</formula>
    </cfRule>
  </conditionalFormatting>
  <conditionalFormatting sqref="CL39">
    <cfRule type="cellIs" dxfId="3135" priority="2953" operator="lessThan">
      <formula>$C$4</formula>
    </cfRule>
  </conditionalFormatting>
  <conditionalFormatting sqref="CL40">
    <cfRule type="cellIs" dxfId="3134" priority="2954" operator="lessThan">
      <formula>$C$4</formula>
    </cfRule>
  </conditionalFormatting>
  <conditionalFormatting sqref="CL41">
    <cfRule type="cellIs" dxfId="3133" priority="2955" operator="lessThan">
      <formula>$C$4</formula>
    </cfRule>
  </conditionalFormatting>
  <conditionalFormatting sqref="CL42">
    <cfRule type="cellIs" dxfId="3132" priority="2956" operator="lessThan">
      <formula>$C$4</formula>
    </cfRule>
  </conditionalFormatting>
  <conditionalFormatting sqref="CL43">
    <cfRule type="cellIs" dxfId="3131" priority="2957" operator="lessThan">
      <formula>$C$4</formula>
    </cfRule>
  </conditionalFormatting>
  <conditionalFormatting sqref="CL44">
    <cfRule type="cellIs" dxfId="3130" priority="2958" operator="lessThan">
      <formula>$C$4</formula>
    </cfRule>
  </conditionalFormatting>
  <conditionalFormatting sqref="CL45">
    <cfRule type="cellIs" dxfId="3129" priority="2959" operator="lessThan">
      <formula>$C$4</formula>
    </cfRule>
  </conditionalFormatting>
  <conditionalFormatting sqref="CL46">
    <cfRule type="cellIs" dxfId="3128" priority="2960" operator="lessThan">
      <formula>$C$4</formula>
    </cfRule>
  </conditionalFormatting>
  <conditionalFormatting sqref="CL47">
    <cfRule type="cellIs" dxfId="3127" priority="2961" operator="lessThan">
      <formula>$C$4</formula>
    </cfRule>
  </conditionalFormatting>
  <conditionalFormatting sqref="CL48">
    <cfRule type="cellIs" dxfId="3126" priority="2962" operator="lessThan">
      <formula>$C$4</formula>
    </cfRule>
  </conditionalFormatting>
  <conditionalFormatting sqref="CL49">
    <cfRule type="cellIs" dxfId="3125" priority="2963" operator="lessThan">
      <formula>$C$4</formula>
    </cfRule>
  </conditionalFormatting>
  <conditionalFormatting sqref="CL50">
    <cfRule type="cellIs" dxfId="3124" priority="2964" operator="lessThan">
      <formula>$C$4</formula>
    </cfRule>
  </conditionalFormatting>
  <conditionalFormatting sqref="CM11">
    <cfRule type="cellIs" dxfId="3123" priority="2965" operator="lessThan">
      <formula>$C$4</formula>
    </cfRule>
  </conditionalFormatting>
  <conditionalFormatting sqref="CM12">
    <cfRule type="cellIs" dxfId="3122" priority="2966" operator="lessThan">
      <formula>$C$4</formula>
    </cfRule>
  </conditionalFormatting>
  <conditionalFormatting sqref="CM13">
    <cfRule type="cellIs" dxfId="3121" priority="2967" operator="lessThan">
      <formula>$C$4</formula>
    </cfRule>
  </conditionalFormatting>
  <conditionalFormatting sqref="CM14">
    <cfRule type="cellIs" dxfId="3120" priority="2968" operator="lessThan">
      <formula>$C$4</formula>
    </cfRule>
  </conditionalFormatting>
  <conditionalFormatting sqref="CM15">
    <cfRule type="cellIs" dxfId="3119" priority="2969" operator="lessThan">
      <formula>$C$4</formula>
    </cfRule>
  </conditionalFormatting>
  <conditionalFormatting sqref="CM16">
    <cfRule type="cellIs" dxfId="3118" priority="2970" operator="lessThan">
      <formula>$C$4</formula>
    </cfRule>
  </conditionalFormatting>
  <conditionalFormatting sqref="CM17">
    <cfRule type="cellIs" dxfId="3117" priority="2971" operator="lessThan">
      <formula>$C$4</formula>
    </cfRule>
  </conditionalFormatting>
  <conditionalFormatting sqref="CM18">
    <cfRule type="cellIs" dxfId="3116" priority="2972" operator="lessThan">
      <formula>$C$4</formula>
    </cfRule>
  </conditionalFormatting>
  <conditionalFormatting sqref="CM19">
    <cfRule type="cellIs" dxfId="3115" priority="2973" operator="lessThan">
      <formula>$C$4</formula>
    </cfRule>
  </conditionalFormatting>
  <conditionalFormatting sqref="CM20">
    <cfRule type="cellIs" dxfId="3114" priority="2974" operator="lessThan">
      <formula>$C$4</formula>
    </cfRule>
  </conditionalFormatting>
  <conditionalFormatting sqref="CM21">
    <cfRule type="cellIs" dxfId="3113" priority="2975" operator="lessThan">
      <formula>$C$4</formula>
    </cfRule>
  </conditionalFormatting>
  <conditionalFormatting sqref="CM22">
    <cfRule type="cellIs" dxfId="3112" priority="2976" operator="lessThan">
      <formula>$C$4</formula>
    </cfRule>
  </conditionalFormatting>
  <conditionalFormatting sqref="CM23">
    <cfRule type="cellIs" dxfId="3111" priority="2977" operator="lessThan">
      <formula>$C$4</formula>
    </cfRule>
  </conditionalFormatting>
  <conditionalFormatting sqref="CM24">
    <cfRule type="cellIs" dxfId="3110" priority="2978" operator="lessThan">
      <formula>$C$4</formula>
    </cfRule>
  </conditionalFormatting>
  <conditionalFormatting sqref="CM25">
    <cfRule type="cellIs" dxfId="3109" priority="2979" operator="lessThan">
      <formula>$C$4</formula>
    </cfRule>
  </conditionalFormatting>
  <conditionalFormatting sqref="CM26">
    <cfRule type="cellIs" dxfId="3108" priority="2980" operator="lessThan">
      <formula>$C$4</formula>
    </cfRule>
  </conditionalFormatting>
  <conditionalFormatting sqref="CM27">
    <cfRule type="cellIs" dxfId="3107" priority="2981" operator="lessThan">
      <formula>$C$4</formula>
    </cfRule>
  </conditionalFormatting>
  <conditionalFormatting sqref="CM28">
    <cfRule type="cellIs" dxfId="3106" priority="2982" operator="lessThan">
      <formula>$C$4</formula>
    </cfRule>
  </conditionalFormatting>
  <conditionalFormatting sqref="CM29">
    <cfRule type="cellIs" dxfId="3105" priority="2983" operator="lessThan">
      <formula>$C$4</formula>
    </cfRule>
  </conditionalFormatting>
  <conditionalFormatting sqref="CM30">
    <cfRule type="cellIs" dxfId="3104" priority="2984" operator="lessThan">
      <formula>$C$4</formula>
    </cfRule>
  </conditionalFormatting>
  <conditionalFormatting sqref="CM31">
    <cfRule type="cellIs" dxfId="3103" priority="2985" operator="lessThan">
      <formula>$C$4</formula>
    </cfRule>
  </conditionalFormatting>
  <conditionalFormatting sqref="CM32">
    <cfRule type="cellIs" dxfId="3102" priority="2986" operator="lessThan">
      <formula>$C$4</formula>
    </cfRule>
  </conditionalFormatting>
  <conditionalFormatting sqref="CM33">
    <cfRule type="cellIs" dxfId="3101" priority="2987" operator="lessThan">
      <formula>$C$4</formula>
    </cfRule>
  </conditionalFormatting>
  <conditionalFormatting sqref="CM34">
    <cfRule type="cellIs" dxfId="3100" priority="2988" operator="lessThan">
      <formula>$C$4</formula>
    </cfRule>
  </conditionalFormatting>
  <conditionalFormatting sqref="CM35">
    <cfRule type="cellIs" dxfId="3099" priority="2989" operator="lessThan">
      <formula>$C$4</formula>
    </cfRule>
  </conditionalFormatting>
  <conditionalFormatting sqref="CM36">
    <cfRule type="cellIs" dxfId="3098" priority="2990" operator="lessThan">
      <formula>$C$4</formula>
    </cfRule>
  </conditionalFormatting>
  <conditionalFormatting sqref="CM37">
    <cfRule type="cellIs" dxfId="3097" priority="2991" operator="lessThan">
      <formula>$C$4</formula>
    </cfRule>
  </conditionalFormatting>
  <conditionalFormatting sqref="CM38">
    <cfRule type="cellIs" dxfId="3096" priority="2992" operator="lessThan">
      <formula>$C$4</formula>
    </cfRule>
  </conditionalFormatting>
  <conditionalFormatting sqref="CM39">
    <cfRule type="cellIs" dxfId="3095" priority="2993" operator="lessThan">
      <formula>$C$4</formula>
    </cfRule>
  </conditionalFormatting>
  <conditionalFormatting sqref="CM40">
    <cfRule type="cellIs" dxfId="3094" priority="2994" operator="lessThan">
      <formula>$C$4</formula>
    </cfRule>
  </conditionalFormatting>
  <conditionalFormatting sqref="CM41">
    <cfRule type="cellIs" dxfId="3093" priority="2995" operator="lessThan">
      <formula>$C$4</formula>
    </cfRule>
  </conditionalFormatting>
  <conditionalFormatting sqref="CM42">
    <cfRule type="cellIs" dxfId="3092" priority="2996" operator="lessThan">
      <formula>$C$4</formula>
    </cfRule>
  </conditionalFormatting>
  <conditionalFormatting sqref="CM43">
    <cfRule type="cellIs" dxfId="3091" priority="2997" operator="lessThan">
      <formula>$C$4</formula>
    </cfRule>
  </conditionalFormatting>
  <conditionalFormatting sqref="CM44">
    <cfRule type="cellIs" dxfId="3090" priority="2998" operator="lessThan">
      <formula>$C$4</formula>
    </cfRule>
  </conditionalFormatting>
  <conditionalFormatting sqref="CM45">
    <cfRule type="cellIs" dxfId="3089" priority="2999" operator="lessThan">
      <formula>$C$4</formula>
    </cfRule>
  </conditionalFormatting>
  <conditionalFormatting sqref="CM46">
    <cfRule type="cellIs" dxfId="3088" priority="3000" operator="lessThan">
      <formula>$C$4</formula>
    </cfRule>
  </conditionalFormatting>
  <conditionalFormatting sqref="CM47">
    <cfRule type="cellIs" dxfId="3087" priority="3001" operator="lessThan">
      <formula>$C$4</formula>
    </cfRule>
  </conditionalFormatting>
  <conditionalFormatting sqref="CM48">
    <cfRule type="cellIs" dxfId="3086" priority="3002" operator="lessThan">
      <formula>$C$4</formula>
    </cfRule>
  </conditionalFormatting>
  <conditionalFormatting sqref="CM49">
    <cfRule type="cellIs" dxfId="3085" priority="3003" operator="lessThan">
      <formula>$C$4</formula>
    </cfRule>
  </conditionalFormatting>
  <conditionalFormatting sqref="CM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AU11" sqref="AU11:AW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147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15392</v>
      </c>
      <c r="C11" s="26" t="s">
        <v>144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 t="str">
        <f t="shared" ref="K11:K50" si="5">IF((COUNTA(BE11:BL11)&gt;0),(ROUND((AVERAGE(BM11,BV11)),0)),"")</f>
        <v/>
      </c>
      <c r="L11" s="35" t="str">
        <f t="shared" ref="L11:L50" si="6">IF(AND(ISNUMBER(K11),K11&gt;=1), IF(K11&lt;=$FD$27,$FE$27,IF(K11&lt;=$FD$28,$FE$28,IF(K11&lt;=$FD$29,$FE$29,IF(K11&lt;=$FD$30,$FE$30,)))), "")</f>
        <v/>
      </c>
      <c r="M11" s="35" t="str">
        <f t="shared" ref="M11:M50" si="7">IF((COUNTA(BE11:BL11)&gt;0),(ROUND((AVERAGE(BM11,BV11,CE11,CN11)),0)),"")</f>
        <v/>
      </c>
      <c r="N11" s="35" t="str">
        <f t="shared" ref="N11:N50" si="8">IF(AND(ISNUMBER(M11),M11&gt;=1), IF(M11&lt;=$FD$27,$FE$27,IF(M11&lt;=$FD$28,$FE$28,IF(M11&lt;=$FD$29,$FE$29,IF(M11&lt;=$FD$30,$FE$30,)))), "")</f>
        <v/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65</v>
      </c>
      <c r="U11" s="14">
        <v>65</v>
      </c>
      <c r="V11" s="14"/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65</v>
      </c>
      <c r="AB11" s="48">
        <f t="shared" ref="AB11:AB50" si="11">IF(COUNTA(T11:Z11)&gt;0,AVERAGE(Z11:AA11),"")</f>
        <v>65</v>
      </c>
      <c r="AC11" s="15">
        <v>92</v>
      </c>
      <c r="AD11" s="14"/>
      <c r="AE11" s="14"/>
      <c r="AF11" s="14"/>
      <c r="AG11" s="14"/>
      <c r="AH11" s="14"/>
      <c r="AI11" s="14">
        <v>97.5</v>
      </c>
      <c r="AJ11" s="45">
        <f t="shared" ref="AJ11:AJ50" si="12">IF(COUNTA(AC11:AI11)&gt;0,AVERAGE((IF(AC11&gt;=$C$4,AC11,AD11)),(IF(AE11&gt;=$C$4,AE11,AF11)),(IF(AG11&gt;=$C$4,AG11,AH11)),AI11),"")</f>
        <v>94.75</v>
      </c>
      <c r="AK11" s="48">
        <f t="shared" ref="AK11:AK50" si="13">IF(COUNTA(AC11:AI11)&gt;0,AVERAGE(AI11:AJ11),"")</f>
        <v>96.125</v>
      </c>
      <c r="AL11" s="15">
        <v>95.333333333333329</v>
      </c>
      <c r="AM11" s="14"/>
      <c r="AN11" s="14"/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95.333333333333329</v>
      </c>
      <c r="AT11" s="48">
        <f t="shared" ref="AT11:AT50" si="15">IF(COUNTA(AL11:AR11)&gt;0,AVERAGE(AR11:AS11),"")</f>
        <v>95.333333333333329</v>
      </c>
      <c r="AU11" s="15">
        <v>89</v>
      </c>
      <c r="AV11" s="14"/>
      <c r="AW11" s="14">
        <v>81</v>
      </c>
      <c r="AX11" s="14"/>
      <c r="AY11" s="14"/>
      <c r="AZ11" s="14"/>
      <c r="BA11" s="14"/>
      <c r="BB11" s="45">
        <f t="shared" ref="BB11:BB50" si="16">IF(COUNTA(AU11:BA11)&gt;0,AVERAGE((IF(AU11&gt;=$C$4,AU11,AV11)),(IF(AW11&gt;=$C$4,AW11,AX11)),(IF(AY11&gt;=$C$4,AY11,AZ11)),BA11),"")</f>
        <v>85</v>
      </c>
      <c r="BC11" s="48">
        <f t="shared" ref="BC11:BC50" si="17">IF(COUNTA(AU11:BA11)&gt;0,AVERAGE(BA11:BB11),"")</f>
        <v>85</v>
      </c>
      <c r="BD11" s="25"/>
      <c r="BE11" s="19"/>
      <c r="BF11" s="18"/>
      <c r="BG11" s="18"/>
      <c r="BH11" s="18"/>
      <c r="BI11" s="18"/>
      <c r="BJ11" s="18"/>
      <c r="BK11" s="18"/>
      <c r="BL11" s="18"/>
      <c r="BM11" s="58" t="str">
        <f t="shared" ref="BM11:BM50" si="18">IF(COUNTA(BE11:BL11)&gt;0,AVERAGE(BE11:BL11),"")</f>
        <v/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/>
      <c r="BX11" s="18"/>
      <c r="BY11" s="18"/>
      <c r="BZ11" s="18"/>
      <c r="CA11" s="18"/>
      <c r="CB11" s="18"/>
      <c r="CC11" s="18"/>
      <c r="CD11" s="18"/>
      <c r="CE11" s="58" t="str">
        <f t="shared" ref="CE11:CE50" si="20">IF(COUNTA(BW11:CD11)&gt;0,AVERAGE(BW11:CD11),"")</f>
        <v/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15393</v>
      </c>
      <c r="C12" s="26" t="s">
        <v>145</v>
      </c>
      <c r="D12" s="25"/>
      <c r="E12" s="35">
        <f t="shared" si="0"/>
        <v>93</v>
      </c>
      <c r="F12" s="35" t="str">
        <f t="shared" si="1"/>
        <v>A</v>
      </c>
      <c r="G12" s="35">
        <f t="shared" si="2"/>
        <v>91</v>
      </c>
      <c r="H12" s="35" t="str">
        <f t="shared" si="3"/>
        <v>A</v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>
        <v>94</v>
      </c>
      <c r="U12" s="14"/>
      <c r="V12" s="14"/>
      <c r="W12" s="14"/>
      <c r="X12" s="14"/>
      <c r="Y12" s="14"/>
      <c r="Z12" s="14"/>
      <c r="AA12" s="45">
        <f t="shared" si="10"/>
        <v>94</v>
      </c>
      <c r="AB12" s="49">
        <f t="shared" si="11"/>
        <v>94</v>
      </c>
      <c r="AC12" s="15">
        <v>89</v>
      </c>
      <c r="AD12" s="14"/>
      <c r="AE12" s="14"/>
      <c r="AF12" s="14"/>
      <c r="AG12" s="14"/>
      <c r="AH12" s="14"/>
      <c r="AI12" s="14">
        <v>92.5</v>
      </c>
      <c r="AJ12" s="45">
        <f t="shared" si="12"/>
        <v>90.75</v>
      </c>
      <c r="AK12" s="49">
        <f t="shared" si="13"/>
        <v>91.625</v>
      </c>
      <c r="AL12" s="15">
        <v>93.333333333333329</v>
      </c>
      <c r="AM12" s="14"/>
      <c r="AN12" s="14"/>
      <c r="AO12" s="14"/>
      <c r="AP12" s="14"/>
      <c r="AQ12" s="14"/>
      <c r="AR12" s="14"/>
      <c r="AS12" s="45">
        <f t="shared" si="14"/>
        <v>93.333333333333329</v>
      </c>
      <c r="AT12" s="49">
        <f t="shared" si="15"/>
        <v>93.333333333333329</v>
      </c>
      <c r="AU12" s="15">
        <v>92</v>
      </c>
      <c r="AV12" s="14"/>
      <c r="AW12" s="14">
        <v>81.666666666666671</v>
      </c>
      <c r="AX12" s="14"/>
      <c r="AY12" s="14"/>
      <c r="AZ12" s="14"/>
      <c r="BA12" s="14"/>
      <c r="BB12" s="45">
        <f t="shared" si="16"/>
        <v>86.833333333333343</v>
      </c>
      <c r="BC12" s="49">
        <f t="shared" si="17"/>
        <v>86.833333333333343</v>
      </c>
      <c r="BD12" s="25"/>
      <c r="BE12" s="19"/>
      <c r="BF12" s="18"/>
      <c r="BG12" s="18"/>
      <c r="BH12" s="18"/>
      <c r="BI12" s="18"/>
      <c r="BJ12" s="18"/>
      <c r="BK12" s="18"/>
      <c r="BL12" s="18"/>
      <c r="BM12" s="58" t="str">
        <f t="shared" si="18"/>
        <v/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15394</v>
      </c>
      <c r="C13" s="26" t="s">
        <v>146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>
        <v>83</v>
      </c>
      <c r="U13" s="14"/>
      <c r="V13" s="14"/>
      <c r="W13" s="14"/>
      <c r="X13" s="14"/>
      <c r="Y13" s="14"/>
      <c r="Z13" s="14"/>
      <c r="AA13" s="45">
        <f t="shared" si="10"/>
        <v>83</v>
      </c>
      <c r="AB13" s="49">
        <f t="shared" si="11"/>
        <v>83</v>
      </c>
      <c r="AC13" s="15">
        <v>75</v>
      </c>
      <c r="AD13" s="14"/>
      <c r="AE13" s="14"/>
      <c r="AF13" s="14"/>
      <c r="AG13" s="14"/>
      <c r="AH13" s="14"/>
      <c r="AI13" s="14">
        <v>76.5</v>
      </c>
      <c r="AJ13" s="45">
        <f t="shared" si="12"/>
        <v>75.75</v>
      </c>
      <c r="AK13" s="49">
        <f t="shared" si="13"/>
        <v>76.125</v>
      </c>
      <c r="AL13" s="15">
        <v>80.666666666666671</v>
      </c>
      <c r="AM13" s="14"/>
      <c r="AN13" s="14"/>
      <c r="AO13" s="14"/>
      <c r="AP13" s="14"/>
      <c r="AQ13" s="14"/>
      <c r="AR13" s="14"/>
      <c r="AS13" s="45">
        <f t="shared" si="14"/>
        <v>80.666666666666671</v>
      </c>
      <c r="AT13" s="49">
        <f t="shared" si="15"/>
        <v>80.666666666666671</v>
      </c>
      <c r="AU13" s="15">
        <v>88</v>
      </c>
      <c r="AV13" s="14"/>
      <c r="AW13" s="14">
        <v>75.833333333333329</v>
      </c>
      <c r="AX13" s="14"/>
      <c r="AY13" s="14"/>
      <c r="AZ13" s="14"/>
      <c r="BA13" s="14"/>
      <c r="BB13" s="45">
        <f t="shared" si="16"/>
        <v>81.916666666666657</v>
      </c>
      <c r="BC13" s="49">
        <f t="shared" si="17"/>
        <v>81.916666666666657</v>
      </c>
      <c r="BD13" s="25"/>
      <c r="BE13" s="19"/>
      <c r="BF13" s="18"/>
      <c r="BG13" s="18"/>
      <c r="BH13" s="18"/>
      <c r="BI13" s="18"/>
      <c r="BJ13" s="18"/>
      <c r="BK13" s="18"/>
      <c r="BL13" s="18"/>
      <c r="BM13" s="58" t="str">
        <f t="shared" si="18"/>
        <v/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/>
      <c r="FI13" s="67"/>
      <c r="FJ13" s="65">
        <v>2201</v>
      </c>
      <c r="FK13" s="65">
        <v>2211</v>
      </c>
    </row>
    <row r="14" spans="1:167" ht="16.5" customHeight="1">
      <c r="A14" s="26">
        <v>4</v>
      </c>
      <c r="B14" s="26">
        <v>15395</v>
      </c>
      <c r="C14" s="26" t="s">
        <v>147</v>
      </c>
      <c r="D14" s="25"/>
      <c r="E14" s="35">
        <f t="shared" si="0"/>
        <v>83</v>
      </c>
      <c r="F14" s="35" t="str">
        <f t="shared" si="1"/>
        <v>B</v>
      </c>
      <c r="G14" s="35" t="e">
        <f t="shared" si="2"/>
        <v>#DIV/0!</v>
      </c>
      <c r="H14" s="35" t="e">
        <f t="shared" si="3"/>
        <v>#DIV/0!</v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>
        <v>88</v>
      </c>
      <c r="U14" s="14"/>
      <c r="V14" s="14"/>
      <c r="W14" s="14"/>
      <c r="X14" s="14"/>
      <c r="Y14" s="14"/>
      <c r="Z14" s="14"/>
      <c r="AA14" s="45">
        <f t="shared" si="10"/>
        <v>88</v>
      </c>
      <c r="AB14" s="49">
        <f t="shared" si="11"/>
        <v>88</v>
      </c>
      <c r="AC14" s="15">
        <v>86</v>
      </c>
      <c r="AD14" s="14"/>
      <c r="AE14" s="14"/>
      <c r="AF14" s="14"/>
      <c r="AG14" s="14"/>
      <c r="AH14" s="14"/>
      <c r="AI14" s="14">
        <v>76.5</v>
      </c>
      <c r="AJ14" s="45">
        <f t="shared" si="12"/>
        <v>81.25</v>
      </c>
      <c r="AK14" s="49">
        <f t="shared" si="13"/>
        <v>78.875</v>
      </c>
      <c r="AL14" s="15">
        <v>48</v>
      </c>
      <c r="AM14" s="14"/>
      <c r="AN14" s="14"/>
      <c r="AO14" s="14"/>
      <c r="AP14" s="14"/>
      <c r="AQ14" s="14"/>
      <c r="AR14" s="14"/>
      <c r="AS14" s="45" t="e">
        <f t="shared" si="14"/>
        <v>#DIV/0!</v>
      </c>
      <c r="AT14" s="49" t="e">
        <f t="shared" si="15"/>
        <v>#DIV/0!</v>
      </c>
      <c r="AU14" s="15">
        <v>75</v>
      </c>
      <c r="AV14" s="14"/>
      <c r="AW14" s="14">
        <v>82.5</v>
      </c>
      <c r="AX14" s="14"/>
      <c r="AY14" s="14"/>
      <c r="AZ14" s="14"/>
      <c r="BA14" s="14"/>
      <c r="BB14" s="45">
        <f t="shared" si="16"/>
        <v>78.75</v>
      </c>
      <c r="BC14" s="49">
        <f t="shared" si="17"/>
        <v>78.75</v>
      </c>
      <c r="BD14" s="25"/>
      <c r="BE14" s="19"/>
      <c r="BF14" s="18"/>
      <c r="BG14" s="18"/>
      <c r="BH14" s="18"/>
      <c r="BI14" s="18"/>
      <c r="BJ14" s="18"/>
      <c r="BK14" s="18"/>
      <c r="BL14" s="18"/>
      <c r="BM14" s="58" t="str">
        <f t="shared" si="18"/>
        <v/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15396</v>
      </c>
      <c r="C15" s="26" t="s">
        <v>148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91</v>
      </c>
      <c r="H15" s="35" t="str">
        <f t="shared" si="3"/>
        <v>A</v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>
        <v>95</v>
      </c>
      <c r="U15" s="14"/>
      <c r="V15" s="14"/>
      <c r="W15" s="14"/>
      <c r="X15" s="14"/>
      <c r="Y15" s="14"/>
      <c r="Z15" s="14"/>
      <c r="AA15" s="45">
        <f t="shared" si="10"/>
        <v>95</v>
      </c>
      <c r="AB15" s="49">
        <f t="shared" si="11"/>
        <v>95</v>
      </c>
      <c r="AC15" s="15">
        <v>92</v>
      </c>
      <c r="AD15" s="14"/>
      <c r="AE15" s="14"/>
      <c r="AF15" s="14"/>
      <c r="AG15" s="14"/>
      <c r="AH15" s="14"/>
      <c r="AI15" s="14">
        <v>82.5</v>
      </c>
      <c r="AJ15" s="45">
        <f t="shared" si="12"/>
        <v>87.25</v>
      </c>
      <c r="AK15" s="49">
        <f t="shared" si="13"/>
        <v>84.875</v>
      </c>
      <c r="AL15" s="15">
        <v>97.333333333333329</v>
      </c>
      <c r="AM15" s="14"/>
      <c r="AN15" s="14"/>
      <c r="AO15" s="14"/>
      <c r="AP15" s="14"/>
      <c r="AQ15" s="14"/>
      <c r="AR15" s="14"/>
      <c r="AS15" s="45">
        <f t="shared" si="14"/>
        <v>97.333333333333329</v>
      </c>
      <c r="AT15" s="49">
        <f t="shared" si="15"/>
        <v>97.333333333333329</v>
      </c>
      <c r="AU15" s="15">
        <v>90</v>
      </c>
      <c r="AV15" s="14"/>
      <c r="AW15" s="14">
        <v>81.666666666666671</v>
      </c>
      <c r="AX15" s="14"/>
      <c r="AY15" s="14"/>
      <c r="AZ15" s="14"/>
      <c r="BA15" s="14"/>
      <c r="BB15" s="45">
        <f t="shared" si="16"/>
        <v>85.833333333333343</v>
      </c>
      <c r="BC15" s="49">
        <f t="shared" si="17"/>
        <v>85.833333333333343</v>
      </c>
      <c r="BD15" s="25"/>
      <c r="BE15" s="19"/>
      <c r="BF15" s="18"/>
      <c r="BG15" s="18"/>
      <c r="BH15" s="18"/>
      <c r="BI15" s="18"/>
      <c r="BJ15" s="18"/>
      <c r="BK15" s="18"/>
      <c r="BL15" s="18"/>
      <c r="BM15" s="58" t="str">
        <f t="shared" si="18"/>
        <v/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2202</v>
      </c>
      <c r="FK15" s="65">
        <v>2212</v>
      </c>
    </row>
    <row r="16" spans="1:167" ht="16.5" customHeight="1">
      <c r="A16" s="26">
        <v>6</v>
      </c>
      <c r="B16" s="26">
        <v>15397</v>
      </c>
      <c r="C16" s="26" t="s">
        <v>149</v>
      </c>
      <c r="D16" s="25"/>
      <c r="E16" s="35">
        <f t="shared" si="0"/>
        <v>92</v>
      </c>
      <c r="F16" s="35" t="str">
        <f t="shared" si="1"/>
        <v>A</v>
      </c>
      <c r="G16" s="35">
        <f t="shared" si="2"/>
        <v>86</v>
      </c>
      <c r="H16" s="35" t="str">
        <f t="shared" si="3"/>
        <v>B</v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>
        <v>97</v>
      </c>
      <c r="U16" s="14"/>
      <c r="V16" s="14"/>
      <c r="W16" s="14"/>
      <c r="X16" s="14"/>
      <c r="Y16" s="14"/>
      <c r="Z16" s="14"/>
      <c r="AA16" s="45">
        <f t="shared" si="10"/>
        <v>97</v>
      </c>
      <c r="AB16" s="49">
        <f t="shared" si="11"/>
        <v>97</v>
      </c>
      <c r="AC16" s="15">
        <v>86</v>
      </c>
      <c r="AD16" s="14"/>
      <c r="AE16" s="14"/>
      <c r="AF16" s="14"/>
      <c r="AG16" s="14"/>
      <c r="AH16" s="14"/>
      <c r="AI16" s="14">
        <v>87.5</v>
      </c>
      <c r="AJ16" s="45">
        <f t="shared" si="12"/>
        <v>86.75</v>
      </c>
      <c r="AK16" s="49">
        <f t="shared" si="13"/>
        <v>87.125</v>
      </c>
      <c r="AL16" s="15">
        <v>80.666666666666671</v>
      </c>
      <c r="AM16" s="14"/>
      <c r="AN16" s="14"/>
      <c r="AO16" s="14"/>
      <c r="AP16" s="14"/>
      <c r="AQ16" s="14"/>
      <c r="AR16" s="14"/>
      <c r="AS16" s="45">
        <f t="shared" si="14"/>
        <v>80.666666666666671</v>
      </c>
      <c r="AT16" s="49">
        <f t="shared" si="15"/>
        <v>80.666666666666671</v>
      </c>
      <c r="AU16" s="15">
        <v>87</v>
      </c>
      <c r="AV16" s="14"/>
      <c r="AW16" s="14">
        <v>75</v>
      </c>
      <c r="AX16" s="14"/>
      <c r="AY16" s="14"/>
      <c r="AZ16" s="14"/>
      <c r="BA16" s="14"/>
      <c r="BB16" s="45">
        <f t="shared" si="16"/>
        <v>81</v>
      </c>
      <c r="BC16" s="49">
        <f t="shared" si="17"/>
        <v>81</v>
      </c>
      <c r="BD16" s="25"/>
      <c r="BE16" s="19"/>
      <c r="BF16" s="18"/>
      <c r="BG16" s="18"/>
      <c r="BH16" s="18"/>
      <c r="BI16" s="18"/>
      <c r="BJ16" s="18"/>
      <c r="BK16" s="18"/>
      <c r="BL16" s="18"/>
      <c r="BM16" s="58" t="str">
        <f t="shared" si="18"/>
        <v/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15398</v>
      </c>
      <c r="C17" s="26" t="s">
        <v>150</v>
      </c>
      <c r="D17" s="25"/>
      <c r="E17" s="35">
        <f t="shared" si="0"/>
        <v>45</v>
      </c>
      <c r="F17" s="35" t="str">
        <f t="shared" si="1"/>
        <v>D</v>
      </c>
      <c r="G17" s="35" t="e">
        <f t="shared" si="2"/>
        <v>#DIV/0!</v>
      </c>
      <c r="H17" s="35" t="e">
        <f t="shared" si="3"/>
        <v>#DIV/0!</v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>
        <v>57</v>
      </c>
      <c r="U17" s="14">
        <v>57</v>
      </c>
      <c r="V17" s="14"/>
      <c r="W17" s="14"/>
      <c r="X17" s="14"/>
      <c r="Y17" s="14"/>
      <c r="Z17" s="14"/>
      <c r="AA17" s="45">
        <f t="shared" si="10"/>
        <v>57</v>
      </c>
      <c r="AB17" s="49">
        <f t="shared" si="11"/>
        <v>57</v>
      </c>
      <c r="AC17" s="15">
        <v>75</v>
      </c>
      <c r="AD17" s="14"/>
      <c r="AE17" s="14"/>
      <c r="AF17" s="14"/>
      <c r="AG17" s="14"/>
      <c r="AH17" s="14"/>
      <c r="AI17" s="14">
        <v>19</v>
      </c>
      <c r="AJ17" s="45">
        <f t="shared" si="12"/>
        <v>47</v>
      </c>
      <c r="AK17" s="49">
        <f t="shared" si="13"/>
        <v>33</v>
      </c>
      <c r="AL17" s="15">
        <v>0</v>
      </c>
      <c r="AM17" s="14"/>
      <c r="AN17" s="14"/>
      <c r="AO17" s="14"/>
      <c r="AP17" s="14"/>
      <c r="AQ17" s="14"/>
      <c r="AR17" s="14"/>
      <c r="AS17" s="45" t="e">
        <f t="shared" si="14"/>
        <v>#DIV/0!</v>
      </c>
      <c r="AT17" s="49" t="e">
        <f t="shared" si="15"/>
        <v>#DIV/0!</v>
      </c>
      <c r="AU17" s="15"/>
      <c r="AV17" s="14"/>
      <c r="AW17" s="14">
        <v>0</v>
      </c>
      <c r="AX17" s="14"/>
      <c r="AY17" s="14"/>
      <c r="AZ17" s="14"/>
      <c r="BA17" s="14"/>
      <c r="BB17" s="45" t="e">
        <f t="shared" si="16"/>
        <v>#DIV/0!</v>
      </c>
      <c r="BC17" s="49" t="e">
        <f t="shared" si="17"/>
        <v>#DIV/0!</v>
      </c>
      <c r="BD17" s="25"/>
      <c r="BE17" s="19"/>
      <c r="BF17" s="18"/>
      <c r="BG17" s="18"/>
      <c r="BH17" s="18"/>
      <c r="BI17" s="18"/>
      <c r="BJ17" s="18"/>
      <c r="BK17" s="18"/>
      <c r="BL17" s="18"/>
      <c r="BM17" s="58" t="str">
        <f t="shared" si="18"/>
        <v/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2203</v>
      </c>
      <c r="FK17" s="65">
        <v>2213</v>
      </c>
    </row>
    <row r="18" spans="1:167" ht="16.5" customHeight="1">
      <c r="A18" s="26">
        <v>8</v>
      </c>
      <c r="B18" s="26">
        <v>15399</v>
      </c>
      <c r="C18" s="26" t="s">
        <v>151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>
        <v>88</v>
      </c>
      <c r="U18" s="14"/>
      <c r="V18" s="14"/>
      <c r="W18" s="14"/>
      <c r="X18" s="14"/>
      <c r="Y18" s="14"/>
      <c r="Z18" s="14"/>
      <c r="AA18" s="45">
        <f t="shared" si="10"/>
        <v>88</v>
      </c>
      <c r="AB18" s="49">
        <f t="shared" si="11"/>
        <v>88</v>
      </c>
      <c r="AC18" s="15">
        <v>75</v>
      </c>
      <c r="AD18" s="14"/>
      <c r="AE18" s="14"/>
      <c r="AF18" s="14"/>
      <c r="AG18" s="14"/>
      <c r="AH18" s="14"/>
      <c r="AI18" s="14">
        <v>72.5</v>
      </c>
      <c r="AJ18" s="45">
        <f t="shared" si="12"/>
        <v>73.75</v>
      </c>
      <c r="AK18" s="49">
        <f t="shared" si="13"/>
        <v>73.125</v>
      </c>
      <c r="AL18" s="15">
        <v>76.666666666666671</v>
      </c>
      <c r="AM18" s="14"/>
      <c r="AN18" s="14"/>
      <c r="AO18" s="14"/>
      <c r="AP18" s="14"/>
      <c r="AQ18" s="14"/>
      <c r="AR18" s="14"/>
      <c r="AS18" s="45">
        <f t="shared" si="14"/>
        <v>76.666666666666671</v>
      </c>
      <c r="AT18" s="49">
        <f t="shared" si="15"/>
        <v>76.666666666666671</v>
      </c>
      <c r="AU18" s="15">
        <v>88</v>
      </c>
      <c r="AV18" s="14"/>
      <c r="AW18" s="14">
        <v>21.666666666666668</v>
      </c>
      <c r="AX18" s="14"/>
      <c r="AY18" s="14"/>
      <c r="AZ18" s="14"/>
      <c r="BA18" s="14"/>
      <c r="BB18" s="45">
        <f t="shared" si="16"/>
        <v>88</v>
      </c>
      <c r="BC18" s="49">
        <f t="shared" si="17"/>
        <v>88</v>
      </c>
      <c r="BD18" s="25"/>
      <c r="BE18" s="19"/>
      <c r="BF18" s="18"/>
      <c r="BG18" s="18"/>
      <c r="BH18" s="18"/>
      <c r="BI18" s="18"/>
      <c r="BJ18" s="18"/>
      <c r="BK18" s="18"/>
      <c r="BL18" s="18"/>
      <c r="BM18" s="58" t="str">
        <f t="shared" si="18"/>
        <v/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15400</v>
      </c>
      <c r="C19" s="26" t="s">
        <v>152</v>
      </c>
      <c r="D19" s="25"/>
      <c r="E19" s="35">
        <f t="shared" si="0"/>
        <v>93</v>
      </c>
      <c r="F19" s="35" t="str">
        <f t="shared" si="1"/>
        <v>A</v>
      </c>
      <c r="G19" s="35">
        <f t="shared" si="2"/>
        <v>92</v>
      </c>
      <c r="H19" s="35" t="str">
        <f t="shared" si="3"/>
        <v>A</v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>
        <v>98</v>
      </c>
      <c r="U19" s="14">
        <v>1</v>
      </c>
      <c r="V19" s="14"/>
      <c r="W19" s="14"/>
      <c r="X19" s="14"/>
      <c r="Y19" s="14"/>
      <c r="Z19" s="14"/>
      <c r="AA19" s="45">
        <f t="shared" si="10"/>
        <v>98</v>
      </c>
      <c r="AB19" s="49">
        <f t="shared" si="11"/>
        <v>98</v>
      </c>
      <c r="AC19" s="15">
        <v>95</v>
      </c>
      <c r="AD19" s="14"/>
      <c r="AE19" s="14"/>
      <c r="AF19" s="14"/>
      <c r="AG19" s="14"/>
      <c r="AH19" s="14"/>
      <c r="AI19" s="14">
        <v>85</v>
      </c>
      <c r="AJ19" s="45">
        <f t="shared" si="12"/>
        <v>90</v>
      </c>
      <c r="AK19" s="49">
        <f t="shared" si="13"/>
        <v>87.5</v>
      </c>
      <c r="AL19" s="15">
        <v>94.666666666666671</v>
      </c>
      <c r="AM19" s="14"/>
      <c r="AN19" s="14"/>
      <c r="AO19" s="14"/>
      <c r="AP19" s="14"/>
      <c r="AQ19" s="14"/>
      <c r="AR19" s="14"/>
      <c r="AS19" s="45">
        <f t="shared" si="14"/>
        <v>94.666666666666671</v>
      </c>
      <c r="AT19" s="49">
        <f t="shared" si="15"/>
        <v>94.666666666666671</v>
      </c>
      <c r="AU19" s="15">
        <v>91</v>
      </c>
      <c r="AV19" s="14"/>
      <c r="AW19" s="14">
        <v>85</v>
      </c>
      <c r="AX19" s="14"/>
      <c r="AY19" s="14"/>
      <c r="AZ19" s="14"/>
      <c r="BA19" s="14"/>
      <c r="BB19" s="45">
        <f t="shared" si="16"/>
        <v>88</v>
      </c>
      <c r="BC19" s="49">
        <f t="shared" si="17"/>
        <v>88</v>
      </c>
      <c r="BD19" s="25"/>
      <c r="BE19" s="19"/>
      <c r="BF19" s="18"/>
      <c r="BG19" s="18"/>
      <c r="BH19" s="18"/>
      <c r="BI19" s="18"/>
      <c r="BJ19" s="18"/>
      <c r="BK19" s="18"/>
      <c r="BL19" s="18"/>
      <c r="BM19" s="58" t="str">
        <f t="shared" si="18"/>
        <v/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2204</v>
      </c>
      <c r="FK19" s="65">
        <v>2214</v>
      </c>
    </row>
    <row r="20" spans="1:167" ht="16.5" customHeight="1">
      <c r="A20" s="26">
        <v>10</v>
      </c>
      <c r="B20" s="26">
        <v>15401</v>
      </c>
      <c r="C20" s="26" t="s">
        <v>153</v>
      </c>
      <c r="D20" s="25"/>
      <c r="E20" s="35">
        <f t="shared" si="0"/>
        <v>72</v>
      </c>
      <c r="F20" s="35" t="str">
        <f t="shared" si="1"/>
        <v>C</v>
      </c>
      <c r="G20" s="35">
        <f t="shared" si="2"/>
        <v>82</v>
      </c>
      <c r="H20" s="35" t="str">
        <f t="shared" si="3"/>
        <v>B</v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>
        <v>67</v>
      </c>
      <c r="U20" s="14">
        <v>67</v>
      </c>
      <c r="V20" s="14"/>
      <c r="W20" s="14"/>
      <c r="X20" s="14"/>
      <c r="Y20" s="14"/>
      <c r="Z20" s="14"/>
      <c r="AA20" s="45">
        <f t="shared" si="10"/>
        <v>67</v>
      </c>
      <c r="AB20" s="49">
        <f t="shared" si="11"/>
        <v>67</v>
      </c>
      <c r="AC20" s="15">
        <v>75</v>
      </c>
      <c r="AD20" s="14"/>
      <c r="AE20" s="14"/>
      <c r="AF20" s="14"/>
      <c r="AG20" s="14"/>
      <c r="AH20" s="14"/>
      <c r="AI20" s="14">
        <v>77.5</v>
      </c>
      <c r="AJ20" s="45">
        <f t="shared" si="12"/>
        <v>76.25</v>
      </c>
      <c r="AK20" s="49">
        <f t="shared" si="13"/>
        <v>76.875</v>
      </c>
      <c r="AL20" s="15">
        <v>94</v>
      </c>
      <c r="AM20" s="14"/>
      <c r="AN20" s="14"/>
      <c r="AO20" s="14"/>
      <c r="AP20" s="14"/>
      <c r="AQ20" s="14"/>
      <c r="AR20" s="14"/>
      <c r="AS20" s="45">
        <f t="shared" si="14"/>
        <v>94</v>
      </c>
      <c r="AT20" s="49">
        <f t="shared" si="15"/>
        <v>94</v>
      </c>
      <c r="AU20" s="15">
        <v>90</v>
      </c>
      <c r="AV20" s="14"/>
      <c r="AW20" s="14">
        <v>55</v>
      </c>
      <c r="AX20" s="14"/>
      <c r="AY20" s="14"/>
      <c r="AZ20" s="14"/>
      <c r="BA20" s="14"/>
      <c r="BB20" s="45">
        <f t="shared" si="16"/>
        <v>90</v>
      </c>
      <c r="BC20" s="49">
        <f t="shared" si="17"/>
        <v>90</v>
      </c>
      <c r="BD20" s="25"/>
      <c r="BE20" s="19"/>
      <c r="BF20" s="18"/>
      <c r="BG20" s="18"/>
      <c r="BH20" s="18"/>
      <c r="BI20" s="18"/>
      <c r="BJ20" s="18"/>
      <c r="BK20" s="18"/>
      <c r="BL20" s="18"/>
      <c r="BM20" s="58" t="str">
        <f t="shared" si="18"/>
        <v/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15402</v>
      </c>
      <c r="C21" s="26" t="s">
        <v>154</v>
      </c>
      <c r="D21" s="25"/>
      <c r="E21" s="35">
        <f t="shared" si="0"/>
        <v>69</v>
      </c>
      <c r="F21" s="35" t="str">
        <f t="shared" si="1"/>
        <v>D</v>
      </c>
      <c r="G21" s="35">
        <f t="shared" si="2"/>
        <v>79</v>
      </c>
      <c r="H21" s="35" t="str">
        <f t="shared" si="3"/>
        <v>C</v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>
        <v>61</v>
      </c>
      <c r="U21" s="14">
        <v>61</v>
      </c>
      <c r="V21" s="14"/>
      <c r="W21" s="14"/>
      <c r="X21" s="14"/>
      <c r="Y21" s="14"/>
      <c r="Z21" s="14"/>
      <c r="AA21" s="45">
        <f t="shared" si="10"/>
        <v>61</v>
      </c>
      <c r="AB21" s="49">
        <f t="shared" si="11"/>
        <v>61</v>
      </c>
      <c r="AC21" s="15">
        <v>80</v>
      </c>
      <c r="AD21" s="14"/>
      <c r="AE21" s="14"/>
      <c r="AF21" s="14"/>
      <c r="AG21" s="14"/>
      <c r="AH21" s="14"/>
      <c r="AI21" s="14">
        <v>75.5</v>
      </c>
      <c r="AJ21" s="45">
        <f t="shared" si="12"/>
        <v>77.75</v>
      </c>
      <c r="AK21" s="49">
        <f t="shared" si="13"/>
        <v>76.625</v>
      </c>
      <c r="AL21" s="15">
        <v>93.333333333333329</v>
      </c>
      <c r="AM21" s="14"/>
      <c r="AN21" s="14"/>
      <c r="AO21" s="14"/>
      <c r="AP21" s="14"/>
      <c r="AQ21" s="14"/>
      <c r="AR21" s="14"/>
      <c r="AS21" s="45">
        <f t="shared" si="14"/>
        <v>93.333333333333329</v>
      </c>
      <c r="AT21" s="49">
        <f t="shared" si="15"/>
        <v>93.333333333333329</v>
      </c>
      <c r="AU21" s="15">
        <v>87</v>
      </c>
      <c r="AV21" s="14"/>
      <c r="AW21" s="14">
        <v>80.333333333333329</v>
      </c>
      <c r="AX21" s="14"/>
      <c r="AY21" s="14"/>
      <c r="AZ21" s="14"/>
      <c r="BA21" s="14"/>
      <c r="BB21" s="45">
        <f t="shared" si="16"/>
        <v>83.666666666666657</v>
      </c>
      <c r="BC21" s="49">
        <f t="shared" si="17"/>
        <v>83.666666666666657</v>
      </c>
      <c r="BD21" s="25"/>
      <c r="BE21" s="19"/>
      <c r="BF21" s="18"/>
      <c r="BG21" s="18"/>
      <c r="BH21" s="18"/>
      <c r="BI21" s="18"/>
      <c r="BJ21" s="18"/>
      <c r="BK21" s="18"/>
      <c r="BL21" s="18"/>
      <c r="BM21" s="58" t="str">
        <f t="shared" si="18"/>
        <v/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2205</v>
      </c>
      <c r="FK21" s="65">
        <v>2215</v>
      </c>
    </row>
    <row r="22" spans="1:167" ht="16.5" customHeight="1">
      <c r="A22" s="26">
        <v>12</v>
      </c>
      <c r="B22" s="26">
        <v>15403</v>
      </c>
      <c r="C22" s="26" t="s">
        <v>155</v>
      </c>
      <c r="D22" s="25"/>
      <c r="E22" s="35">
        <f t="shared" si="0"/>
        <v>85</v>
      </c>
      <c r="F22" s="35" t="str">
        <f t="shared" si="1"/>
        <v>B</v>
      </c>
      <c r="G22" s="35" t="e">
        <f t="shared" si="2"/>
        <v>#DIV/0!</v>
      </c>
      <c r="H22" s="35" t="e">
        <f t="shared" si="3"/>
        <v>#DIV/0!</v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>
        <v>87</v>
      </c>
      <c r="U22" s="14"/>
      <c r="V22" s="14"/>
      <c r="W22" s="14"/>
      <c r="X22" s="14"/>
      <c r="Y22" s="14"/>
      <c r="Z22" s="14"/>
      <c r="AA22" s="45">
        <f t="shared" si="10"/>
        <v>87</v>
      </c>
      <c r="AB22" s="49">
        <f t="shared" si="11"/>
        <v>87</v>
      </c>
      <c r="AC22" s="15">
        <v>75</v>
      </c>
      <c r="AD22" s="14"/>
      <c r="AE22" s="14"/>
      <c r="AF22" s="14"/>
      <c r="AG22" s="14"/>
      <c r="AH22" s="14"/>
      <c r="AI22" s="14">
        <v>85.5</v>
      </c>
      <c r="AJ22" s="45">
        <f t="shared" si="12"/>
        <v>80.25</v>
      </c>
      <c r="AK22" s="49">
        <f t="shared" si="13"/>
        <v>82.875</v>
      </c>
      <c r="AL22" s="15">
        <v>0</v>
      </c>
      <c r="AM22" s="14"/>
      <c r="AN22" s="14"/>
      <c r="AO22" s="14"/>
      <c r="AP22" s="14"/>
      <c r="AQ22" s="14"/>
      <c r="AR22" s="14"/>
      <c r="AS22" s="45" t="e">
        <f t="shared" si="14"/>
        <v>#DIV/0!</v>
      </c>
      <c r="AT22" s="49" t="e">
        <f t="shared" si="15"/>
        <v>#DIV/0!</v>
      </c>
      <c r="AU22" s="15">
        <v>90</v>
      </c>
      <c r="AV22" s="14"/>
      <c r="AW22" s="14">
        <v>50</v>
      </c>
      <c r="AX22" s="14"/>
      <c r="AY22" s="14"/>
      <c r="AZ22" s="14"/>
      <c r="BA22" s="14"/>
      <c r="BB22" s="45">
        <f t="shared" si="16"/>
        <v>90</v>
      </c>
      <c r="BC22" s="49">
        <f t="shared" si="17"/>
        <v>90</v>
      </c>
      <c r="BD22" s="25"/>
      <c r="BE22" s="19"/>
      <c r="BF22" s="18"/>
      <c r="BG22" s="18"/>
      <c r="BH22" s="18"/>
      <c r="BI22" s="18"/>
      <c r="BJ22" s="18"/>
      <c r="BK22" s="18"/>
      <c r="BL22" s="18"/>
      <c r="BM22" s="58" t="str">
        <f t="shared" si="18"/>
        <v/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15404</v>
      </c>
      <c r="C23" s="26" t="s">
        <v>156</v>
      </c>
      <c r="D23" s="25"/>
      <c r="E23" s="35">
        <f t="shared" si="0"/>
        <v>93</v>
      </c>
      <c r="F23" s="35" t="str">
        <f t="shared" si="1"/>
        <v>A</v>
      </c>
      <c r="G23" s="35" t="e">
        <f t="shared" si="2"/>
        <v>#DIV/0!</v>
      </c>
      <c r="H23" s="35" t="e">
        <f t="shared" si="3"/>
        <v>#DIV/0!</v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>
        <v>95</v>
      </c>
      <c r="U23" s="14"/>
      <c r="V23" s="14"/>
      <c r="W23" s="14"/>
      <c r="X23" s="14"/>
      <c r="Y23" s="14"/>
      <c r="Z23" s="14"/>
      <c r="AA23" s="45">
        <f t="shared" si="10"/>
        <v>95</v>
      </c>
      <c r="AB23" s="49">
        <f t="shared" si="11"/>
        <v>95</v>
      </c>
      <c r="AC23" s="15">
        <v>92</v>
      </c>
      <c r="AD23" s="14"/>
      <c r="AE23" s="14"/>
      <c r="AF23" s="14"/>
      <c r="AG23" s="14"/>
      <c r="AH23" s="14"/>
      <c r="AI23" s="14">
        <v>90</v>
      </c>
      <c r="AJ23" s="45">
        <f t="shared" si="12"/>
        <v>91</v>
      </c>
      <c r="AK23" s="49">
        <f t="shared" si="13"/>
        <v>90.5</v>
      </c>
      <c r="AL23" s="15">
        <v>0</v>
      </c>
      <c r="AM23" s="14"/>
      <c r="AN23" s="14"/>
      <c r="AO23" s="14"/>
      <c r="AP23" s="14"/>
      <c r="AQ23" s="14"/>
      <c r="AR23" s="14"/>
      <c r="AS23" s="45" t="e">
        <f t="shared" si="14"/>
        <v>#DIV/0!</v>
      </c>
      <c r="AT23" s="49" t="e">
        <f t="shared" si="15"/>
        <v>#DIV/0!</v>
      </c>
      <c r="AU23" s="15">
        <v>90</v>
      </c>
      <c r="AV23" s="14"/>
      <c r="AW23" s="14">
        <v>0</v>
      </c>
      <c r="AX23" s="14"/>
      <c r="AY23" s="14"/>
      <c r="AZ23" s="14"/>
      <c r="BA23" s="14"/>
      <c r="BB23" s="45">
        <f t="shared" si="16"/>
        <v>90</v>
      </c>
      <c r="BC23" s="49">
        <f t="shared" si="17"/>
        <v>90</v>
      </c>
      <c r="BD23" s="25"/>
      <c r="BE23" s="19"/>
      <c r="BF23" s="18"/>
      <c r="BG23" s="18"/>
      <c r="BH23" s="18"/>
      <c r="BI23" s="18"/>
      <c r="BJ23" s="18"/>
      <c r="BK23" s="18"/>
      <c r="BL23" s="18"/>
      <c r="BM23" s="58" t="str">
        <f t="shared" si="18"/>
        <v/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2206</v>
      </c>
      <c r="FK23" s="65">
        <v>2216</v>
      </c>
    </row>
    <row r="24" spans="1:167" ht="16.5" customHeight="1">
      <c r="A24" s="26">
        <v>14</v>
      </c>
      <c r="B24" s="26">
        <v>15405</v>
      </c>
      <c r="C24" s="26" t="s">
        <v>157</v>
      </c>
      <c r="D24" s="25"/>
      <c r="E24" s="35">
        <f t="shared" si="0"/>
        <v>76</v>
      </c>
      <c r="F24" s="35" t="str">
        <f t="shared" si="1"/>
        <v>C</v>
      </c>
      <c r="G24" s="35">
        <f t="shared" si="2"/>
        <v>79</v>
      </c>
      <c r="H24" s="35" t="str">
        <f t="shared" si="3"/>
        <v>C</v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>
        <v>69</v>
      </c>
      <c r="U24" s="14">
        <v>69</v>
      </c>
      <c r="V24" s="14"/>
      <c r="W24" s="14"/>
      <c r="X24" s="14"/>
      <c r="Y24" s="14"/>
      <c r="Z24" s="14"/>
      <c r="AA24" s="45">
        <f t="shared" si="10"/>
        <v>69</v>
      </c>
      <c r="AB24" s="49">
        <f t="shared" si="11"/>
        <v>69</v>
      </c>
      <c r="AC24" s="15">
        <v>92</v>
      </c>
      <c r="AD24" s="14"/>
      <c r="AE24" s="14"/>
      <c r="AF24" s="14"/>
      <c r="AG24" s="14"/>
      <c r="AH24" s="14"/>
      <c r="AI24" s="14">
        <v>81</v>
      </c>
      <c r="AJ24" s="45">
        <f t="shared" si="12"/>
        <v>86.5</v>
      </c>
      <c r="AK24" s="49">
        <f t="shared" si="13"/>
        <v>83.75</v>
      </c>
      <c r="AL24" s="15">
        <v>89.333333333333329</v>
      </c>
      <c r="AM24" s="14"/>
      <c r="AN24" s="14"/>
      <c r="AO24" s="14"/>
      <c r="AP24" s="14"/>
      <c r="AQ24" s="14"/>
      <c r="AR24" s="14"/>
      <c r="AS24" s="45">
        <f t="shared" si="14"/>
        <v>89.333333333333329</v>
      </c>
      <c r="AT24" s="49">
        <f t="shared" si="15"/>
        <v>89.333333333333329</v>
      </c>
      <c r="AU24" s="15">
        <v>75</v>
      </c>
      <c r="AV24" s="14"/>
      <c r="AW24" s="14">
        <v>60</v>
      </c>
      <c r="AX24" s="14"/>
      <c r="AY24" s="14"/>
      <c r="AZ24" s="14"/>
      <c r="BA24" s="14"/>
      <c r="BB24" s="45">
        <f t="shared" si="16"/>
        <v>75</v>
      </c>
      <c r="BC24" s="49">
        <f t="shared" si="17"/>
        <v>75</v>
      </c>
      <c r="BD24" s="25"/>
      <c r="BE24" s="19"/>
      <c r="BF24" s="18"/>
      <c r="BG24" s="18"/>
      <c r="BH24" s="18"/>
      <c r="BI24" s="18"/>
      <c r="BJ24" s="18"/>
      <c r="BK24" s="18"/>
      <c r="BL24" s="18"/>
      <c r="BM24" s="58" t="str">
        <f t="shared" si="18"/>
        <v/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15406</v>
      </c>
      <c r="C25" s="26" t="s">
        <v>158</v>
      </c>
      <c r="D25" s="25"/>
      <c r="E25" s="35">
        <f t="shared" si="0"/>
        <v>96</v>
      </c>
      <c r="F25" s="35" t="str">
        <f t="shared" si="1"/>
        <v>A</v>
      </c>
      <c r="G25" s="35">
        <f t="shared" si="2"/>
        <v>94</v>
      </c>
      <c r="H25" s="35" t="str">
        <f t="shared" si="3"/>
        <v>A</v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>
        <v>98</v>
      </c>
      <c r="U25" s="14"/>
      <c r="V25" s="14"/>
      <c r="W25" s="14"/>
      <c r="X25" s="14"/>
      <c r="Y25" s="14"/>
      <c r="Z25" s="14"/>
      <c r="AA25" s="45">
        <f t="shared" si="10"/>
        <v>98</v>
      </c>
      <c r="AB25" s="49">
        <f t="shared" si="11"/>
        <v>98</v>
      </c>
      <c r="AC25" s="15">
        <v>92</v>
      </c>
      <c r="AD25" s="14"/>
      <c r="AE25" s="14"/>
      <c r="AF25" s="14"/>
      <c r="AG25" s="14"/>
      <c r="AH25" s="14"/>
      <c r="AI25" s="14">
        <v>95</v>
      </c>
      <c r="AJ25" s="45">
        <f t="shared" si="12"/>
        <v>93.5</v>
      </c>
      <c r="AK25" s="49">
        <f t="shared" si="13"/>
        <v>94.25</v>
      </c>
      <c r="AL25" s="15">
        <v>94</v>
      </c>
      <c r="AM25" s="14"/>
      <c r="AN25" s="14"/>
      <c r="AO25" s="14"/>
      <c r="AP25" s="14"/>
      <c r="AQ25" s="14"/>
      <c r="AR25" s="14"/>
      <c r="AS25" s="45">
        <f t="shared" si="14"/>
        <v>94</v>
      </c>
      <c r="AT25" s="49">
        <f t="shared" si="15"/>
        <v>94</v>
      </c>
      <c r="AU25" s="15">
        <v>88</v>
      </c>
      <c r="AV25" s="14"/>
      <c r="AW25" s="14">
        <v>95.333333333333329</v>
      </c>
      <c r="AX25" s="14"/>
      <c r="AY25" s="14"/>
      <c r="AZ25" s="14"/>
      <c r="BA25" s="14"/>
      <c r="BB25" s="45">
        <f t="shared" si="16"/>
        <v>91.666666666666657</v>
      </c>
      <c r="BC25" s="49">
        <f t="shared" si="17"/>
        <v>91.666666666666657</v>
      </c>
      <c r="BD25" s="25"/>
      <c r="BE25" s="19"/>
      <c r="BF25" s="18"/>
      <c r="BG25" s="18"/>
      <c r="BH25" s="18"/>
      <c r="BI25" s="18"/>
      <c r="BJ25" s="18"/>
      <c r="BK25" s="18"/>
      <c r="BL25" s="18"/>
      <c r="BM25" s="58" t="str">
        <f t="shared" si="18"/>
        <v/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2207</v>
      </c>
      <c r="FK25" s="65">
        <v>2217</v>
      </c>
    </row>
    <row r="26" spans="1:167" ht="16.5" customHeight="1">
      <c r="A26" s="26">
        <v>16</v>
      </c>
      <c r="B26" s="26">
        <v>15407</v>
      </c>
      <c r="C26" s="26" t="s">
        <v>159</v>
      </c>
      <c r="D26" s="25"/>
      <c r="E26" s="35">
        <f t="shared" si="0"/>
        <v>71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>
        <v>59</v>
      </c>
      <c r="U26" s="14">
        <v>59</v>
      </c>
      <c r="V26" s="14"/>
      <c r="W26" s="14"/>
      <c r="X26" s="14"/>
      <c r="Y26" s="14"/>
      <c r="Z26" s="14"/>
      <c r="AA26" s="45">
        <f t="shared" si="10"/>
        <v>59</v>
      </c>
      <c r="AB26" s="49">
        <f t="shared" si="11"/>
        <v>59</v>
      </c>
      <c r="AC26" s="15">
        <v>83</v>
      </c>
      <c r="AD26" s="14"/>
      <c r="AE26" s="14"/>
      <c r="AF26" s="14"/>
      <c r="AG26" s="14"/>
      <c r="AH26" s="14"/>
      <c r="AI26" s="14">
        <v>84</v>
      </c>
      <c r="AJ26" s="45">
        <f t="shared" si="12"/>
        <v>83.5</v>
      </c>
      <c r="AK26" s="49">
        <f t="shared" si="13"/>
        <v>83.75</v>
      </c>
      <c r="AL26" s="15">
        <v>92</v>
      </c>
      <c r="AM26" s="14"/>
      <c r="AN26" s="14"/>
      <c r="AO26" s="14"/>
      <c r="AP26" s="14"/>
      <c r="AQ26" s="14"/>
      <c r="AR26" s="14"/>
      <c r="AS26" s="45">
        <f t="shared" si="14"/>
        <v>92</v>
      </c>
      <c r="AT26" s="49">
        <f t="shared" si="15"/>
        <v>92</v>
      </c>
      <c r="AU26" s="15">
        <v>88</v>
      </c>
      <c r="AV26" s="14"/>
      <c r="AW26" s="14">
        <v>80</v>
      </c>
      <c r="AX26" s="14"/>
      <c r="AY26" s="14"/>
      <c r="AZ26" s="14"/>
      <c r="BA26" s="14"/>
      <c r="BB26" s="45">
        <f t="shared" si="16"/>
        <v>84</v>
      </c>
      <c r="BC26" s="49">
        <f t="shared" si="17"/>
        <v>84</v>
      </c>
      <c r="BD26" s="25"/>
      <c r="BE26" s="19"/>
      <c r="BF26" s="18"/>
      <c r="BG26" s="18"/>
      <c r="BH26" s="18"/>
      <c r="BI26" s="18"/>
      <c r="BJ26" s="18"/>
      <c r="BK26" s="18"/>
      <c r="BL26" s="18"/>
      <c r="BM26" s="58" t="str">
        <f t="shared" si="18"/>
        <v/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15408</v>
      </c>
      <c r="C27" s="26" t="s">
        <v>160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91</v>
      </c>
      <c r="H27" s="35" t="str">
        <f t="shared" si="3"/>
        <v>A</v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>
        <v>84</v>
      </c>
      <c r="U27" s="14"/>
      <c r="V27" s="14"/>
      <c r="W27" s="14"/>
      <c r="X27" s="14"/>
      <c r="Y27" s="14"/>
      <c r="Z27" s="14"/>
      <c r="AA27" s="45">
        <f t="shared" si="10"/>
        <v>84</v>
      </c>
      <c r="AB27" s="49">
        <f t="shared" si="11"/>
        <v>84</v>
      </c>
      <c r="AC27" s="15">
        <v>86</v>
      </c>
      <c r="AD27" s="14"/>
      <c r="AE27" s="14"/>
      <c r="AF27" s="14"/>
      <c r="AG27" s="14"/>
      <c r="AH27" s="14"/>
      <c r="AI27" s="14">
        <v>96</v>
      </c>
      <c r="AJ27" s="45">
        <f t="shared" si="12"/>
        <v>91</v>
      </c>
      <c r="AK27" s="49">
        <f t="shared" si="13"/>
        <v>93.5</v>
      </c>
      <c r="AL27" s="15">
        <v>100</v>
      </c>
      <c r="AM27" s="14"/>
      <c r="AN27" s="14"/>
      <c r="AO27" s="14"/>
      <c r="AP27" s="14"/>
      <c r="AQ27" s="14"/>
      <c r="AR27" s="14"/>
      <c r="AS27" s="45">
        <f t="shared" si="14"/>
        <v>100</v>
      </c>
      <c r="AT27" s="49">
        <f t="shared" si="15"/>
        <v>100</v>
      </c>
      <c r="AU27" s="15">
        <v>85</v>
      </c>
      <c r="AV27" s="14"/>
      <c r="AW27" s="14">
        <v>84.166666666666671</v>
      </c>
      <c r="AX27" s="14"/>
      <c r="AY27" s="14"/>
      <c r="AZ27" s="14"/>
      <c r="BA27" s="14"/>
      <c r="BB27" s="45">
        <f t="shared" si="16"/>
        <v>84.583333333333343</v>
      </c>
      <c r="BC27" s="49">
        <f t="shared" si="17"/>
        <v>84.583333333333343</v>
      </c>
      <c r="BD27" s="25"/>
      <c r="BE27" s="19"/>
      <c r="BF27" s="18"/>
      <c r="BG27" s="18"/>
      <c r="BH27" s="18"/>
      <c r="BI27" s="18"/>
      <c r="BJ27" s="18"/>
      <c r="BK27" s="18"/>
      <c r="BL27" s="18"/>
      <c r="BM27" s="58" t="str">
        <f t="shared" si="18"/>
        <v/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2208</v>
      </c>
      <c r="FK27" s="65">
        <v>2218</v>
      </c>
    </row>
    <row r="28" spans="1:167" ht="16.5" customHeight="1">
      <c r="A28" s="26">
        <v>18</v>
      </c>
      <c r="B28" s="26">
        <v>15409</v>
      </c>
      <c r="C28" s="26" t="s">
        <v>161</v>
      </c>
      <c r="D28" s="25"/>
      <c r="E28" s="35">
        <f t="shared" si="0"/>
        <v>75</v>
      </c>
      <c r="F28" s="35" t="str">
        <f t="shared" si="1"/>
        <v>C</v>
      </c>
      <c r="G28" s="35">
        <f t="shared" si="2"/>
        <v>79</v>
      </c>
      <c r="H28" s="35" t="str">
        <f t="shared" si="3"/>
        <v>C</v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>
        <v>82</v>
      </c>
      <c r="U28" s="14"/>
      <c r="V28" s="14"/>
      <c r="W28" s="14"/>
      <c r="X28" s="14"/>
      <c r="Y28" s="14"/>
      <c r="Z28" s="14"/>
      <c r="AA28" s="45">
        <f t="shared" si="10"/>
        <v>82</v>
      </c>
      <c r="AB28" s="49">
        <f t="shared" si="11"/>
        <v>82</v>
      </c>
      <c r="AC28" s="15">
        <v>89</v>
      </c>
      <c r="AD28" s="14"/>
      <c r="AE28" s="14"/>
      <c r="AF28" s="14"/>
      <c r="AG28" s="14"/>
      <c r="AH28" s="14"/>
      <c r="AI28" s="14">
        <v>60.5</v>
      </c>
      <c r="AJ28" s="45">
        <f t="shared" si="12"/>
        <v>74.75</v>
      </c>
      <c r="AK28" s="49">
        <f t="shared" si="13"/>
        <v>67.625</v>
      </c>
      <c r="AL28" s="15">
        <v>86.666666666666671</v>
      </c>
      <c r="AM28" s="14"/>
      <c r="AN28" s="14"/>
      <c r="AO28" s="14"/>
      <c r="AP28" s="14"/>
      <c r="AQ28" s="14"/>
      <c r="AR28" s="14"/>
      <c r="AS28" s="45">
        <f t="shared" si="14"/>
        <v>86.666666666666671</v>
      </c>
      <c r="AT28" s="49">
        <f t="shared" si="15"/>
        <v>86.666666666666671</v>
      </c>
      <c r="AU28" s="15">
        <v>88</v>
      </c>
      <c r="AV28" s="14"/>
      <c r="AW28" s="14">
        <v>70.166666666666671</v>
      </c>
      <c r="AX28" s="14"/>
      <c r="AY28" s="14"/>
      <c r="AZ28" s="14"/>
      <c r="BA28" s="14"/>
      <c r="BB28" s="45">
        <f t="shared" si="16"/>
        <v>79.083333333333343</v>
      </c>
      <c r="BC28" s="49">
        <f t="shared" si="17"/>
        <v>79.083333333333343</v>
      </c>
      <c r="BD28" s="25"/>
      <c r="BE28" s="19"/>
      <c r="BF28" s="18"/>
      <c r="BG28" s="18"/>
      <c r="BH28" s="18"/>
      <c r="BI28" s="18"/>
      <c r="BJ28" s="18"/>
      <c r="BK28" s="18"/>
      <c r="BL28" s="18"/>
      <c r="BM28" s="58" t="str">
        <f t="shared" si="18"/>
        <v/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15410</v>
      </c>
      <c r="C29" s="26" t="s">
        <v>162</v>
      </c>
      <c r="D29" s="25"/>
      <c r="E29" s="35">
        <f t="shared" si="0"/>
        <v>43</v>
      </c>
      <c r="F29" s="35" t="str">
        <f t="shared" si="1"/>
        <v>D</v>
      </c>
      <c r="G29" s="35" t="e">
        <f t="shared" si="2"/>
        <v>#DIV/0!</v>
      </c>
      <c r="H29" s="35" t="e">
        <f t="shared" si="3"/>
        <v>#DIV/0!</v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>
        <v>41</v>
      </c>
      <c r="U29" s="14">
        <v>41</v>
      </c>
      <c r="V29" s="14"/>
      <c r="W29" s="14"/>
      <c r="X29" s="14"/>
      <c r="Y29" s="14"/>
      <c r="Z29" s="14"/>
      <c r="AA29" s="45">
        <f t="shared" si="10"/>
        <v>41</v>
      </c>
      <c r="AB29" s="49">
        <f t="shared" si="11"/>
        <v>41</v>
      </c>
      <c r="AC29" s="15">
        <v>86</v>
      </c>
      <c r="AD29" s="14"/>
      <c r="AE29" s="14"/>
      <c r="AF29" s="14"/>
      <c r="AG29" s="14"/>
      <c r="AH29" s="14"/>
      <c r="AI29" s="14">
        <v>31</v>
      </c>
      <c r="AJ29" s="45">
        <f t="shared" si="12"/>
        <v>58.5</v>
      </c>
      <c r="AK29" s="49">
        <f t="shared" si="13"/>
        <v>44.75</v>
      </c>
      <c r="AL29" s="15">
        <v>0</v>
      </c>
      <c r="AM29" s="14"/>
      <c r="AN29" s="14"/>
      <c r="AO29" s="14"/>
      <c r="AP29" s="14"/>
      <c r="AQ29" s="14"/>
      <c r="AR29" s="14"/>
      <c r="AS29" s="45" t="e">
        <f t="shared" si="14"/>
        <v>#DIV/0!</v>
      </c>
      <c r="AT29" s="49" t="e">
        <f t="shared" si="15"/>
        <v>#DIV/0!</v>
      </c>
      <c r="AU29" s="15"/>
      <c r="AV29" s="14"/>
      <c r="AW29" s="14">
        <v>0</v>
      </c>
      <c r="AX29" s="14"/>
      <c r="AY29" s="14"/>
      <c r="AZ29" s="14"/>
      <c r="BA29" s="14"/>
      <c r="BB29" s="45" t="e">
        <f t="shared" si="16"/>
        <v>#DIV/0!</v>
      </c>
      <c r="BC29" s="49" t="e">
        <f t="shared" si="17"/>
        <v>#DIV/0!</v>
      </c>
      <c r="BD29" s="25"/>
      <c r="BE29" s="19"/>
      <c r="BF29" s="18"/>
      <c r="BG29" s="18"/>
      <c r="BH29" s="18"/>
      <c r="BI29" s="18"/>
      <c r="BJ29" s="18"/>
      <c r="BK29" s="18"/>
      <c r="BL29" s="18"/>
      <c r="BM29" s="58" t="str">
        <f t="shared" si="18"/>
        <v/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2209</v>
      </c>
      <c r="FK29" s="65">
        <v>2219</v>
      </c>
    </row>
    <row r="30" spans="1:167" ht="16.5" customHeight="1">
      <c r="A30" s="26">
        <v>20</v>
      </c>
      <c r="B30" s="26">
        <v>15411</v>
      </c>
      <c r="C30" s="26" t="s">
        <v>163</v>
      </c>
      <c r="D30" s="25"/>
      <c r="E30" s="35">
        <f t="shared" si="0"/>
        <v>63</v>
      </c>
      <c r="F30" s="35" t="str">
        <f t="shared" si="1"/>
        <v>D</v>
      </c>
      <c r="G30" s="35">
        <f t="shared" si="2"/>
        <v>74</v>
      </c>
      <c r="H30" s="35" t="str">
        <f t="shared" si="3"/>
        <v>C</v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>
        <v>67</v>
      </c>
      <c r="U30" s="14">
        <v>67</v>
      </c>
      <c r="V30" s="14"/>
      <c r="W30" s="14"/>
      <c r="X30" s="14"/>
      <c r="Y30" s="14"/>
      <c r="Z30" s="14"/>
      <c r="AA30" s="45">
        <f t="shared" si="10"/>
        <v>67</v>
      </c>
      <c r="AB30" s="49">
        <f t="shared" si="11"/>
        <v>67</v>
      </c>
      <c r="AC30" s="15">
        <v>92</v>
      </c>
      <c r="AD30" s="14"/>
      <c r="AE30" s="14"/>
      <c r="AF30" s="14"/>
      <c r="AG30" s="14"/>
      <c r="AH30" s="14"/>
      <c r="AI30" s="14">
        <v>47.5</v>
      </c>
      <c r="AJ30" s="45">
        <f t="shared" si="12"/>
        <v>69.75</v>
      </c>
      <c r="AK30" s="49">
        <f t="shared" si="13"/>
        <v>58.625</v>
      </c>
      <c r="AL30" s="15">
        <v>93.333333333333329</v>
      </c>
      <c r="AM30" s="14"/>
      <c r="AN30" s="14"/>
      <c r="AO30" s="14"/>
      <c r="AP30" s="14"/>
      <c r="AQ30" s="14"/>
      <c r="AR30" s="14"/>
      <c r="AS30" s="45">
        <f t="shared" si="14"/>
        <v>93.333333333333329</v>
      </c>
      <c r="AT30" s="49">
        <f t="shared" si="15"/>
        <v>93.333333333333329</v>
      </c>
      <c r="AU30" s="15"/>
      <c r="AV30" s="14"/>
      <c r="AW30" s="14">
        <v>76</v>
      </c>
      <c r="AX30" s="14"/>
      <c r="AY30" s="14"/>
      <c r="AZ30" s="14"/>
      <c r="BA30" s="14"/>
      <c r="BB30" s="45">
        <f t="shared" si="16"/>
        <v>76</v>
      </c>
      <c r="BC30" s="49">
        <f t="shared" si="17"/>
        <v>76</v>
      </c>
      <c r="BD30" s="25"/>
      <c r="BE30" s="19"/>
      <c r="BF30" s="18"/>
      <c r="BG30" s="18"/>
      <c r="BH30" s="18"/>
      <c r="BI30" s="18"/>
      <c r="BJ30" s="18"/>
      <c r="BK30" s="18"/>
      <c r="BL30" s="18"/>
      <c r="BM30" s="58" t="str">
        <f t="shared" si="18"/>
        <v/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15412</v>
      </c>
      <c r="C31" s="26" t="s">
        <v>164</v>
      </c>
      <c r="D31" s="25"/>
      <c r="E31" s="35">
        <f t="shared" si="0"/>
        <v>81</v>
      </c>
      <c r="F31" s="35" t="str">
        <f t="shared" si="1"/>
        <v>B</v>
      </c>
      <c r="G31" s="35" t="e">
        <f t="shared" si="2"/>
        <v>#DIV/0!</v>
      </c>
      <c r="H31" s="35" t="e">
        <f t="shared" si="3"/>
        <v>#DIV/0!</v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10"/>
        <v>80</v>
      </c>
      <c r="AB31" s="49">
        <f t="shared" si="11"/>
        <v>80</v>
      </c>
      <c r="AC31" s="15">
        <v>85</v>
      </c>
      <c r="AD31" s="14"/>
      <c r="AE31" s="14"/>
      <c r="AF31" s="14"/>
      <c r="AG31" s="14"/>
      <c r="AH31" s="14"/>
      <c r="AI31" s="14">
        <v>80.5</v>
      </c>
      <c r="AJ31" s="45">
        <f t="shared" si="12"/>
        <v>82.75</v>
      </c>
      <c r="AK31" s="49">
        <f t="shared" si="13"/>
        <v>81.625</v>
      </c>
      <c r="AL31" s="15">
        <v>38.666666666666664</v>
      </c>
      <c r="AM31" s="14"/>
      <c r="AN31" s="14"/>
      <c r="AO31" s="14"/>
      <c r="AP31" s="14"/>
      <c r="AQ31" s="14"/>
      <c r="AR31" s="14"/>
      <c r="AS31" s="45" t="e">
        <f t="shared" si="14"/>
        <v>#DIV/0!</v>
      </c>
      <c r="AT31" s="49" t="e">
        <f t="shared" si="15"/>
        <v>#DIV/0!</v>
      </c>
      <c r="AU31" s="15">
        <v>86</v>
      </c>
      <c r="AV31" s="14"/>
      <c r="AW31" s="14">
        <v>70</v>
      </c>
      <c r="AX31" s="14"/>
      <c r="AY31" s="14"/>
      <c r="AZ31" s="14"/>
      <c r="BA31" s="14"/>
      <c r="BB31" s="45">
        <f t="shared" si="16"/>
        <v>78</v>
      </c>
      <c r="BC31" s="49">
        <f t="shared" si="17"/>
        <v>78</v>
      </c>
      <c r="BD31" s="25"/>
      <c r="BE31" s="19"/>
      <c r="BF31" s="18"/>
      <c r="BG31" s="18"/>
      <c r="BH31" s="18"/>
      <c r="BI31" s="18"/>
      <c r="BJ31" s="18"/>
      <c r="BK31" s="18"/>
      <c r="BL31" s="18"/>
      <c r="BM31" s="58" t="str">
        <f t="shared" si="18"/>
        <v/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2210</v>
      </c>
      <c r="FK31" s="65">
        <v>2220</v>
      </c>
    </row>
    <row r="32" spans="1:167" ht="16.5" customHeight="1">
      <c r="A32" s="26">
        <v>22</v>
      </c>
      <c r="B32" s="26">
        <v>15413</v>
      </c>
      <c r="C32" s="26" t="s">
        <v>165</v>
      </c>
      <c r="D32" s="25"/>
      <c r="E32" s="35">
        <f t="shared" si="0"/>
        <v>83</v>
      </c>
      <c r="F32" s="35" t="str">
        <f t="shared" si="1"/>
        <v>B</v>
      </c>
      <c r="G32" s="35" t="e">
        <f t="shared" si="2"/>
        <v>#DIV/0!</v>
      </c>
      <c r="H32" s="35" t="e">
        <f t="shared" si="3"/>
        <v>#DIV/0!</v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>
        <v>87</v>
      </c>
      <c r="U32" s="14"/>
      <c r="V32" s="14"/>
      <c r="W32" s="14"/>
      <c r="X32" s="14"/>
      <c r="Y32" s="14"/>
      <c r="Z32" s="14"/>
      <c r="AA32" s="45">
        <f t="shared" si="10"/>
        <v>87</v>
      </c>
      <c r="AB32" s="49">
        <f t="shared" si="11"/>
        <v>87</v>
      </c>
      <c r="AC32" s="15">
        <v>85</v>
      </c>
      <c r="AD32" s="14"/>
      <c r="AE32" s="14"/>
      <c r="AF32" s="14"/>
      <c r="AG32" s="14"/>
      <c r="AH32" s="14"/>
      <c r="AI32" s="14">
        <v>76</v>
      </c>
      <c r="AJ32" s="45">
        <f t="shared" si="12"/>
        <v>80.5</v>
      </c>
      <c r="AK32" s="49">
        <f t="shared" si="13"/>
        <v>78.25</v>
      </c>
      <c r="AL32" s="15">
        <v>84</v>
      </c>
      <c r="AM32" s="14"/>
      <c r="AN32" s="14"/>
      <c r="AO32" s="14"/>
      <c r="AP32" s="14"/>
      <c r="AQ32" s="14"/>
      <c r="AR32" s="14"/>
      <c r="AS32" s="45">
        <f t="shared" si="14"/>
        <v>84</v>
      </c>
      <c r="AT32" s="49">
        <f t="shared" si="15"/>
        <v>84</v>
      </c>
      <c r="AU32" s="15">
        <v>69</v>
      </c>
      <c r="AV32" s="14"/>
      <c r="AW32" s="14">
        <v>66.666666666666671</v>
      </c>
      <c r="AX32" s="14"/>
      <c r="AY32" s="14"/>
      <c r="AZ32" s="14"/>
      <c r="BA32" s="14"/>
      <c r="BB32" s="45" t="e">
        <f t="shared" si="16"/>
        <v>#DIV/0!</v>
      </c>
      <c r="BC32" s="49" t="e">
        <f t="shared" si="17"/>
        <v>#DIV/0!</v>
      </c>
      <c r="BD32" s="25"/>
      <c r="BE32" s="19"/>
      <c r="BF32" s="18"/>
      <c r="BG32" s="18"/>
      <c r="BH32" s="18"/>
      <c r="BI32" s="18"/>
      <c r="BJ32" s="18"/>
      <c r="BK32" s="18"/>
      <c r="BL32" s="18"/>
      <c r="BM32" s="58" t="str">
        <f t="shared" si="18"/>
        <v/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15414</v>
      </c>
      <c r="C33" s="26" t="s">
        <v>166</v>
      </c>
      <c r="D33" s="25"/>
      <c r="E33" s="35">
        <f t="shared" si="0"/>
        <v>62</v>
      </c>
      <c r="F33" s="35" t="str">
        <f t="shared" si="1"/>
        <v>D</v>
      </c>
      <c r="G33" s="35" t="e">
        <f t="shared" si="2"/>
        <v>#DIV/0!</v>
      </c>
      <c r="H33" s="35" t="e">
        <f t="shared" si="3"/>
        <v>#DIV/0!</v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>
        <v>66</v>
      </c>
      <c r="U33" s="14">
        <v>66</v>
      </c>
      <c r="V33" s="14"/>
      <c r="W33" s="14"/>
      <c r="X33" s="14"/>
      <c r="Y33" s="14"/>
      <c r="Z33" s="14"/>
      <c r="AA33" s="45">
        <f t="shared" si="10"/>
        <v>66</v>
      </c>
      <c r="AB33" s="49">
        <f t="shared" si="11"/>
        <v>66</v>
      </c>
      <c r="AC33" s="15">
        <v>80</v>
      </c>
      <c r="AD33" s="14"/>
      <c r="AE33" s="14"/>
      <c r="AF33" s="14"/>
      <c r="AG33" s="14"/>
      <c r="AH33" s="14"/>
      <c r="AI33" s="14">
        <v>51.5</v>
      </c>
      <c r="AJ33" s="45">
        <f t="shared" si="12"/>
        <v>65.75</v>
      </c>
      <c r="AK33" s="49">
        <f t="shared" si="13"/>
        <v>58.625</v>
      </c>
      <c r="AL33" s="15">
        <v>48</v>
      </c>
      <c r="AM33" s="14"/>
      <c r="AN33" s="14"/>
      <c r="AO33" s="14"/>
      <c r="AP33" s="14"/>
      <c r="AQ33" s="14"/>
      <c r="AR33" s="14"/>
      <c r="AS33" s="45" t="e">
        <f t="shared" si="14"/>
        <v>#DIV/0!</v>
      </c>
      <c r="AT33" s="49" t="e">
        <f t="shared" si="15"/>
        <v>#DIV/0!</v>
      </c>
      <c r="AU33" s="15">
        <v>88</v>
      </c>
      <c r="AV33" s="14"/>
      <c r="AW33" s="14">
        <v>73.333333333333329</v>
      </c>
      <c r="AX33" s="14"/>
      <c r="AY33" s="14"/>
      <c r="AZ33" s="14"/>
      <c r="BA33" s="14"/>
      <c r="BB33" s="45">
        <f t="shared" si="16"/>
        <v>80.666666666666657</v>
      </c>
      <c r="BC33" s="49">
        <f t="shared" si="17"/>
        <v>80.666666666666657</v>
      </c>
      <c r="BD33" s="25"/>
      <c r="BE33" s="19"/>
      <c r="BF33" s="18"/>
      <c r="BG33" s="18"/>
      <c r="BH33" s="18"/>
      <c r="BI33" s="18"/>
      <c r="BJ33" s="18"/>
      <c r="BK33" s="18"/>
      <c r="BL33" s="18"/>
      <c r="BM33" s="58" t="str">
        <f t="shared" si="18"/>
        <v/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15415</v>
      </c>
      <c r="C34" s="26" t="s">
        <v>167</v>
      </c>
      <c r="D34" s="25"/>
      <c r="E34" s="35">
        <f t="shared" si="0"/>
        <v>65</v>
      </c>
      <c r="F34" s="35" t="str">
        <f t="shared" si="1"/>
        <v>D</v>
      </c>
      <c r="G34" s="35" t="e">
        <f t="shared" si="2"/>
        <v>#DIV/0!</v>
      </c>
      <c r="H34" s="35" t="e">
        <f t="shared" si="3"/>
        <v>#DIV/0!</v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>
        <v>67</v>
      </c>
      <c r="U34" s="14">
        <v>67</v>
      </c>
      <c r="V34" s="14"/>
      <c r="W34" s="14"/>
      <c r="X34" s="14"/>
      <c r="Y34" s="14"/>
      <c r="Z34" s="14"/>
      <c r="AA34" s="45">
        <f t="shared" si="10"/>
        <v>67</v>
      </c>
      <c r="AB34" s="49">
        <f t="shared" si="11"/>
        <v>67</v>
      </c>
      <c r="AC34" s="15">
        <v>92</v>
      </c>
      <c r="AD34" s="14"/>
      <c r="AE34" s="14"/>
      <c r="AF34" s="14"/>
      <c r="AG34" s="14"/>
      <c r="AH34" s="14"/>
      <c r="AI34" s="14">
        <v>52</v>
      </c>
      <c r="AJ34" s="45">
        <f t="shared" si="12"/>
        <v>72</v>
      </c>
      <c r="AK34" s="49">
        <f t="shared" si="13"/>
        <v>62</v>
      </c>
      <c r="AL34" s="15">
        <v>38</v>
      </c>
      <c r="AM34" s="14"/>
      <c r="AN34" s="14"/>
      <c r="AO34" s="14"/>
      <c r="AP34" s="14"/>
      <c r="AQ34" s="14"/>
      <c r="AR34" s="14"/>
      <c r="AS34" s="45" t="e">
        <f t="shared" si="14"/>
        <v>#DIV/0!</v>
      </c>
      <c r="AT34" s="49" t="e">
        <f t="shared" si="15"/>
        <v>#DIV/0!</v>
      </c>
      <c r="AU34" s="15">
        <v>86</v>
      </c>
      <c r="AV34" s="14"/>
      <c r="AW34" s="14">
        <v>73.333333333333329</v>
      </c>
      <c r="AX34" s="14"/>
      <c r="AY34" s="14"/>
      <c r="AZ34" s="14"/>
      <c r="BA34" s="14"/>
      <c r="BB34" s="45">
        <f t="shared" si="16"/>
        <v>79.666666666666657</v>
      </c>
      <c r="BC34" s="49">
        <f t="shared" si="17"/>
        <v>79.666666666666657</v>
      </c>
      <c r="BD34" s="25"/>
      <c r="BE34" s="19"/>
      <c r="BF34" s="18"/>
      <c r="BG34" s="18"/>
      <c r="BH34" s="18"/>
      <c r="BI34" s="18"/>
      <c r="BJ34" s="18"/>
      <c r="BK34" s="18"/>
      <c r="BL34" s="18"/>
      <c r="BM34" s="58" t="str">
        <f t="shared" si="18"/>
        <v/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15416</v>
      </c>
      <c r="C35" s="26" t="s">
        <v>168</v>
      </c>
      <c r="D35" s="25"/>
      <c r="E35" s="35">
        <f t="shared" si="0"/>
        <v>91</v>
      </c>
      <c r="F35" s="35" t="str">
        <f t="shared" si="1"/>
        <v>A</v>
      </c>
      <c r="G35" s="35">
        <f t="shared" si="2"/>
        <v>90</v>
      </c>
      <c r="H35" s="35" t="str">
        <f t="shared" si="3"/>
        <v>A</v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>
        <v>89</v>
      </c>
      <c r="U35" s="14"/>
      <c r="V35" s="14"/>
      <c r="W35" s="14"/>
      <c r="X35" s="14"/>
      <c r="Y35" s="14"/>
      <c r="Z35" s="14"/>
      <c r="AA35" s="45">
        <f t="shared" si="10"/>
        <v>89</v>
      </c>
      <c r="AB35" s="49">
        <f t="shared" si="11"/>
        <v>89</v>
      </c>
      <c r="AC35" s="15">
        <v>89</v>
      </c>
      <c r="AD35" s="14"/>
      <c r="AE35" s="14"/>
      <c r="AF35" s="14"/>
      <c r="AG35" s="14"/>
      <c r="AH35" s="14"/>
      <c r="AI35" s="14">
        <v>95</v>
      </c>
      <c r="AJ35" s="45">
        <f t="shared" si="12"/>
        <v>92</v>
      </c>
      <c r="AK35" s="49">
        <f t="shared" si="13"/>
        <v>93.5</v>
      </c>
      <c r="AL35" s="15">
        <v>97.333333333333329</v>
      </c>
      <c r="AM35" s="14"/>
      <c r="AN35" s="14"/>
      <c r="AO35" s="14"/>
      <c r="AP35" s="14"/>
      <c r="AQ35" s="14"/>
      <c r="AR35" s="14"/>
      <c r="AS35" s="45">
        <f t="shared" si="14"/>
        <v>97.333333333333329</v>
      </c>
      <c r="AT35" s="49">
        <f t="shared" si="15"/>
        <v>97.333333333333329</v>
      </c>
      <c r="AU35" s="15">
        <v>81</v>
      </c>
      <c r="AV35" s="14"/>
      <c r="AW35" s="14">
        <v>65.833333333333329</v>
      </c>
      <c r="AX35" s="14"/>
      <c r="AY35" s="14"/>
      <c r="AZ35" s="14"/>
      <c r="BA35" s="14"/>
      <c r="BB35" s="45">
        <f t="shared" si="16"/>
        <v>81</v>
      </c>
      <c r="BC35" s="49">
        <f t="shared" si="17"/>
        <v>81</v>
      </c>
      <c r="BD35" s="25"/>
      <c r="BE35" s="19"/>
      <c r="BF35" s="18"/>
      <c r="BG35" s="18"/>
      <c r="BH35" s="18"/>
      <c r="BI35" s="18"/>
      <c r="BJ35" s="18"/>
      <c r="BK35" s="18"/>
      <c r="BL35" s="18"/>
      <c r="BM35" s="58" t="str">
        <f t="shared" si="18"/>
        <v/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15417</v>
      </c>
      <c r="C36" s="26" t="s">
        <v>169</v>
      </c>
      <c r="D36" s="25"/>
      <c r="E36" s="35">
        <f t="shared" si="0"/>
        <v>88</v>
      </c>
      <c r="F36" s="35" t="str">
        <f t="shared" si="1"/>
        <v>B</v>
      </c>
      <c r="G36" s="35" t="e">
        <f t="shared" si="2"/>
        <v>#DIV/0!</v>
      </c>
      <c r="H36" s="35" t="e">
        <f t="shared" si="3"/>
        <v>#DIV/0!</v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>
        <v>89</v>
      </c>
      <c r="U36" s="14"/>
      <c r="V36" s="14"/>
      <c r="W36" s="14"/>
      <c r="X36" s="14"/>
      <c r="Y36" s="14"/>
      <c r="Z36" s="14"/>
      <c r="AA36" s="45">
        <f t="shared" si="10"/>
        <v>89</v>
      </c>
      <c r="AB36" s="49">
        <f t="shared" si="11"/>
        <v>89</v>
      </c>
      <c r="AC36" s="15">
        <v>87</v>
      </c>
      <c r="AD36" s="14"/>
      <c r="AE36" s="14"/>
      <c r="AF36" s="14"/>
      <c r="AG36" s="14"/>
      <c r="AH36" s="14"/>
      <c r="AI36" s="14">
        <v>86.5</v>
      </c>
      <c r="AJ36" s="45">
        <f t="shared" si="12"/>
        <v>86.75</v>
      </c>
      <c r="AK36" s="49">
        <f t="shared" si="13"/>
        <v>86.625</v>
      </c>
      <c r="AL36" s="15">
        <v>56</v>
      </c>
      <c r="AM36" s="14"/>
      <c r="AN36" s="14"/>
      <c r="AO36" s="14"/>
      <c r="AP36" s="14"/>
      <c r="AQ36" s="14"/>
      <c r="AR36" s="14"/>
      <c r="AS36" s="45" t="e">
        <f t="shared" si="14"/>
        <v>#DIV/0!</v>
      </c>
      <c r="AT36" s="49" t="e">
        <f t="shared" si="15"/>
        <v>#DIV/0!</v>
      </c>
      <c r="AU36" s="15">
        <v>80</v>
      </c>
      <c r="AV36" s="14"/>
      <c r="AW36" s="14">
        <v>71.666666666666671</v>
      </c>
      <c r="AX36" s="14"/>
      <c r="AY36" s="14"/>
      <c r="AZ36" s="14"/>
      <c r="BA36" s="14"/>
      <c r="BB36" s="45">
        <f t="shared" si="16"/>
        <v>75.833333333333343</v>
      </c>
      <c r="BC36" s="49">
        <f t="shared" si="17"/>
        <v>75.833333333333343</v>
      </c>
      <c r="BD36" s="25"/>
      <c r="BE36" s="19"/>
      <c r="BF36" s="18"/>
      <c r="BG36" s="18"/>
      <c r="BH36" s="18"/>
      <c r="BI36" s="18"/>
      <c r="BJ36" s="18"/>
      <c r="BK36" s="18"/>
      <c r="BL36" s="18"/>
      <c r="BM36" s="58" t="str">
        <f t="shared" si="18"/>
        <v/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15418</v>
      </c>
      <c r="C37" s="26" t="s">
        <v>170</v>
      </c>
      <c r="D37" s="25"/>
      <c r="E37" s="35">
        <f t="shared" si="0"/>
        <v>46</v>
      </c>
      <c r="F37" s="35" t="str">
        <f t="shared" si="1"/>
        <v>D</v>
      </c>
      <c r="G37" s="35">
        <f t="shared" si="2"/>
        <v>63</v>
      </c>
      <c r="H37" s="35" t="str">
        <f t="shared" si="3"/>
        <v>D</v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>
        <v>35</v>
      </c>
      <c r="U37" s="14">
        <v>35</v>
      </c>
      <c r="V37" s="14"/>
      <c r="W37" s="14"/>
      <c r="X37" s="14"/>
      <c r="Y37" s="14"/>
      <c r="Z37" s="14"/>
      <c r="AA37" s="45">
        <f t="shared" si="10"/>
        <v>35</v>
      </c>
      <c r="AB37" s="49">
        <f t="shared" si="11"/>
        <v>35</v>
      </c>
      <c r="AC37" s="15">
        <v>75</v>
      </c>
      <c r="AD37" s="14"/>
      <c r="AE37" s="14"/>
      <c r="AF37" s="14"/>
      <c r="AG37" s="14"/>
      <c r="AH37" s="14"/>
      <c r="AI37" s="14">
        <v>52</v>
      </c>
      <c r="AJ37" s="45">
        <f t="shared" si="12"/>
        <v>63.5</v>
      </c>
      <c r="AK37" s="49">
        <f t="shared" si="13"/>
        <v>57.75</v>
      </c>
      <c r="AL37" s="15">
        <v>81.333333333333329</v>
      </c>
      <c r="AM37" s="14"/>
      <c r="AN37" s="14"/>
      <c r="AO37" s="14"/>
      <c r="AP37" s="14"/>
      <c r="AQ37" s="14"/>
      <c r="AR37" s="14"/>
      <c r="AS37" s="45">
        <f t="shared" si="14"/>
        <v>81.333333333333329</v>
      </c>
      <c r="AT37" s="49">
        <f t="shared" si="15"/>
        <v>81.333333333333329</v>
      </c>
      <c r="AU37" s="15">
        <v>86</v>
      </c>
      <c r="AV37" s="14"/>
      <c r="AW37" s="14">
        <v>70.833333333333329</v>
      </c>
      <c r="AX37" s="14"/>
      <c r="AY37" s="14"/>
      <c r="AZ37" s="14"/>
      <c r="BA37" s="14"/>
      <c r="BB37" s="45">
        <f t="shared" si="16"/>
        <v>78.416666666666657</v>
      </c>
      <c r="BC37" s="49">
        <f t="shared" si="17"/>
        <v>78.416666666666657</v>
      </c>
      <c r="BD37" s="25"/>
      <c r="BE37" s="19"/>
      <c r="BF37" s="18"/>
      <c r="BG37" s="18"/>
      <c r="BH37" s="18"/>
      <c r="BI37" s="18"/>
      <c r="BJ37" s="18"/>
      <c r="BK37" s="18"/>
      <c r="BL37" s="18"/>
      <c r="BM37" s="58" t="str">
        <f t="shared" si="18"/>
        <v/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15419</v>
      </c>
      <c r="C38" s="26" t="s">
        <v>171</v>
      </c>
      <c r="D38" s="25"/>
      <c r="E38" s="35">
        <f t="shared" si="0"/>
        <v>56</v>
      </c>
      <c r="F38" s="35" t="str">
        <f t="shared" si="1"/>
        <v>D</v>
      </c>
      <c r="G38" s="35">
        <f t="shared" si="2"/>
        <v>71</v>
      </c>
      <c r="H38" s="35" t="str">
        <f t="shared" si="3"/>
        <v>C</v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>
        <v>65</v>
      </c>
      <c r="U38" s="14">
        <v>65</v>
      </c>
      <c r="V38" s="14"/>
      <c r="W38" s="14"/>
      <c r="X38" s="14"/>
      <c r="Y38" s="14"/>
      <c r="Z38" s="14"/>
      <c r="AA38" s="45">
        <f t="shared" si="10"/>
        <v>65</v>
      </c>
      <c r="AB38" s="49">
        <f t="shared" si="11"/>
        <v>65</v>
      </c>
      <c r="AC38" s="15">
        <v>75</v>
      </c>
      <c r="AD38" s="14"/>
      <c r="AE38" s="14"/>
      <c r="AF38" s="14"/>
      <c r="AG38" s="14"/>
      <c r="AH38" s="14"/>
      <c r="AI38" s="14">
        <v>38.5</v>
      </c>
      <c r="AJ38" s="45">
        <f t="shared" si="12"/>
        <v>56.75</v>
      </c>
      <c r="AK38" s="49">
        <f t="shared" si="13"/>
        <v>47.625</v>
      </c>
      <c r="AL38" s="15">
        <v>88</v>
      </c>
      <c r="AM38" s="14"/>
      <c r="AN38" s="14"/>
      <c r="AO38" s="14"/>
      <c r="AP38" s="14"/>
      <c r="AQ38" s="14"/>
      <c r="AR38" s="14"/>
      <c r="AS38" s="45">
        <f t="shared" si="14"/>
        <v>88</v>
      </c>
      <c r="AT38" s="49">
        <f t="shared" si="15"/>
        <v>88</v>
      </c>
      <c r="AU38" s="15">
        <v>83</v>
      </c>
      <c r="AV38" s="14"/>
      <c r="AW38" s="14">
        <v>15</v>
      </c>
      <c r="AX38" s="14"/>
      <c r="AY38" s="14"/>
      <c r="AZ38" s="14"/>
      <c r="BA38" s="14"/>
      <c r="BB38" s="45">
        <f t="shared" si="16"/>
        <v>83</v>
      </c>
      <c r="BC38" s="49">
        <f t="shared" si="17"/>
        <v>83</v>
      </c>
      <c r="BD38" s="25"/>
      <c r="BE38" s="19"/>
      <c r="BF38" s="18"/>
      <c r="BG38" s="18"/>
      <c r="BH38" s="18"/>
      <c r="BI38" s="18"/>
      <c r="BJ38" s="18"/>
      <c r="BK38" s="18"/>
      <c r="BL38" s="18"/>
      <c r="BM38" s="58" t="str">
        <f t="shared" si="18"/>
        <v/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15420</v>
      </c>
      <c r="C39" s="26" t="s">
        <v>172</v>
      </c>
      <c r="D39" s="25"/>
      <c r="E39" s="35">
        <f t="shared" si="0"/>
        <v>97</v>
      </c>
      <c r="F39" s="35" t="str">
        <f t="shared" si="1"/>
        <v>A</v>
      </c>
      <c r="G39" s="35">
        <f t="shared" si="2"/>
        <v>96</v>
      </c>
      <c r="H39" s="35" t="str">
        <f t="shared" si="3"/>
        <v>A</v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>
        <v>98</v>
      </c>
      <c r="U39" s="14"/>
      <c r="V39" s="14"/>
      <c r="W39" s="14"/>
      <c r="X39" s="14"/>
      <c r="Y39" s="14"/>
      <c r="Z39" s="14"/>
      <c r="AA39" s="45">
        <f t="shared" si="10"/>
        <v>98</v>
      </c>
      <c r="AB39" s="49">
        <f t="shared" si="11"/>
        <v>98</v>
      </c>
      <c r="AC39" s="15">
        <v>92</v>
      </c>
      <c r="AD39" s="14"/>
      <c r="AE39" s="14"/>
      <c r="AF39" s="14"/>
      <c r="AG39" s="14"/>
      <c r="AH39" s="14"/>
      <c r="AI39" s="14">
        <v>96</v>
      </c>
      <c r="AJ39" s="45">
        <f t="shared" si="12"/>
        <v>94</v>
      </c>
      <c r="AK39" s="49">
        <f t="shared" si="13"/>
        <v>95</v>
      </c>
      <c r="AL39" s="15">
        <v>100</v>
      </c>
      <c r="AM39" s="14"/>
      <c r="AN39" s="14"/>
      <c r="AO39" s="14"/>
      <c r="AP39" s="14"/>
      <c r="AQ39" s="14"/>
      <c r="AR39" s="14"/>
      <c r="AS39" s="45">
        <f t="shared" si="14"/>
        <v>100</v>
      </c>
      <c r="AT39" s="49">
        <f t="shared" si="15"/>
        <v>100</v>
      </c>
      <c r="AU39" s="15">
        <v>85</v>
      </c>
      <c r="AV39" s="14"/>
      <c r="AW39" s="14">
        <v>96.666666666666671</v>
      </c>
      <c r="AX39" s="14"/>
      <c r="AY39" s="14"/>
      <c r="AZ39" s="14"/>
      <c r="BA39" s="14"/>
      <c r="BB39" s="45">
        <f t="shared" si="16"/>
        <v>90.833333333333343</v>
      </c>
      <c r="BC39" s="49">
        <f t="shared" si="17"/>
        <v>90.833333333333343</v>
      </c>
      <c r="BD39" s="25"/>
      <c r="BE39" s="19"/>
      <c r="BF39" s="18"/>
      <c r="BG39" s="18"/>
      <c r="BH39" s="18"/>
      <c r="BI39" s="18"/>
      <c r="BJ39" s="18"/>
      <c r="BK39" s="18"/>
      <c r="BL39" s="18"/>
      <c r="BM39" s="58" t="str">
        <f t="shared" si="18"/>
        <v/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15421</v>
      </c>
      <c r="C40" s="26" t="s">
        <v>173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>
        <v>74</v>
      </c>
      <c r="U40" s="14"/>
      <c r="V40" s="14"/>
      <c r="W40" s="14"/>
      <c r="X40" s="14"/>
      <c r="Y40" s="14"/>
      <c r="Z40" s="14"/>
      <c r="AA40" s="45">
        <f t="shared" si="10"/>
        <v>74</v>
      </c>
      <c r="AB40" s="49">
        <f t="shared" si="11"/>
        <v>74</v>
      </c>
      <c r="AC40" s="15">
        <v>75</v>
      </c>
      <c r="AD40" s="14"/>
      <c r="AE40" s="14"/>
      <c r="AF40" s="14"/>
      <c r="AG40" s="14"/>
      <c r="AH40" s="14"/>
      <c r="AI40" s="14">
        <v>96</v>
      </c>
      <c r="AJ40" s="45">
        <f t="shared" si="12"/>
        <v>85.5</v>
      </c>
      <c r="AK40" s="49">
        <f t="shared" si="13"/>
        <v>90.75</v>
      </c>
      <c r="AL40" s="15">
        <v>95.333333333333329</v>
      </c>
      <c r="AM40" s="14"/>
      <c r="AN40" s="14"/>
      <c r="AO40" s="14"/>
      <c r="AP40" s="14"/>
      <c r="AQ40" s="14"/>
      <c r="AR40" s="14"/>
      <c r="AS40" s="45">
        <f t="shared" si="14"/>
        <v>95.333333333333329</v>
      </c>
      <c r="AT40" s="49">
        <f t="shared" si="15"/>
        <v>95.333333333333329</v>
      </c>
      <c r="AU40" s="15">
        <v>91</v>
      </c>
      <c r="AV40" s="14"/>
      <c r="AW40" s="14">
        <v>81.666666666666671</v>
      </c>
      <c r="AX40" s="14"/>
      <c r="AY40" s="14"/>
      <c r="AZ40" s="14"/>
      <c r="BA40" s="14"/>
      <c r="BB40" s="45">
        <f t="shared" si="16"/>
        <v>86.333333333333343</v>
      </c>
      <c r="BC40" s="49">
        <f t="shared" si="17"/>
        <v>86.333333333333343</v>
      </c>
      <c r="BD40" s="25"/>
      <c r="BE40" s="19"/>
      <c r="BF40" s="18"/>
      <c r="BG40" s="18"/>
      <c r="BH40" s="18"/>
      <c r="BI40" s="18"/>
      <c r="BJ40" s="18"/>
      <c r="BK40" s="18"/>
      <c r="BL40" s="18"/>
      <c r="BM40" s="58" t="str">
        <f t="shared" si="18"/>
        <v/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15422</v>
      </c>
      <c r="C41" s="26" t="s">
        <v>174</v>
      </c>
      <c r="D41" s="25"/>
      <c r="E41" s="35">
        <f t="shared" si="0"/>
        <v>74</v>
      </c>
      <c r="F41" s="35" t="str">
        <f t="shared" si="1"/>
        <v>C</v>
      </c>
      <c r="G41" s="35">
        <f t="shared" si="2"/>
        <v>79</v>
      </c>
      <c r="H41" s="35" t="str">
        <f t="shared" si="3"/>
        <v>C</v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>
        <v>72</v>
      </c>
      <c r="U41" s="14"/>
      <c r="V41" s="14"/>
      <c r="W41" s="14"/>
      <c r="X41" s="14"/>
      <c r="Y41" s="14"/>
      <c r="Z41" s="14"/>
      <c r="AA41" s="45">
        <f t="shared" si="10"/>
        <v>72</v>
      </c>
      <c r="AB41" s="49">
        <f t="shared" si="11"/>
        <v>72</v>
      </c>
      <c r="AC41" s="15">
        <v>75</v>
      </c>
      <c r="AD41" s="14"/>
      <c r="AE41" s="14"/>
      <c r="AF41" s="14"/>
      <c r="AG41" s="14"/>
      <c r="AH41" s="14"/>
      <c r="AI41" s="14">
        <v>77.5</v>
      </c>
      <c r="AJ41" s="45">
        <f t="shared" si="12"/>
        <v>76.25</v>
      </c>
      <c r="AK41" s="49">
        <f t="shared" si="13"/>
        <v>76.875</v>
      </c>
      <c r="AL41" s="15">
        <v>88</v>
      </c>
      <c r="AM41" s="14"/>
      <c r="AN41" s="14"/>
      <c r="AO41" s="14"/>
      <c r="AP41" s="14"/>
      <c r="AQ41" s="14"/>
      <c r="AR41" s="14"/>
      <c r="AS41" s="45">
        <f t="shared" si="14"/>
        <v>88</v>
      </c>
      <c r="AT41" s="49">
        <f t="shared" si="15"/>
        <v>88</v>
      </c>
      <c r="AU41" s="15">
        <v>81</v>
      </c>
      <c r="AV41" s="14"/>
      <c r="AW41" s="14">
        <v>75.833333333333329</v>
      </c>
      <c r="AX41" s="14"/>
      <c r="AY41" s="14"/>
      <c r="AZ41" s="14"/>
      <c r="BA41" s="14"/>
      <c r="BB41" s="45">
        <f t="shared" si="16"/>
        <v>78.416666666666657</v>
      </c>
      <c r="BC41" s="49">
        <f t="shared" si="17"/>
        <v>78.416666666666657</v>
      </c>
      <c r="BD41" s="25"/>
      <c r="BE41" s="19"/>
      <c r="BF41" s="18"/>
      <c r="BG41" s="18"/>
      <c r="BH41" s="18"/>
      <c r="BI41" s="18"/>
      <c r="BJ41" s="18"/>
      <c r="BK41" s="18"/>
      <c r="BL41" s="18"/>
      <c r="BM41" s="58" t="str">
        <f t="shared" si="18"/>
        <v/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15423</v>
      </c>
      <c r="C42" s="26" t="s">
        <v>175</v>
      </c>
      <c r="D42" s="25"/>
      <c r="E42" s="35">
        <f t="shared" si="0"/>
        <v>95</v>
      </c>
      <c r="F42" s="35" t="str">
        <f t="shared" si="1"/>
        <v>A</v>
      </c>
      <c r="G42" s="35">
        <f t="shared" si="2"/>
        <v>95</v>
      </c>
      <c r="H42" s="35" t="str">
        <f t="shared" si="3"/>
        <v>A</v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>
        <v>100</v>
      </c>
      <c r="U42" s="14"/>
      <c r="V42" s="14"/>
      <c r="W42" s="14"/>
      <c r="X42" s="14"/>
      <c r="Y42" s="14"/>
      <c r="Z42" s="14"/>
      <c r="AA42" s="45">
        <f t="shared" si="10"/>
        <v>100</v>
      </c>
      <c r="AB42" s="49">
        <f t="shared" si="11"/>
        <v>100</v>
      </c>
      <c r="AC42" s="15">
        <v>100</v>
      </c>
      <c r="AD42" s="14"/>
      <c r="AE42" s="14"/>
      <c r="AF42" s="14"/>
      <c r="AG42" s="14"/>
      <c r="AH42" s="14"/>
      <c r="AI42" s="14">
        <v>86</v>
      </c>
      <c r="AJ42" s="45">
        <f t="shared" si="12"/>
        <v>93</v>
      </c>
      <c r="AK42" s="49">
        <f t="shared" si="13"/>
        <v>89.5</v>
      </c>
      <c r="AL42" s="15">
        <v>100</v>
      </c>
      <c r="AM42" s="14"/>
      <c r="AN42" s="14"/>
      <c r="AO42" s="14"/>
      <c r="AP42" s="14"/>
      <c r="AQ42" s="14"/>
      <c r="AR42" s="14"/>
      <c r="AS42" s="45">
        <f t="shared" si="14"/>
        <v>100</v>
      </c>
      <c r="AT42" s="49">
        <f t="shared" si="15"/>
        <v>100</v>
      </c>
      <c r="AU42" s="15">
        <v>88</v>
      </c>
      <c r="AV42" s="14"/>
      <c r="AW42" s="14">
        <v>96.666666666666671</v>
      </c>
      <c r="AX42" s="14"/>
      <c r="AY42" s="14"/>
      <c r="AZ42" s="14"/>
      <c r="BA42" s="14"/>
      <c r="BB42" s="45">
        <f t="shared" si="16"/>
        <v>92.333333333333343</v>
      </c>
      <c r="BC42" s="49">
        <f t="shared" si="17"/>
        <v>92.333333333333343</v>
      </c>
      <c r="BD42" s="25"/>
      <c r="BE42" s="19"/>
      <c r="BF42" s="18"/>
      <c r="BG42" s="18"/>
      <c r="BH42" s="18"/>
      <c r="BI42" s="18"/>
      <c r="BJ42" s="18"/>
      <c r="BK42" s="18"/>
      <c r="BL42" s="18"/>
      <c r="BM42" s="58" t="str">
        <f t="shared" si="18"/>
        <v/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15424</v>
      </c>
      <c r="C43" s="26" t="s">
        <v>176</v>
      </c>
      <c r="D43" s="25"/>
      <c r="E43" s="35">
        <f t="shared" si="0"/>
        <v>85</v>
      </c>
      <c r="F43" s="35" t="str">
        <f t="shared" si="1"/>
        <v>B</v>
      </c>
      <c r="G43" s="35" t="e">
        <f t="shared" si="2"/>
        <v>#DIV/0!</v>
      </c>
      <c r="H43" s="35" t="e">
        <f t="shared" si="3"/>
        <v>#DIV/0!</v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>
        <v>77</v>
      </c>
      <c r="U43" s="14"/>
      <c r="V43" s="14"/>
      <c r="W43" s="14"/>
      <c r="X43" s="14"/>
      <c r="Y43" s="14"/>
      <c r="Z43" s="14"/>
      <c r="AA43" s="45">
        <f t="shared" si="10"/>
        <v>77</v>
      </c>
      <c r="AB43" s="49">
        <f t="shared" si="11"/>
        <v>77</v>
      </c>
      <c r="AC43" s="15">
        <v>93</v>
      </c>
      <c r="AD43" s="14"/>
      <c r="AE43" s="14"/>
      <c r="AF43" s="14"/>
      <c r="AG43" s="14"/>
      <c r="AH43" s="14"/>
      <c r="AI43" s="14">
        <v>94</v>
      </c>
      <c r="AJ43" s="45">
        <f t="shared" si="12"/>
        <v>93.5</v>
      </c>
      <c r="AK43" s="49">
        <f t="shared" si="13"/>
        <v>93.75</v>
      </c>
      <c r="AL43" s="15">
        <v>43.333333333333336</v>
      </c>
      <c r="AM43" s="14"/>
      <c r="AN43" s="14"/>
      <c r="AO43" s="14"/>
      <c r="AP43" s="14"/>
      <c r="AQ43" s="14"/>
      <c r="AR43" s="14"/>
      <c r="AS43" s="45" t="e">
        <f t="shared" si="14"/>
        <v>#DIV/0!</v>
      </c>
      <c r="AT43" s="49" t="e">
        <f t="shared" si="15"/>
        <v>#DIV/0!</v>
      </c>
      <c r="AU43" s="15">
        <v>90</v>
      </c>
      <c r="AV43" s="14"/>
      <c r="AW43" s="14">
        <v>59.166666666666664</v>
      </c>
      <c r="AX43" s="14"/>
      <c r="AY43" s="14"/>
      <c r="AZ43" s="14"/>
      <c r="BA43" s="14"/>
      <c r="BB43" s="45">
        <f t="shared" si="16"/>
        <v>90</v>
      </c>
      <c r="BC43" s="49">
        <f t="shared" si="17"/>
        <v>90</v>
      </c>
      <c r="BD43" s="25"/>
      <c r="BE43" s="19"/>
      <c r="BF43" s="18"/>
      <c r="BG43" s="18"/>
      <c r="BH43" s="18"/>
      <c r="BI43" s="18"/>
      <c r="BJ43" s="18"/>
      <c r="BK43" s="18"/>
      <c r="BL43" s="18"/>
      <c r="BM43" s="58" t="str">
        <f t="shared" si="18"/>
        <v/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15425</v>
      </c>
      <c r="C44" s="26" t="s">
        <v>177</v>
      </c>
      <c r="D44" s="25"/>
      <c r="E44" s="35">
        <f t="shared" si="0"/>
        <v>90</v>
      </c>
      <c r="F44" s="35" t="str">
        <f t="shared" si="1"/>
        <v>A</v>
      </c>
      <c r="G44" s="35">
        <f t="shared" si="2"/>
        <v>94</v>
      </c>
      <c r="H44" s="35" t="str">
        <f t="shared" si="3"/>
        <v>A</v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>
        <v>92</v>
      </c>
      <c r="U44" s="14"/>
      <c r="V44" s="14"/>
      <c r="W44" s="14"/>
      <c r="X44" s="14"/>
      <c r="Y44" s="14"/>
      <c r="Z44" s="14"/>
      <c r="AA44" s="45">
        <f t="shared" si="10"/>
        <v>92</v>
      </c>
      <c r="AB44" s="49">
        <f t="shared" si="11"/>
        <v>92</v>
      </c>
      <c r="AC44" s="15">
        <v>92</v>
      </c>
      <c r="AD44" s="14"/>
      <c r="AE44" s="14"/>
      <c r="AF44" s="14"/>
      <c r="AG44" s="14"/>
      <c r="AH44" s="14"/>
      <c r="AI44" s="14">
        <v>87.5</v>
      </c>
      <c r="AJ44" s="45">
        <f t="shared" si="12"/>
        <v>89.75</v>
      </c>
      <c r="AK44" s="49">
        <f t="shared" si="13"/>
        <v>88.625</v>
      </c>
      <c r="AL44" s="15">
        <v>100</v>
      </c>
      <c r="AM44" s="14"/>
      <c r="AN44" s="14"/>
      <c r="AO44" s="14"/>
      <c r="AP44" s="14"/>
      <c r="AQ44" s="14"/>
      <c r="AR44" s="14"/>
      <c r="AS44" s="45">
        <f t="shared" si="14"/>
        <v>100</v>
      </c>
      <c r="AT44" s="49">
        <f t="shared" si="15"/>
        <v>100</v>
      </c>
      <c r="AU44" s="15">
        <v>92</v>
      </c>
      <c r="AV44" s="14"/>
      <c r="AW44" s="14">
        <v>96.666666666666671</v>
      </c>
      <c r="AX44" s="14"/>
      <c r="AY44" s="14"/>
      <c r="AZ44" s="14"/>
      <c r="BA44" s="14"/>
      <c r="BB44" s="45">
        <f t="shared" si="16"/>
        <v>94.333333333333343</v>
      </c>
      <c r="BC44" s="49">
        <f t="shared" si="17"/>
        <v>94.333333333333343</v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0"/>
        <v/>
      </c>
      <c r="AB45" s="49" t="str">
        <f t="shared" si="11"/>
        <v/>
      </c>
      <c r="AC45" s="15"/>
      <c r="AD45" s="14"/>
      <c r="AE45" s="14"/>
      <c r="AF45" s="14"/>
      <c r="AG45" s="14"/>
      <c r="AH45" s="14"/>
      <c r="AI45" s="14"/>
      <c r="AJ45" s="45" t="str">
        <f t="shared" si="12"/>
        <v/>
      </c>
      <c r="AK45" s="49" t="str">
        <f t="shared" si="13"/>
        <v/>
      </c>
      <c r="AL45" s="15"/>
      <c r="AM45" s="14"/>
      <c r="AN45" s="14"/>
      <c r="AO45" s="14"/>
      <c r="AP45" s="14"/>
      <c r="AQ45" s="14"/>
      <c r="AR45" s="14"/>
      <c r="AS45" s="45" t="str">
        <f t="shared" si="14"/>
        <v/>
      </c>
      <c r="AT45" s="49" t="str">
        <f t="shared" si="15"/>
        <v/>
      </c>
      <c r="AU45" s="15"/>
      <c r="AV45" s="14"/>
      <c r="AW45" s="14"/>
      <c r="AX45" s="14"/>
      <c r="AY45" s="14"/>
      <c r="AZ45" s="14"/>
      <c r="BA45" s="14"/>
      <c r="BB45" s="45" t="str">
        <f t="shared" si="16"/>
        <v/>
      </c>
      <c r="BC45" s="49" t="str">
        <f t="shared" si="17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93</v>
      </c>
      <c r="D52" s="25"/>
      <c r="E52" s="25"/>
      <c r="F52" s="25" t="s">
        <v>94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96</v>
      </c>
      <c r="D53" s="25"/>
      <c r="E53" s="25"/>
      <c r="F53" s="25" t="s">
        <v>97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104</v>
      </c>
      <c r="R57" s="25" t="s">
        <v>105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V11">
    <cfRule type="cellIs" dxfId="759" priority="2285" operator="lessThan">
      <formula>$C$4</formula>
    </cfRule>
  </conditionalFormatting>
  <conditionalFormatting sqref="BV12">
    <cfRule type="cellIs" dxfId="758" priority="2286" operator="lessThan">
      <formula>$C$4</formula>
    </cfRule>
  </conditionalFormatting>
  <conditionalFormatting sqref="BV13">
    <cfRule type="cellIs" dxfId="757" priority="2287" operator="lessThan">
      <formula>$C$4</formula>
    </cfRule>
  </conditionalFormatting>
  <conditionalFormatting sqref="BV14">
    <cfRule type="cellIs" dxfId="756" priority="2288" operator="lessThan">
      <formula>$C$4</formula>
    </cfRule>
  </conditionalFormatting>
  <conditionalFormatting sqref="BV15">
    <cfRule type="cellIs" dxfId="755" priority="2289" operator="lessThan">
      <formula>$C$4</formula>
    </cfRule>
  </conditionalFormatting>
  <conditionalFormatting sqref="BV16">
    <cfRule type="cellIs" dxfId="754" priority="2290" operator="lessThan">
      <formula>$C$4</formula>
    </cfRule>
  </conditionalFormatting>
  <conditionalFormatting sqref="BV17">
    <cfRule type="cellIs" dxfId="753" priority="2291" operator="lessThan">
      <formula>$C$4</formula>
    </cfRule>
  </conditionalFormatting>
  <conditionalFormatting sqref="BV18">
    <cfRule type="cellIs" dxfId="752" priority="2292" operator="lessThan">
      <formula>$C$4</formula>
    </cfRule>
  </conditionalFormatting>
  <conditionalFormatting sqref="BV19">
    <cfRule type="cellIs" dxfId="751" priority="2293" operator="lessThan">
      <formula>$C$4</formula>
    </cfRule>
  </conditionalFormatting>
  <conditionalFormatting sqref="BV20">
    <cfRule type="cellIs" dxfId="750" priority="2294" operator="lessThan">
      <formula>$C$4</formula>
    </cfRule>
  </conditionalFormatting>
  <conditionalFormatting sqref="BV21">
    <cfRule type="cellIs" dxfId="749" priority="2295" operator="lessThan">
      <formula>$C$4</formula>
    </cfRule>
  </conditionalFormatting>
  <conditionalFormatting sqref="BV22">
    <cfRule type="cellIs" dxfId="748" priority="2296" operator="lessThan">
      <formula>$C$4</formula>
    </cfRule>
  </conditionalFormatting>
  <conditionalFormatting sqref="BV23">
    <cfRule type="cellIs" dxfId="747" priority="2297" operator="lessThan">
      <formula>$C$4</formula>
    </cfRule>
  </conditionalFormatting>
  <conditionalFormatting sqref="BV24">
    <cfRule type="cellIs" dxfId="746" priority="2298" operator="lessThan">
      <formula>$C$4</formula>
    </cfRule>
  </conditionalFormatting>
  <conditionalFormatting sqref="BV25">
    <cfRule type="cellIs" dxfId="745" priority="2299" operator="lessThan">
      <formula>$C$4</formula>
    </cfRule>
  </conditionalFormatting>
  <conditionalFormatting sqref="BV26">
    <cfRule type="cellIs" dxfId="744" priority="2300" operator="lessThan">
      <formula>$C$4</formula>
    </cfRule>
  </conditionalFormatting>
  <conditionalFormatting sqref="BV27">
    <cfRule type="cellIs" dxfId="743" priority="2301" operator="lessThan">
      <formula>$C$4</formula>
    </cfRule>
  </conditionalFormatting>
  <conditionalFormatting sqref="BV28">
    <cfRule type="cellIs" dxfId="742" priority="2302" operator="lessThan">
      <formula>$C$4</formula>
    </cfRule>
  </conditionalFormatting>
  <conditionalFormatting sqref="BV29">
    <cfRule type="cellIs" dxfId="741" priority="2303" operator="lessThan">
      <formula>$C$4</formula>
    </cfRule>
  </conditionalFormatting>
  <conditionalFormatting sqref="BV30">
    <cfRule type="cellIs" dxfId="740" priority="2304" operator="lessThan">
      <formula>$C$4</formula>
    </cfRule>
  </conditionalFormatting>
  <conditionalFormatting sqref="BV31">
    <cfRule type="cellIs" dxfId="739" priority="2305" operator="lessThan">
      <formula>$C$4</formula>
    </cfRule>
  </conditionalFormatting>
  <conditionalFormatting sqref="BV32">
    <cfRule type="cellIs" dxfId="738" priority="2306" operator="lessThan">
      <formula>$C$4</formula>
    </cfRule>
  </conditionalFormatting>
  <conditionalFormatting sqref="BV33">
    <cfRule type="cellIs" dxfId="737" priority="2307" operator="lessThan">
      <formula>$C$4</formula>
    </cfRule>
  </conditionalFormatting>
  <conditionalFormatting sqref="BV34">
    <cfRule type="cellIs" dxfId="736" priority="2308" operator="lessThan">
      <formula>$C$4</formula>
    </cfRule>
  </conditionalFormatting>
  <conditionalFormatting sqref="BV35">
    <cfRule type="cellIs" dxfId="735" priority="2309" operator="lessThan">
      <formula>$C$4</formula>
    </cfRule>
  </conditionalFormatting>
  <conditionalFormatting sqref="BV36">
    <cfRule type="cellIs" dxfId="734" priority="2310" operator="lessThan">
      <formula>$C$4</formula>
    </cfRule>
  </conditionalFormatting>
  <conditionalFormatting sqref="BV37">
    <cfRule type="cellIs" dxfId="733" priority="2311" operator="lessThan">
      <formula>$C$4</formula>
    </cfRule>
  </conditionalFormatting>
  <conditionalFormatting sqref="BV38">
    <cfRule type="cellIs" dxfId="732" priority="2312" operator="lessThan">
      <formula>$C$4</formula>
    </cfRule>
  </conditionalFormatting>
  <conditionalFormatting sqref="BV39">
    <cfRule type="cellIs" dxfId="731" priority="2313" operator="lessThan">
      <formula>$C$4</formula>
    </cfRule>
  </conditionalFormatting>
  <conditionalFormatting sqref="BV40">
    <cfRule type="cellIs" dxfId="730" priority="2314" operator="lessThan">
      <formula>$C$4</formula>
    </cfRule>
  </conditionalFormatting>
  <conditionalFormatting sqref="BV41">
    <cfRule type="cellIs" dxfId="729" priority="2315" operator="lessThan">
      <formula>$C$4</formula>
    </cfRule>
  </conditionalFormatting>
  <conditionalFormatting sqref="BV42">
    <cfRule type="cellIs" dxfId="728" priority="2316" operator="lessThan">
      <formula>$C$4</formula>
    </cfRule>
  </conditionalFormatting>
  <conditionalFormatting sqref="BV43">
    <cfRule type="cellIs" dxfId="727" priority="2317" operator="lessThan">
      <formula>$C$4</formula>
    </cfRule>
  </conditionalFormatting>
  <conditionalFormatting sqref="BV44">
    <cfRule type="cellIs" dxfId="726" priority="2318" operator="lessThan">
      <formula>$C$4</formula>
    </cfRule>
  </conditionalFormatting>
  <conditionalFormatting sqref="BV45">
    <cfRule type="cellIs" dxfId="725" priority="2319" operator="lessThan">
      <formula>$C$4</formula>
    </cfRule>
  </conditionalFormatting>
  <conditionalFormatting sqref="BV46">
    <cfRule type="cellIs" dxfId="724" priority="2320" operator="lessThan">
      <formula>$C$4</formula>
    </cfRule>
  </conditionalFormatting>
  <conditionalFormatting sqref="BV47">
    <cfRule type="cellIs" dxfId="723" priority="2321" operator="lessThan">
      <formula>$C$4</formula>
    </cfRule>
  </conditionalFormatting>
  <conditionalFormatting sqref="BV48">
    <cfRule type="cellIs" dxfId="722" priority="2322" operator="lessThan">
      <formula>$C$4</formula>
    </cfRule>
  </conditionalFormatting>
  <conditionalFormatting sqref="BV49">
    <cfRule type="cellIs" dxfId="721" priority="2323" operator="lessThan">
      <formula>$C$4</formula>
    </cfRule>
  </conditionalFormatting>
  <conditionalFormatting sqref="BV50">
    <cfRule type="cellIs" dxfId="720" priority="2324" operator="lessThan">
      <formula>$C$4</formula>
    </cfRule>
  </conditionalFormatting>
  <conditionalFormatting sqref="BW11">
    <cfRule type="cellIs" dxfId="719" priority="2325" operator="lessThan">
      <formula>$C$4</formula>
    </cfRule>
  </conditionalFormatting>
  <conditionalFormatting sqref="BW12">
    <cfRule type="cellIs" dxfId="718" priority="2326" operator="lessThan">
      <formula>$C$4</formula>
    </cfRule>
  </conditionalFormatting>
  <conditionalFormatting sqref="BW13">
    <cfRule type="cellIs" dxfId="717" priority="2327" operator="lessThan">
      <formula>$C$4</formula>
    </cfRule>
  </conditionalFormatting>
  <conditionalFormatting sqref="BW14">
    <cfRule type="cellIs" dxfId="716" priority="2328" operator="lessThan">
      <formula>$C$4</formula>
    </cfRule>
  </conditionalFormatting>
  <conditionalFormatting sqref="BW15">
    <cfRule type="cellIs" dxfId="715" priority="2329" operator="lessThan">
      <formula>$C$4</formula>
    </cfRule>
  </conditionalFormatting>
  <conditionalFormatting sqref="BW16">
    <cfRule type="cellIs" dxfId="714" priority="2330" operator="lessThan">
      <formula>$C$4</formula>
    </cfRule>
  </conditionalFormatting>
  <conditionalFormatting sqref="BW17">
    <cfRule type="cellIs" dxfId="713" priority="2331" operator="lessThan">
      <formula>$C$4</formula>
    </cfRule>
  </conditionalFormatting>
  <conditionalFormatting sqref="BW18">
    <cfRule type="cellIs" dxfId="712" priority="2332" operator="lessThan">
      <formula>$C$4</formula>
    </cfRule>
  </conditionalFormatting>
  <conditionalFormatting sqref="BW19">
    <cfRule type="cellIs" dxfId="711" priority="2333" operator="lessThan">
      <formula>$C$4</formula>
    </cfRule>
  </conditionalFormatting>
  <conditionalFormatting sqref="BW20">
    <cfRule type="cellIs" dxfId="710" priority="2334" operator="lessThan">
      <formula>$C$4</formula>
    </cfRule>
  </conditionalFormatting>
  <conditionalFormatting sqref="BW21">
    <cfRule type="cellIs" dxfId="709" priority="2335" operator="lessThan">
      <formula>$C$4</formula>
    </cfRule>
  </conditionalFormatting>
  <conditionalFormatting sqref="BW22">
    <cfRule type="cellIs" dxfId="708" priority="2336" operator="lessThan">
      <formula>$C$4</formula>
    </cfRule>
  </conditionalFormatting>
  <conditionalFormatting sqref="BW23">
    <cfRule type="cellIs" dxfId="707" priority="2337" operator="lessThan">
      <formula>$C$4</formula>
    </cfRule>
  </conditionalFormatting>
  <conditionalFormatting sqref="BW24">
    <cfRule type="cellIs" dxfId="706" priority="2338" operator="lessThan">
      <formula>$C$4</formula>
    </cfRule>
  </conditionalFormatting>
  <conditionalFormatting sqref="BW25">
    <cfRule type="cellIs" dxfId="705" priority="2339" operator="lessThan">
      <formula>$C$4</formula>
    </cfRule>
  </conditionalFormatting>
  <conditionalFormatting sqref="BW26">
    <cfRule type="cellIs" dxfId="704" priority="2340" operator="lessThan">
      <formula>$C$4</formula>
    </cfRule>
  </conditionalFormatting>
  <conditionalFormatting sqref="BW27">
    <cfRule type="cellIs" dxfId="703" priority="2341" operator="lessThan">
      <formula>$C$4</formula>
    </cfRule>
  </conditionalFormatting>
  <conditionalFormatting sqref="BW28">
    <cfRule type="cellIs" dxfId="702" priority="2342" operator="lessThan">
      <formula>$C$4</formula>
    </cfRule>
  </conditionalFormatting>
  <conditionalFormatting sqref="BW29">
    <cfRule type="cellIs" dxfId="701" priority="2343" operator="lessThan">
      <formula>$C$4</formula>
    </cfRule>
  </conditionalFormatting>
  <conditionalFormatting sqref="BW30">
    <cfRule type="cellIs" dxfId="700" priority="2344" operator="lessThan">
      <formula>$C$4</formula>
    </cfRule>
  </conditionalFormatting>
  <conditionalFormatting sqref="BW31">
    <cfRule type="cellIs" dxfId="699" priority="2345" operator="lessThan">
      <formula>$C$4</formula>
    </cfRule>
  </conditionalFormatting>
  <conditionalFormatting sqref="BW32">
    <cfRule type="cellIs" dxfId="698" priority="2346" operator="lessThan">
      <formula>$C$4</formula>
    </cfRule>
  </conditionalFormatting>
  <conditionalFormatting sqref="BW33">
    <cfRule type="cellIs" dxfId="697" priority="2347" operator="lessThan">
      <formula>$C$4</formula>
    </cfRule>
  </conditionalFormatting>
  <conditionalFormatting sqref="BW34">
    <cfRule type="cellIs" dxfId="696" priority="2348" operator="lessThan">
      <formula>$C$4</formula>
    </cfRule>
  </conditionalFormatting>
  <conditionalFormatting sqref="BW35">
    <cfRule type="cellIs" dxfId="695" priority="2349" operator="lessThan">
      <formula>$C$4</formula>
    </cfRule>
  </conditionalFormatting>
  <conditionalFormatting sqref="BW36">
    <cfRule type="cellIs" dxfId="694" priority="2350" operator="lessThan">
      <formula>$C$4</formula>
    </cfRule>
  </conditionalFormatting>
  <conditionalFormatting sqref="BW37">
    <cfRule type="cellIs" dxfId="693" priority="2351" operator="lessThan">
      <formula>$C$4</formula>
    </cfRule>
  </conditionalFormatting>
  <conditionalFormatting sqref="BW38">
    <cfRule type="cellIs" dxfId="692" priority="2352" operator="lessThan">
      <formula>$C$4</formula>
    </cfRule>
  </conditionalFormatting>
  <conditionalFormatting sqref="BW39">
    <cfRule type="cellIs" dxfId="691" priority="2353" operator="lessThan">
      <formula>$C$4</formula>
    </cfRule>
  </conditionalFormatting>
  <conditionalFormatting sqref="BW40">
    <cfRule type="cellIs" dxfId="690" priority="2354" operator="lessThan">
      <formula>$C$4</formula>
    </cfRule>
  </conditionalFormatting>
  <conditionalFormatting sqref="BW41">
    <cfRule type="cellIs" dxfId="689" priority="2355" operator="lessThan">
      <formula>$C$4</formula>
    </cfRule>
  </conditionalFormatting>
  <conditionalFormatting sqref="BW42">
    <cfRule type="cellIs" dxfId="688" priority="2356" operator="lessThan">
      <formula>$C$4</formula>
    </cfRule>
  </conditionalFormatting>
  <conditionalFormatting sqref="BW43">
    <cfRule type="cellIs" dxfId="687" priority="2357" operator="lessThan">
      <formula>$C$4</formula>
    </cfRule>
  </conditionalFormatting>
  <conditionalFormatting sqref="BW44">
    <cfRule type="cellIs" dxfId="686" priority="2358" operator="lessThan">
      <formula>$C$4</formula>
    </cfRule>
  </conditionalFormatting>
  <conditionalFormatting sqref="BW45">
    <cfRule type="cellIs" dxfId="685" priority="2359" operator="lessThan">
      <formula>$C$4</formula>
    </cfRule>
  </conditionalFormatting>
  <conditionalFormatting sqref="BW46">
    <cfRule type="cellIs" dxfId="684" priority="2360" operator="lessThan">
      <formula>$C$4</formula>
    </cfRule>
  </conditionalFormatting>
  <conditionalFormatting sqref="BW47">
    <cfRule type="cellIs" dxfId="683" priority="2361" operator="lessThan">
      <formula>$C$4</formula>
    </cfRule>
  </conditionalFormatting>
  <conditionalFormatting sqref="BW48">
    <cfRule type="cellIs" dxfId="682" priority="2362" operator="lessThan">
      <formula>$C$4</formula>
    </cfRule>
  </conditionalFormatting>
  <conditionalFormatting sqref="BW49">
    <cfRule type="cellIs" dxfId="681" priority="2363" operator="lessThan">
      <formula>$C$4</formula>
    </cfRule>
  </conditionalFormatting>
  <conditionalFormatting sqref="BW50">
    <cfRule type="cellIs" dxfId="680" priority="2364" operator="lessThan">
      <formula>$C$4</formula>
    </cfRule>
  </conditionalFormatting>
  <conditionalFormatting sqref="BX11">
    <cfRule type="cellIs" dxfId="679" priority="2365" operator="lessThan">
      <formula>$C$4</formula>
    </cfRule>
  </conditionalFormatting>
  <conditionalFormatting sqref="BX12">
    <cfRule type="cellIs" dxfId="678" priority="2366" operator="lessThan">
      <formula>$C$4</formula>
    </cfRule>
  </conditionalFormatting>
  <conditionalFormatting sqref="BX13">
    <cfRule type="cellIs" dxfId="677" priority="2367" operator="lessThan">
      <formula>$C$4</formula>
    </cfRule>
  </conditionalFormatting>
  <conditionalFormatting sqref="BX14">
    <cfRule type="cellIs" dxfId="676" priority="2368" operator="lessThan">
      <formula>$C$4</formula>
    </cfRule>
  </conditionalFormatting>
  <conditionalFormatting sqref="BX15">
    <cfRule type="cellIs" dxfId="675" priority="2369" operator="lessThan">
      <formula>$C$4</formula>
    </cfRule>
  </conditionalFormatting>
  <conditionalFormatting sqref="BX16">
    <cfRule type="cellIs" dxfId="674" priority="2370" operator="lessThan">
      <formula>$C$4</formula>
    </cfRule>
  </conditionalFormatting>
  <conditionalFormatting sqref="BX17">
    <cfRule type="cellIs" dxfId="673" priority="2371" operator="lessThan">
      <formula>$C$4</formula>
    </cfRule>
  </conditionalFormatting>
  <conditionalFormatting sqref="BX18">
    <cfRule type="cellIs" dxfId="672" priority="2372" operator="lessThan">
      <formula>$C$4</formula>
    </cfRule>
  </conditionalFormatting>
  <conditionalFormatting sqref="BX19">
    <cfRule type="cellIs" dxfId="671" priority="2373" operator="lessThan">
      <formula>$C$4</formula>
    </cfRule>
  </conditionalFormatting>
  <conditionalFormatting sqref="BX20">
    <cfRule type="cellIs" dxfId="670" priority="2374" operator="lessThan">
      <formula>$C$4</formula>
    </cfRule>
  </conditionalFormatting>
  <conditionalFormatting sqref="BX21">
    <cfRule type="cellIs" dxfId="669" priority="2375" operator="lessThan">
      <formula>$C$4</formula>
    </cfRule>
  </conditionalFormatting>
  <conditionalFormatting sqref="BX22">
    <cfRule type="cellIs" dxfId="668" priority="2376" operator="lessThan">
      <formula>$C$4</formula>
    </cfRule>
  </conditionalFormatting>
  <conditionalFormatting sqref="BX23">
    <cfRule type="cellIs" dxfId="667" priority="2377" operator="lessThan">
      <formula>$C$4</formula>
    </cfRule>
  </conditionalFormatting>
  <conditionalFormatting sqref="BX24">
    <cfRule type="cellIs" dxfId="666" priority="2378" operator="lessThan">
      <formula>$C$4</formula>
    </cfRule>
  </conditionalFormatting>
  <conditionalFormatting sqref="BX25">
    <cfRule type="cellIs" dxfId="665" priority="2379" operator="lessThan">
      <formula>$C$4</formula>
    </cfRule>
  </conditionalFormatting>
  <conditionalFormatting sqref="BX26">
    <cfRule type="cellIs" dxfId="664" priority="2380" operator="lessThan">
      <formula>$C$4</formula>
    </cfRule>
  </conditionalFormatting>
  <conditionalFormatting sqref="BX27">
    <cfRule type="cellIs" dxfId="663" priority="2381" operator="lessThan">
      <formula>$C$4</formula>
    </cfRule>
  </conditionalFormatting>
  <conditionalFormatting sqref="BX28">
    <cfRule type="cellIs" dxfId="662" priority="2382" operator="lessThan">
      <formula>$C$4</formula>
    </cfRule>
  </conditionalFormatting>
  <conditionalFormatting sqref="BX29">
    <cfRule type="cellIs" dxfId="661" priority="2383" operator="lessThan">
      <formula>$C$4</formula>
    </cfRule>
  </conditionalFormatting>
  <conditionalFormatting sqref="BX30">
    <cfRule type="cellIs" dxfId="660" priority="2384" operator="lessThan">
      <formula>$C$4</formula>
    </cfRule>
  </conditionalFormatting>
  <conditionalFormatting sqref="BX31">
    <cfRule type="cellIs" dxfId="659" priority="2385" operator="lessThan">
      <formula>$C$4</formula>
    </cfRule>
  </conditionalFormatting>
  <conditionalFormatting sqref="BX32">
    <cfRule type="cellIs" dxfId="658" priority="2386" operator="lessThan">
      <formula>$C$4</formula>
    </cfRule>
  </conditionalFormatting>
  <conditionalFormatting sqref="BX33">
    <cfRule type="cellIs" dxfId="657" priority="2387" operator="lessThan">
      <formula>$C$4</formula>
    </cfRule>
  </conditionalFormatting>
  <conditionalFormatting sqref="BX34">
    <cfRule type="cellIs" dxfId="656" priority="2388" operator="lessThan">
      <formula>$C$4</formula>
    </cfRule>
  </conditionalFormatting>
  <conditionalFormatting sqref="BX35">
    <cfRule type="cellIs" dxfId="655" priority="2389" operator="lessThan">
      <formula>$C$4</formula>
    </cfRule>
  </conditionalFormatting>
  <conditionalFormatting sqref="BX36">
    <cfRule type="cellIs" dxfId="654" priority="2390" operator="lessThan">
      <formula>$C$4</formula>
    </cfRule>
  </conditionalFormatting>
  <conditionalFormatting sqref="BX37">
    <cfRule type="cellIs" dxfId="653" priority="2391" operator="lessThan">
      <formula>$C$4</formula>
    </cfRule>
  </conditionalFormatting>
  <conditionalFormatting sqref="BX38">
    <cfRule type="cellIs" dxfId="652" priority="2392" operator="lessThan">
      <formula>$C$4</formula>
    </cfRule>
  </conditionalFormatting>
  <conditionalFormatting sqref="BX39">
    <cfRule type="cellIs" dxfId="651" priority="2393" operator="lessThan">
      <formula>$C$4</formula>
    </cfRule>
  </conditionalFormatting>
  <conditionalFormatting sqref="BX40">
    <cfRule type="cellIs" dxfId="650" priority="2394" operator="lessThan">
      <formula>$C$4</formula>
    </cfRule>
  </conditionalFormatting>
  <conditionalFormatting sqref="BX41">
    <cfRule type="cellIs" dxfId="649" priority="2395" operator="lessThan">
      <formula>$C$4</formula>
    </cfRule>
  </conditionalFormatting>
  <conditionalFormatting sqref="BX42">
    <cfRule type="cellIs" dxfId="648" priority="2396" operator="lessThan">
      <formula>$C$4</formula>
    </cfRule>
  </conditionalFormatting>
  <conditionalFormatting sqref="BX43">
    <cfRule type="cellIs" dxfId="647" priority="2397" operator="lessThan">
      <formula>$C$4</formula>
    </cfRule>
  </conditionalFormatting>
  <conditionalFormatting sqref="BX44">
    <cfRule type="cellIs" dxfId="646" priority="2398" operator="lessThan">
      <formula>$C$4</formula>
    </cfRule>
  </conditionalFormatting>
  <conditionalFormatting sqref="BX45">
    <cfRule type="cellIs" dxfId="645" priority="2399" operator="lessThan">
      <formula>$C$4</formula>
    </cfRule>
  </conditionalFormatting>
  <conditionalFormatting sqref="BX46">
    <cfRule type="cellIs" dxfId="644" priority="2400" operator="lessThan">
      <formula>$C$4</formula>
    </cfRule>
  </conditionalFormatting>
  <conditionalFormatting sqref="BX47">
    <cfRule type="cellIs" dxfId="643" priority="2401" operator="lessThan">
      <formula>$C$4</formula>
    </cfRule>
  </conditionalFormatting>
  <conditionalFormatting sqref="BX48">
    <cfRule type="cellIs" dxfId="642" priority="2402" operator="lessThan">
      <formula>$C$4</formula>
    </cfRule>
  </conditionalFormatting>
  <conditionalFormatting sqref="BX49">
    <cfRule type="cellIs" dxfId="641" priority="2403" operator="lessThan">
      <formula>$C$4</formula>
    </cfRule>
  </conditionalFormatting>
  <conditionalFormatting sqref="BX50">
    <cfRule type="cellIs" dxfId="640" priority="2404" operator="lessThan">
      <formula>$C$4</formula>
    </cfRule>
  </conditionalFormatting>
  <conditionalFormatting sqref="BY11">
    <cfRule type="cellIs" dxfId="639" priority="2405" operator="lessThan">
      <formula>$C$4</formula>
    </cfRule>
  </conditionalFormatting>
  <conditionalFormatting sqref="BY12">
    <cfRule type="cellIs" dxfId="638" priority="2406" operator="lessThan">
      <formula>$C$4</formula>
    </cfRule>
  </conditionalFormatting>
  <conditionalFormatting sqref="BY13">
    <cfRule type="cellIs" dxfId="637" priority="2407" operator="lessThan">
      <formula>$C$4</formula>
    </cfRule>
  </conditionalFormatting>
  <conditionalFormatting sqref="BY14">
    <cfRule type="cellIs" dxfId="636" priority="2408" operator="lessThan">
      <formula>$C$4</formula>
    </cfRule>
  </conditionalFormatting>
  <conditionalFormatting sqref="BY15">
    <cfRule type="cellIs" dxfId="635" priority="2409" operator="lessThan">
      <formula>$C$4</formula>
    </cfRule>
  </conditionalFormatting>
  <conditionalFormatting sqref="BY16">
    <cfRule type="cellIs" dxfId="634" priority="2410" operator="lessThan">
      <formula>$C$4</formula>
    </cfRule>
  </conditionalFormatting>
  <conditionalFormatting sqref="BY17">
    <cfRule type="cellIs" dxfId="633" priority="2411" operator="lessThan">
      <formula>$C$4</formula>
    </cfRule>
  </conditionalFormatting>
  <conditionalFormatting sqref="BY18">
    <cfRule type="cellIs" dxfId="632" priority="2412" operator="lessThan">
      <formula>$C$4</formula>
    </cfRule>
  </conditionalFormatting>
  <conditionalFormatting sqref="BY19">
    <cfRule type="cellIs" dxfId="631" priority="2413" operator="lessThan">
      <formula>$C$4</formula>
    </cfRule>
  </conditionalFormatting>
  <conditionalFormatting sqref="BY20">
    <cfRule type="cellIs" dxfId="630" priority="2414" operator="lessThan">
      <formula>$C$4</formula>
    </cfRule>
  </conditionalFormatting>
  <conditionalFormatting sqref="BY21">
    <cfRule type="cellIs" dxfId="629" priority="2415" operator="lessThan">
      <formula>$C$4</formula>
    </cfRule>
  </conditionalFormatting>
  <conditionalFormatting sqref="BY22">
    <cfRule type="cellIs" dxfId="628" priority="2416" operator="lessThan">
      <formula>$C$4</formula>
    </cfRule>
  </conditionalFormatting>
  <conditionalFormatting sqref="BY23">
    <cfRule type="cellIs" dxfId="627" priority="2417" operator="lessThan">
      <formula>$C$4</formula>
    </cfRule>
  </conditionalFormatting>
  <conditionalFormatting sqref="BY24">
    <cfRule type="cellIs" dxfId="626" priority="2418" operator="lessThan">
      <formula>$C$4</formula>
    </cfRule>
  </conditionalFormatting>
  <conditionalFormatting sqref="BY25">
    <cfRule type="cellIs" dxfId="625" priority="2419" operator="lessThan">
      <formula>$C$4</formula>
    </cfRule>
  </conditionalFormatting>
  <conditionalFormatting sqref="BY26">
    <cfRule type="cellIs" dxfId="624" priority="2420" operator="lessThan">
      <formula>$C$4</formula>
    </cfRule>
  </conditionalFormatting>
  <conditionalFormatting sqref="BY27">
    <cfRule type="cellIs" dxfId="623" priority="2421" operator="lessThan">
      <formula>$C$4</formula>
    </cfRule>
  </conditionalFormatting>
  <conditionalFormatting sqref="BY28">
    <cfRule type="cellIs" dxfId="622" priority="2422" operator="lessThan">
      <formula>$C$4</formula>
    </cfRule>
  </conditionalFormatting>
  <conditionalFormatting sqref="BY29">
    <cfRule type="cellIs" dxfId="621" priority="2423" operator="lessThan">
      <formula>$C$4</formula>
    </cfRule>
  </conditionalFormatting>
  <conditionalFormatting sqref="BY30">
    <cfRule type="cellIs" dxfId="620" priority="2424" operator="lessThan">
      <formula>$C$4</formula>
    </cfRule>
  </conditionalFormatting>
  <conditionalFormatting sqref="BY31">
    <cfRule type="cellIs" dxfId="619" priority="2425" operator="lessThan">
      <formula>$C$4</formula>
    </cfRule>
  </conditionalFormatting>
  <conditionalFormatting sqref="BY32">
    <cfRule type="cellIs" dxfId="618" priority="2426" operator="lessThan">
      <formula>$C$4</formula>
    </cfRule>
  </conditionalFormatting>
  <conditionalFormatting sqref="BY33">
    <cfRule type="cellIs" dxfId="617" priority="2427" operator="lessThan">
      <formula>$C$4</formula>
    </cfRule>
  </conditionalFormatting>
  <conditionalFormatting sqref="BY34">
    <cfRule type="cellIs" dxfId="616" priority="2428" operator="lessThan">
      <formula>$C$4</formula>
    </cfRule>
  </conditionalFormatting>
  <conditionalFormatting sqref="BY35">
    <cfRule type="cellIs" dxfId="615" priority="2429" operator="lessThan">
      <formula>$C$4</formula>
    </cfRule>
  </conditionalFormatting>
  <conditionalFormatting sqref="BY36">
    <cfRule type="cellIs" dxfId="614" priority="2430" operator="lessThan">
      <formula>$C$4</formula>
    </cfRule>
  </conditionalFormatting>
  <conditionalFormatting sqref="BY37">
    <cfRule type="cellIs" dxfId="613" priority="2431" operator="lessThan">
      <formula>$C$4</formula>
    </cfRule>
  </conditionalFormatting>
  <conditionalFormatting sqref="BY38">
    <cfRule type="cellIs" dxfId="612" priority="2432" operator="lessThan">
      <formula>$C$4</formula>
    </cfRule>
  </conditionalFormatting>
  <conditionalFormatting sqref="BY39">
    <cfRule type="cellIs" dxfId="611" priority="2433" operator="lessThan">
      <formula>$C$4</formula>
    </cfRule>
  </conditionalFormatting>
  <conditionalFormatting sqref="BY40">
    <cfRule type="cellIs" dxfId="610" priority="2434" operator="lessThan">
      <formula>$C$4</formula>
    </cfRule>
  </conditionalFormatting>
  <conditionalFormatting sqref="BY41">
    <cfRule type="cellIs" dxfId="609" priority="2435" operator="lessThan">
      <formula>$C$4</formula>
    </cfRule>
  </conditionalFormatting>
  <conditionalFormatting sqref="BY42">
    <cfRule type="cellIs" dxfId="608" priority="2436" operator="lessThan">
      <formula>$C$4</formula>
    </cfRule>
  </conditionalFormatting>
  <conditionalFormatting sqref="BY43">
    <cfRule type="cellIs" dxfId="607" priority="2437" operator="lessThan">
      <formula>$C$4</formula>
    </cfRule>
  </conditionalFormatting>
  <conditionalFormatting sqref="BY44">
    <cfRule type="cellIs" dxfId="606" priority="2438" operator="lessThan">
      <formula>$C$4</formula>
    </cfRule>
  </conditionalFormatting>
  <conditionalFormatting sqref="BY45">
    <cfRule type="cellIs" dxfId="605" priority="2439" operator="lessThan">
      <formula>$C$4</formula>
    </cfRule>
  </conditionalFormatting>
  <conditionalFormatting sqref="BY46">
    <cfRule type="cellIs" dxfId="604" priority="2440" operator="lessThan">
      <formula>$C$4</formula>
    </cfRule>
  </conditionalFormatting>
  <conditionalFormatting sqref="BY47">
    <cfRule type="cellIs" dxfId="603" priority="2441" operator="lessThan">
      <formula>$C$4</formula>
    </cfRule>
  </conditionalFormatting>
  <conditionalFormatting sqref="BY48">
    <cfRule type="cellIs" dxfId="602" priority="2442" operator="lessThan">
      <formula>$C$4</formula>
    </cfRule>
  </conditionalFormatting>
  <conditionalFormatting sqref="BY49">
    <cfRule type="cellIs" dxfId="601" priority="2443" operator="lessThan">
      <formula>$C$4</formula>
    </cfRule>
  </conditionalFormatting>
  <conditionalFormatting sqref="BY50">
    <cfRule type="cellIs" dxfId="600" priority="2444" operator="lessThan">
      <formula>$C$4</formula>
    </cfRule>
  </conditionalFormatting>
  <conditionalFormatting sqref="BZ11">
    <cfRule type="cellIs" dxfId="599" priority="2445" operator="lessThan">
      <formula>$C$4</formula>
    </cfRule>
  </conditionalFormatting>
  <conditionalFormatting sqref="BZ12">
    <cfRule type="cellIs" dxfId="598" priority="2446" operator="lessThan">
      <formula>$C$4</formula>
    </cfRule>
  </conditionalFormatting>
  <conditionalFormatting sqref="BZ13">
    <cfRule type="cellIs" dxfId="597" priority="2447" operator="lessThan">
      <formula>$C$4</formula>
    </cfRule>
  </conditionalFormatting>
  <conditionalFormatting sqref="BZ14">
    <cfRule type="cellIs" dxfId="596" priority="2448" operator="lessThan">
      <formula>$C$4</formula>
    </cfRule>
  </conditionalFormatting>
  <conditionalFormatting sqref="BZ15">
    <cfRule type="cellIs" dxfId="595" priority="2449" operator="lessThan">
      <formula>$C$4</formula>
    </cfRule>
  </conditionalFormatting>
  <conditionalFormatting sqref="BZ16">
    <cfRule type="cellIs" dxfId="594" priority="2450" operator="lessThan">
      <formula>$C$4</formula>
    </cfRule>
  </conditionalFormatting>
  <conditionalFormatting sqref="BZ17">
    <cfRule type="cellIs" dxfId="593" priority="2451" operator="lessThan">
      <formula>$C$4</formula>
    </cfRule>
  </conditionalFormatting>
  <conditionalFormatting sqref="BZ18">
    <cfRule type="cellIs" dxfId="592" priority="2452" operator="lessThan">
      <formula>$C$4</formula>
    </cfRule>
  </conditionalFormatting>
  <conditionalFormatting sqref="BZ19">
    <cfRule type="cellIs" dxfId="591" priority="2453" operator="lessThan">
      <formula>$C$4</formula>
    </cfRule>
  </conditionalFormatting>
  <conditionalFormatting sqref="BZ20">
    <cfRule type="cellIs" dxfId="590" priority="2454" operator="lessThan">
      <formula>$C$4</formula>
    </cfRule>
  </conditionalFormatting>
  <conditionalFormatting sqref="BZ21">
    <cfRule type="cellIs" dxfId="589" priority="2455" operator="lessThan">
      <formula>$C$4</formula>
    </cfRule>
  </conditionalFormatting>
  <conditionalFormatting sqref="BZ22">
    <cfRule type="cellIs" dxfId="588" priority="2456" operator="lessThan">
      <formula>$C$4</formula>
    </cfRule>
  </conditionalFormatting>
  <conditionalFormatting sqref="BZ23">
    <cfRule type="cellIs" dxfId="587" priority="2457" operator="lessThan">
      <formula>$C$4</formula>
    </cfRule>
  </conditionalFormatting>
  <conditionalFormatting sqref="BZ24">
    <cfRule type="cellIs" dxfId="586" priority="2458" operator="lessThan">
      <formula>$C$4</formula>
    </cfRule>
  </conditionalFormatting>
  <conditionalFormatting sqref="BZ25">
    <cfRule type="cellIs" dxfId="585" priority="2459" operator="lessThan">
      <formula>$C$4</formula>
    </cfRule>
  </conditionalFormatting>
  <conditionalFormatting sqref="BZ26">
    <cfRule type="cellIs" dxfId="584" priority="2460" operator="lessThan">
      <formula>$C$4</formula>
    </cfRule>
  </conditionalFormatting>
  <conditionalFormatting sqref="BZ27">
    <cfRule type="cellIs" dxfId="583" priority="2461" operator="lessThan">
      <formula>$C$4</formula>
    </cfRule>
  </conditionalFormatting>
  <conditionalFormatting sqref="BZ28">
    <cfRule type="cellIs" dxfId="582" priority="2462" operator="lessThan">
      <formula>$C$4</formula>
    </cfRule>
  </conditionalFormatting>
  <conditionalFormatting sqref="BZ29">
    <cfRule type="cellIs" dxfId="581" priority="2463" operator="lessThan">
      <formula>$C$4</formula>
    </cfRule>
  </conditionalFormatting>
  <conditionalFormatting sqref="BZ30">
    <cfRule type="cellIs" dxfId="580" priority="2464" operator="lessThan">
      <formula>$C$4</formula>
    </cfRule>
  </conditionalFormatting>
  <conditionalFormatting sqref="BZ31">
    <cfRule type="cellIs" dxfId="579" priority="2465" operator="lessThan">
      <formula>$C$4</formula>
    </cfRule>
  </conditionalFormatting>
  <conditionalFormatting sqref="BZ32">
    <cfRule type="cellIs" dxfId="578" priority="2466" operator="lessThan">
      <formula>$C$4</formula>
    </cfRule>
  </conditionalFormatting>
  <conditionalFormatting sqref="BZ33">
    <cfRule type="cellIs" dxfId="577" priority="2467" operator="lessThan">
      <formula>$C$4</formula>
    </cfRule>
  </conditionalFormatting>
  <conditionalFormatting sqref="BZ34">
    <cfRule type="cellIs" dxfId="576" priority="2468" operator="lessThan">
      <formula>$C$4</formula>
    </cfRule>
  </conditionalFormatting>
  <conditionalFormatting sqref="BZ35">
    <cfRule type="cellIs" dxfId="575" priority="2469" operator="lessThan">
      <formula>$C$4</formula>
    </cfRule>
  </conditionalFormatting>
  <conditionalFormatting sqref="BZ36">
    <cfRule type="cellIs" dxfId="574" priority="2470" operator="lessThan">
      <formula>$C$4</formula>
    </cfRule>
  </conditionalFormatting>
  <conditionalFormatting sqref="BZ37">
    <cfRule type="cellIs" dxfId="573" priority="2471" operator="lessThan">
      <formula>$C$4</formula>
    </cfRule>
  </conditionalFormatting>
  <conditionalFormatting sqref="BZ38">
    <cfRule type="cellIs" dxfId="572" priority="2472" operator="lessThan">
      <formula>$C$4</formula>
    </cfRule>
  </conditionalFormatting>
  <conditionalFormatting sqref="BZ39">
    <cfRule type="cellIs" dxfId="571" priority="2473" operator="lessThan">
      <formula>$C$4</formula>
    </cfRule>
  </conditionalFormatting>
  <conditionalFormatting sqref="BZ40">
    <cfRule type="cellIs" dxfId="570" priority="2474" operator="lessThan">
      <formula>$C$4</formula>
    </cfRule>
  </conditionalFormatting>
  <conditionalFormatting sqref="BZ41">
    <cfRule type="cellIs" dxfId="569" priority="2475" operator="lessThan">
      <formula>$C$4</formula>
    </cfRule>
  </conditionalFormatting>
  <conditionalFormatting sqref="BZ42">
    <cfRule type="cellIs" dxfId="568" priority="2476" operator="lessThan">
      <formula>$C$4</formula>
    </cfRule>
  </conditionalFormatting>
  <conditionalFormatting sqref="BZ43">
    <cfRule type="cellIs" dxfId="567" priority="2477" operator="lessThan">
      <formula>$C$4</formula>
    </cfRule>
  </conditionalFormatting>
  <conditionalFormatting sqref="BZ44">
    <cfRule type="cellIs" dxfId="566" priority="2478" operator="lessThan">
      <formula>$C$4</formula>
    </cfRule>
  </conditionalFormatting>
  <conditionalFormatting sqref="BZ45">
    <cfRule type="cellIs" dxfId="565" priority="2479" operator="lessThan">
      <formula>$C$4</formula>
    </cfRule>
  </conditionalFormatting>
  <conditionalFormatting sqref="BZ46">
    <cfRule type="cellIs" dxfId="564" priority="2480" operator="lessThan">
      <formula>$C$4</formula>
    </cfRule>
  </conditionalFormatting>
  <conditionalFormatting sqref="BZ47">
    <cfRule type="cellIs" dxfId="563" priority="2481" operator="lessThan">
      <formula>$C$4</formula>
    </cfRule>
  </conditionalFormatting>
  <conditionalFormatting sqref="BZ48">
    <cfRule type="cellIs" dxfId="562" priority="2482" operator="lessThan">
      <formula>$C$4</formula>
    </cfRule>
  </conditionalFormatting>
  <conditionalFormatting sqref="BZ49">
    <cfRule type="cellIs" dxfId="561" priority="2483" operator="lessThan">
      <formula>$C$4</formula>
    </cfRule>
  </conditionalFormatting>
  <conditionalFormatting sqref="BZ50">
    <cfRule type="cellIs" dxfId="560" priority="2484" operator="lessThan">
      <formula>$C$4</formula>
    </cfRule>
  </conditionalFormatting>
  <conditionalFormatting sqref="CA11">
    <cfRule type="cellIs" dxfId="559" priority="2485" operator="lessThan">
      <formula>$C$4</formula>
    </cfRule>
  </conditionalFormatting>
  <conditionalFormatting sqref="CA12">
    <cfRule type="cellIs" dxfId="558" priority="2486" operator="lessThan">
      <formula>$C$4</formula>
    </cfRule>
  </conditionalFormatting>
  <conditionalFormatting sqref="CA13">
    <cfRule type="cellIs" dxfId="557" priority="2487" operator="lessThan">
      <formula>$C$4</formula>
    </cfRule>
  </conditionalFormatting>
  <conditionalFormatting sqref="CA14">
    <cfRule type="cellIs" dxfId="556" priority="2488" operator="lessThan">
      <formula>$C$4</formula>
    </cfRule>
  </conditionalFormatting>
  <conditionalFormatting sqref="CA15">
    <cfRule type="cellIs" dxfId="555" priority="2489" operator="lessThan">
      <formula>$C$4</formula>
    </cfRule>
  </conditionalFormatting>
  <conditionalFormatting sqref="CA16">
    <cfRule type="cellIs" dxfId="554" priority="2490" operator="lessThan">
      <formula>$C$4</formula>
    </cfRule>
  </conditionalFormatting>
  <conditionalFormatting sqref="CA17">
    <cfRule type="cellIs" dxfId="553" priority="2491" operator="lessThan">
      <formula>$C$4</formula>
    </cfRule>
  </conditionalFormatting>
  <conditionalFormatting sqref="CA18">
    <cfRule type="cellIs" dxfId="552" priority="2492" operator="lessThan">
      <formula>$C$4</formula>
    </cfRule>
  </conditionalFormatting>
  <conditionalFormatting sqref="CA19">
    <cfRule type="cellIs" dxfId="551" priority="2493" operator="lessThan">
      <formula>$C$4</formula>
    </cfRule>
  </conditionalFormatting>
  <conditionalFormatting sqref="CA20">
    <cfRule type="cellIs" dxfId="550" priority="2494" operator="lessThan">
      <formula>$C$4</formula>
    </cfRule>
  </conditionalFormatting>
  <conditionalFormatting sqref="CA21">
    <cfRule type="cellIs" dxfId="549" priority="2495" operator="lessThan">
      <formula>$C$4</formula>
    </cfRule>
  </conditionalFormatting>
  <conditionalFormatting sqref="CA22">
    <cfRule type="cellIs" dxfId="548" priority="2496" operator="lessThan">
      <formula>$C$4</formula>
    </cfRule>
  </conditionalFormatting>
  <conditionalFormatting sqref="CA23">
    <cfRule type="cellIs" dxfId="547" priority="2497" operator="lessThan">
      <formula>$C$4</formula>
    </cfRule>
  </conditionalFormatting>
  <conditionalFormatting sqref="CA24">
    <cfRule type="cellIs" dxfId="546" priority="2498" operator="lessThan">
      <formula>$C$4</formula>
    </cfRule>
  </conditionalFormatting>
  <conditionalFormatting sqref="CA25">
    <cfRule type="cellIs" dxfId="545" priority="2499" operator="lessThan">
      <formula>$C$4</formula>
    </cfRule>
  </conditionalFormatting>
  <conditionalFormatting sqref="CA26">
    <cfRule type="cellIs" dxfId="544" priority="2500" operator="lessThan">
      <formula>$C$4</formula>
    </cfRule>
  </conditionalFormatting>
  <conditionalFormatting sqref="CA27">
    <cfRule type="cellIs" dxfId="543" priority="2501" operator="lessThan">
      <formula>$C$4</formula>
    </cfRule>
  </conditionalFormatting>
  <conditionalFormatting sqref="CA28">
    <cfRule type="cellIs" dxfId="542" priority="2502" operator="lessThan">
      <formula>$C$4</formula>
    </cfRule>
  </conditionalFormatting>
  <conditionalFormatting sqref="CA29">
    <cfRule type="cellIs" dxfId="541" priority="2503" operator="lessThan">
      <formula>$C$4</formula>
    </cfRule>
  </conditionalFormatting>
  <conditionalFormatting sqref="CA30">
    <cfRule type="cellIs" dxfId="540" priority="2504" operator="lessThan">
      <formula>$C$4</formula>
    </cfRule>
  </conditionalFormatting>
  <conditionalFormatting sqref="CA31">
    <cfRule type="cellIs" dxfId="539" priority="2505" operator="lessThan">
      <formula>$C$4</formula>
    </cfRule>
  </conditionalFormatting>
  <conditionalFormatting sqref="CA32">
    <cfRule type="cellIs" dxfId="538" priority="2506" operator="lessThan">
      <formula>$C$4</formula>
    </cfRule>
  </conditionalFormatting>
  <conditionalFormatting sqref="CA33">
    <cfRule type="cellIs" dxfId="537" priority="2507" operator="lessThan">
      <formula>$C$4</formula>
    </cfRule>
  </conditionalFormatting>
  <conditionalFormatting sqref="CA34">
    <cfRule type="cellIs" dxfId="536" priority="2508" operator="lessThan">
      <formula>$C$4</formula>
    </cfRule>
  </conditionalFormatting>
  <conditionalFormatting sqref="CA35">
    <cfRule type="cellIs" dxfId="535" priority="2509" operator="lessThan">
      <formula>$C$4</formula>
    </cfRule>
  </conditionalFormatting>
  <conditionalFormatting sqref="CA36">
    <cfRule type="cellIs" dxfId="534" priority="2510" operator="lessThan">
      <formula>$C$4</formula>
    </cfRule>
  </conditionalFormatting>
  <conditionalFormatting sqref="CA37">
    <cfRule type="cellIs" dxfId="533" priority="2511" operator="lessThan">
      <formula>$C$4</formula>
    </cfRule>
  </conditionalFormatting>
  <conditionalFormatting sqref="CA38">
    <cfRule type="cellIs" dxfId="532" priority="2512" operator="lessThan">
      <formula>$C$4</formula>
    </cfRule>
  </conditionalFormatting>
  <conditionalFormatting sqref="CA39">
    <cfRule type="cellIs" dxfId="531" priority="2513" operator="lessThan">
      <formula>$C$4</formula>
    </cfRule>
  </conditionalFormatting>
  <conditionalFormatting sqref="CA40">
    <cfRule type="cellIs" dxfId="530" priority="2514" operator="lessThan">
      <formula>$C$4</formula>
    </cfRule>
  </conditionalFormatting>
  <conditionalFormatting sqref="CA41">
    <cfRule type="cellIs" dxfId="529" priority="2515" operator="lessThan">
      <formula>$C$4</formula>
    </cfRule>
  </conditionalFormatting>
  <conditionalFormatting sqref="CA42">
    <cfRule type="cellIs" dxfId="528" priority="2516" operator="lessThan">
      <formula>$C$4</formula>
    </cfRule>
  </conditionalFormatting>
  <conditionalFormatting sqref="CA43">
    <cfRule type="cellIs" dxfId="527" priority="2517" operator="lessThan">
      <formula>$C$4</formula>
    </cfRule>
  </conditionalFormatting>
  <conditionalFormatting sqref="CA44">
    <cfRule type="cellIs" dxfId="526" priority="2518" operator="lessThan">
      <formula>$C$4</formula>
    </cfRule>
  </conditionalFormatting>
  <conditionalFormatting sqref="CA45">
    <cfRule type="cellIs" dxfId="525" priority="2519" operator="lessThan">
      <formula>$C$4</formula>
    </cfRule>
  </conditionalFormatting>
  <conditionalFormatting sqref="CA46">
    <cfRule type="cellIs" dxfId="524" priority="2520" operator="lessThan">
      <formula>$C$4</formula>
    </cfRule>
  </conditionalFormatting>
  <conditionalFormatting sqref="CA47">
    <cfRule type="cellIs" dxfId="523" priority="2521" operator="lessThan">
      <formula>$C$4</formula>
    </cfRule>
  </conditionalFormatting>
  <conditionalFormatting sqref="CA48">
    <cfRule type="cellIs" dxfId="522" priority="2522" operator="lessThan">
      <formula>$C$4</formula>
    </cfRule>
  </conditionalFormatting>
  <conditionalFormatting sqref="CA49">
    <cfRule type="cellIs" dxfId="521" priority="2523" operator="lessThan">
      <formula>$C$4</formula>
    </cfRule>
  </conditionalFormatting>
  <conditionalFormatting sqref="CA50">
    <cfRule type="cellIs" dxfId="520" priority="2524" operator="lessThan">
      <formula>$C$4</formula>
    </cfRule>
  </conditionalFormatting>
  <conditionalFormatting sqref="CB11">
    <cfRule type="cellIs" dxfId="519" priority="2525" operator="lessThan">
      <formula>$C$4</formula>
    </cfRule>
  </conditionalFormatting>
  <conditionalFormatting sqref="CB12">
    <cfRule type="cellIs" dxfId="518" priority="2526" operator="lessThan">
      <formula>$C$4</formula>
    </cfRule>
  </conditionalFormatting>
  <conditionalFormatting sqref="CB13">
    <cfRule type="cellIs" dxfId="517" priority="2527" operator="lessThan">
      <formula>$C$4</formula>
    </cfRule>
  </conditionalFormatting>
  <conditionalFormatting sqref="CB14">
    <cfRule type="cellIs" dxfId="516" priority="2528" operator="lessThan">
      <formula>$C$4</formula>
    </cfRule>
  </conditionalFormatting>
  <conditionalFormatting sqref="CB15">
    <cfRule type="cellIs" dxfId="515" priority="2529" operator="lessThan">
      <formula>$C$4</formula>
    </cfRule>
  </conditionalFormatting>
  <conditionalFormatting sqref="CB16">
    <cfRule type="cellIs" dxfId="514" priority="2530" operator="lessThan">
      <formula>$C$4</formula>
    </cfRule>
  </conditionalFormatting>
  <conditionalFormatting sqref="CB17">
    <cfRule type="cellIs" dxfId="513" priority="2531" operator="lessThan">
      <formula>$C$4</formula>
    </cfRule>
  </conditionalFormatting>
  <conditionalFormatting sqref="CB18">
    <cfRule type="cellIs" dxfId="512" priority="2532" operator="lessThan">
      <formula>$C$4</formula>
    </cfRule>
  </conditionalFormatting>
  <conditionalFormatting sqref="CB19">
    <cfRule type="cellIs" dxfId="511" priority="2533" operator="lessThan">
      <formula>$C$4</formula>
    </cfRule>
  </conditionalFormatting>
  <conditionalFormatting sqref="CB20">
    <cfRule type="cellIs" dxfId="510" priority="2534" operator="lessThan">
      <formula>$C$4</formula>
    </cfRule>
  </conditionalFormatting>
  <conditionalFormatting sqref="CB21">
    <cfRule type="cellIs" dxfId="509" priority="2535" operator="lessThan">
      <formula>$C$4</formula>
    </cfRule>
  </conditionalFormatting>
  <conditionalFormatting sqref="CB22">
    <cfRule type="cellIs" dxfId="508" priority="2536" operator="lessThan">
      <formula>$C$4</formula>
    </cfRule>
  </conditionalFormatting>
  <conditionalFormatting sqref="CB23">
    <cfRule type="cellIs" dxfId="507" priority="2537" operator="lessThan">
      <formula>$C$4</formula>
    </cfRule>
  </conditionalFormatting>
  <conditionalFormatting sqref="CB24">
    <cfRule type="cellIs" dxfId="506" priority="2538" operator="lessThan">
      <formula>$C$4</formula>
    </cfRule>
  </conditionalFormatting>
  <conditionalFormatting sqref="CB25">
    <cfRule type="cellIs" dxfId="505" priority="2539" operator="lessThan">
      <formula>$C$4</formula>
    </cfRule>
  </conditionalFormatting>
  <conditionalFormatting sqref="CB26">
    <cfRule type="cellIs" dxfId="504" priority="2540" operator="lessThan">
      <formula>$C$4</formula>
    </cfRule>
  </conditionalFormatting>
  <conditionalFormatting sqref="CB27">
    <cfRule type="cellIs" dxfId="503" priority="2541" operator="lessThan">
      <formula>$C$4</formula>
    </cfRule>
  </conditionalFormatting>
  <conditionalFormatting sqref="CB28">
    <cfRule type="cellIs" dxfId="502" priority="2542" operator="lessThan">
      <formula>$C$4</formula>
    </cfRule>
  </conditionalFormatting>
  <conditionalFormatting sqref="CB29">
    <cfRule type="cellIs" dxfId="501" priority="2543" operator="lessThan">
      <formula>$C$4</formula>
    </cfRule>
  </conditionalFormatting>
  <conditionalFormatting sqref="CB30">
    <cfRule type="cellIs" dxfId="500" priority="2544" operator="lessThan">
      <formula>$C$4</formula>
    </cfRule>
  </conditionalFormatting>
  <conditionalFormatting sqref="CB31">
    <cfRule type="cellIs" dxfId="499" priority="2545" operator="lessThan">
      <formula>$C$4</formula>
    </cfRule>
  </conditionalFormatting>
  <conditionalFormatting sqref="CB32">
    <cfRule type="cellIs" dxfId="498" priority="2546" operator="lessThan">
      <formula>$C$4</formula>
    </cfRule>
  </conditionalFormatting>
  <conditionalFormatting sqref="CB33">
    <cfRule type="cellIs" dxfId="497" priority="2547" operator="lessThan">
      <formula>$C$4</formula>
    </cfRule>
  </conditionalFormatting>
  <conditionalFormatting sqref="CB34">
    <cfRule type="cellIs" dxfId="496" priority="2548" operator="lessThan">
      <formula>$C$4</formula>
    </cfRule>
  </conditionalFormatting>
  <conditionalFormatting sqref="CB35">
    <cfRule type="cellIs" dxfId="495" priority="2549" operator="lessThan">
      <formula>$C$4</formula>
    </cfRule>
  </conditionalFormatting>
  <conditionalFormatting sqref="CB36">
    <cfRule type="cellIs" dxfId="494" priority="2550" operator="lessThan">
      <formula>$C$4</formula>
    </cfRule>
  </conditionalFormatting>
  <conditionalFormatting sqref="CB37">
    <cfRule type="cellIs" dxfId="493" priority="2551" operator="lessThan">
      <formula>$C$4</formula>
    </cfRule>
  </conditionalFormatting>
  <conditionalFormatting sqref="CB38">
    <cfRule type="cellIs" dxfId="492" priority="2552" operator="lessThan">
      <formula>$C$4</formula>
    </cfRule>
  </conditionalFormatting>
  <conditionalFormatting sqref="CB39">
    <cfRule type="cellIs" dxfId="491" priority="2553" operator="lessThan">
      <formula>$C$4</formula>
    </cfRule>
  </conditionalFormatting>
  <conditionalFormatting sqref="CB40">
    <cfRule type="cellIs" dxfId="490" priority="2554" operator="lessThan">
      <formula>$C$4</formula>
    </cfRule>
  </conditionalFormatting>
  <conditionalFormatting sqref="CB41">
    <cfRule type="cellIs" dxfId="489" priority="2555" operator="lessThan">
      <formula>$C$4</formula>
    </cfRule>
  </conditionalFormatting>
  <conditionalFormatting sqref="CB42">
    <cfRule type="cellIs" dxfId="488" priority="2556" operator="lessThan">
      <formula>$C$4</formula>
    </cfRule>
  </conditionalFormatting>
  <conditionalFormatting sqref="CB43">
    <cfRule type="cellIs" dxfId="487" priority="2557" operator="lessThan">
      <formula>$C$4</formula>
    </cfRule>
  </conditionalFormatting>
  <conditionalFormatting sqref="CB44">
    <cfRule type="cellIs" dxfId="486" priority="2558" operator="lessThan">
      <formula>$C$4</formula>
    </cfRule>
  </conditionalFormatting>
  <conditionalFormatting sqref="CB45">
    <cfRule type="cellIs" dxfId="485" priority="2559" operator="lessThan">
      <formula>$C$4</formula>
    </cfRule>
  </conditionalFormatting>
  <conditionalFormatting sqref="CB46">
    <cfRule type="cellIs" dxfId="484" priority="2560" operator="lessThan">
      <formula>$C$4</formula>
    </cfRule>
  </conditionalFormatting>
  <conditionalFormatting sqref="CB47">
    <cfRule type="cellIs" dxfId="483" priority="2561" operator="lessThan">
      <formula>$C$4</formula>
    </cfRule>
  </conditionalFormatting>
  <conditionalFormatting sqref="CB48">
    <cfRule type="cellIs" dxfId="482" priority="2562" operator="lessThan">
      <formula>$C$4</formula>
    </cfRule>
  </conditionalFormatting>
  <conditionalFormatting sqref="CB49">
    <cfRule type="cellIs" dxfId="481" priority="2563" operator="lessThan">
      <formula>$C$4</formula>
    </cfRule>
  </conditionalFormatting>
  <conditionalFormatting sqref="CB50">
    <cfRule type="cellIs" dxfId="480" priority="2564" operator="lessThan">
      <formula>$C$4</formula>
    </cfRule>
  </conditionalFormatting>
  <conditionalFormatting sqref="CC11">
    <cfRule type="cellIs" dxfId="479" priority="2565" operator="lessThan">
      <formula>$C$4</formula>
    </cfRule>
  </conditionalFormatting>
  <conditionalFormatting sqref="CC12">
    <cfRule type="cellIs" dxfId="478" priority="2566" operator="lessThan">
      <formula>$C$4</formula>
    </cfRule>
  </conditionalFormatting>
  <conditionalFormatting sqref="CC13">
    <cfRule type="cellIs" dxfId="477" priority="2567" operator="lessThan">
      <formula>$C$4</formula>
    </cfRule>
  </conditionalFormatting>
  <conditionalFormatting sqref="CC14">
    <cfRule type="cellIs" dxfId="476" priority="2568" operator="lessThan">
      <formula>$C$4</formula>
    </cfRule>
  </conditionalFormatting>
  <conditionalFormatting sqref="CC15">
    <cfRule type="cellIs" dxfId="475" priority="2569" operator="lessThan">
      <formula>$C$4</formula>
    </cfRule>
  </conditionalFormatting>
  <conditionalFormatting sqref="CC16">
    <cfRule type="cellIs" dxfId="474" priority="2570" operator="lessThan">
      <formula>$C$4</formula>
    </cfRule>
  </conditionalFormatting>
  <conditionalFormatting sqref="CC17">
    <cfRule type="cellIs" dxfId="473" priority="2571" operator="lessThan">
      <formula>$C$4</formula>
    </cfRule>
  </conditionalFormatting>
  <conditionalFormatting sqref="CC18">
    <cfRule type="cellIs" dxfId="472" priority="2572" operator="lessThan">
      <formula>$C$4</formula>
    </cfRule>
  </conditionalFormatting>
  <conditionalFormatting sqref="CC19">
    <cfRule type="cellIs" dxfId="471" priority="2573" operator="lessThan">
      <formula>$C$4</formula>
    </cfRule>
  </conditionalFormatting>
  <conditionalFormatting sqref="CC20">
    <cfRule type="cellIs" dxfId="470" priority="2574" operator="lessThan">
      <formula>$C$4</formula>
    </cfRule>
  </conditionalFormatting>
  <conditionalFormatting sqref="CC21">
    <cfRule type="cellIs" dxfId="469" priority="2575" operator="lessThan">
      <formula>$C$4</formula>
    </cfRule>
  </conditionalFormatting>
  <conditionalFormatting sqref="CC22">
    <cfRule type="cellIs" dxfId="468" priority="2576" operator="lessThan">
      <formula>$C$4</formula>
    </cfRule>
  </conditionalFormatting>
  <conditionalFormatting sqref="CC23">
    <cfRule type="cellIs" dxfId="467" priority="2577" operator="lessThan">
      <formula>$C$4</formula>
    </cfRule>
  </conditionalFormatting>
  <conditionalFormatting sqref="CC24">
    <cfRule type="cellIs" dxfId="466" priority="2578" operator="lessThan">
      <formula>$C$4</formula>
    </cfRule>
  </conditionalFormatting>
  <conditionalFormatting sqref="CC25">
    <cfRule type="cellIs" dxfId="465" priority="2579" operator="lessThan">
      <formula>$C$4</formula>
    </cfRule>
  </conditionalFormatting>
  <conditionalFormatting sqref="CC26">
    <cfRule type="cellIs" dxfId="464" priority="2580" operator="lessThan">
      <formula>$C$4</formula>
    </cfRule>
  </conditionalFormatting>
  <conditionalFormatting sqref="CC27">
    <cfRule type="cellIs" dxfId="463" priority="2581" operator="lessThan">
      <formula>$C$4</formula>
    </cfRule>
  </conditionalFormatting>
  <conditionalFormatting sqref="CC28">
    <cfRule type="cellIs" dxfId="462" priority="2582" operator="lessThan">
      <formula>$C$4</formula>
    </cfRule>
  </conditionalFormatting>
  <conditionalFormatting sqref="CC29">
    <cfRule type="cellIs" dxfId="461" priority="2583" operator="lessThan">
      <formula>$C$4</formula>
    </cfRule>
  </conditionalFormatting>
  <conditionalFormatting sqref="CC30">
    <cfRule type="cellIs" dxfId="460" priority="2584" operator="lessThan">
      <formula>$C$4</formula>
    </cfRule>
  </conditionalFormatting>
  <conditionalFormatting sqref="CC31">
    <cfRule type="cellIs" dxfId="459" priority="2585" operator="lessThan">
      <formula>$C$4</formula>
    </cfRule>
  </conditionalFormatting>
  <conditionalFormatting sqref="CC32">
    <cfRule type="cellIs" dxfId="458" priority="2586" operator="lessThan">
      <formula>$C$4</formula>
    </cfRule>
  </conditionalFormatting>
  <conditionalFormatting sqref="CC33">
    <cfRule type="cellIs" dxfId="457" priority="2587" operator="lessThan">
      <formula>$C$4</formula>
    </cfRule>
  </conditionalFormatting>
  <conditionalFormatting sqref="CC34">
    <cfRule type="cellIs" dxfId="456" priority="2588" operator="lessThan">
      <formula>$C$4</formula>
    </cfRule>
  </conditionalFormatting>
  <conditionalFormatting sqref="CC35">
    <cfRule type="cellIs" dxfId="455" priority="2589" operator="lessThan">
      <formula>$C$4</formula>
    </cfRule>
  </conditionalFormatting>
  <conditionalFormatting sqref="CC36">
    <cfRule type="cellIs" dxfId="454" priority="2590" operator="lessThan">
      <formula>$C$4</formula>
    </cfRule>
  </conditionalFormatting>
  <conditionalFormatting sqref="CC37">
    <cfRule type="cellIs" dxfId="453" priority="2591" operator="lessThan">
      <formula>$C$4</formula>
    </cfRule>
  </conditionalFormatting>
  <conditionalFormatting sqref="CC38">
    <cfRule type="cellIs" dxfId="452" priority="2592" operator="lessThan">
      <formula>$C$4</formula>
    </cfRule>
  </conditionalFormatting>
  <conditionalFormatting sqref="CC39">
    <cfRule type="cellIs" dxfId="451" priority="2593" operator="lessThan">
      <formula>$C$4</formula>
    </cfRule>
  </conditionalFormatting>
  <conditionalFormatting sqref="CC40">
    <cfRule type="cellIs" dxfId="450" priority="2594" operator="lessThan">
      <formula>$C$4</formula>
    </cfRule>
  </conditionalFormatting>
  <conditionalFormatting sqref="CC41">
    <cfRule type="cellIs" dxfId="449" priority="2595" operator="lessThan">
      <formula>$C$4</formula>
    </cfRule>
  </conditionalFormatting>
  <conditionalFormatting sqref="CC42">
    <cfRule type="cellIs" dxfId="448" priority="2596" operator="lessThan">
      <formula>$C$4</formula>
    </cfRule>
  </conditionalFormatting>
  <conditionalFormatting sqref="CC43">
    <cfRule type="cellIs" dxfId="447" priority="2597" operator="lessThan">
      <formula>$C$4</formula>
    </cfRule>
  </conditionalFormatting>
  <conditionalFormatting sqref="CC44">
    <cfRule type="cellIs" dxfId="446" priority="2598" operator="lessThan">
      <formula>$C$4</formula>
    </cfRule>
  </conditionalFormatting>
  <conditionalFormatting sqref="CC45">
    <cfRule type="cellIs" dxfId="445" priority="2599" operator="lessThan">
      <formula>$C$4</formula>
    </cfRule>
  </conditionalFormatting>
  <conditionalFormatting sqref="CC46">
    <cfRule type="cellIs" dxfId="444" priority="2600" operator="lessThan">
      <formula>$C$4</formula>
    </cfRule>
  </conditionalFormatting>
  <conditionalFormatting sqref="CC47">
    <cfRule type="cellIs" dxfId="443" priority="2601" operator="lessThan">
      <formula>$C$4</formula>
    </cfRule>
  </conditionalFormatting>
  <conditionalFormatting sqref="CC48">
    <cfRule type="cellIs" dxfId="442" priority="2602" operator="lessThan">
      <formula>$C$4</formula>
    </cfRule>
  </conditionalFormatting>
  <conditionalFormatting sqref="CC49">
    <cfRule type="cellIs" dxfId="441" priority="2603" operator="lessThan">
      <formula>$C$4</formula>
    </cfRule>
  </conditionalFormatting>
  <conditionalFormatting sqref="CC50">
    <cfRule type="cellIs" dxfId="440" priority="2604" operator="lessThan">
      <formula>$C$4</formula>
    </cfRule>
  </conditionalFormatting>
  <conditionalFormatting sqref="CD11">
    <cfRule type="cellIs" dxfId="439" priority="2605" operator="lessThan">
      <formula>$C$4</formula>
    </cfRule>
  </conditionalFormatting>
  <conditionalFormatting sqref="CD12">
    <cfRule type="cellIs" dxfId="438" priority="2606" operator="lessThan">
      <formula>$C$4</formula>
    </cfRule>
  </conditionalFormatting>
  <conditionalFormatting sqref="CD13">
    <cfRule type="cellIs" dxfId="437" priority="2607" operator="lessThan">
      <formula>$C$4</formula>
    </cfRule>
  </conditionalFormatting>
  <conditionalFormatting sqref="CD14">
    <cfRule type="cellIs" dxfId="436" priority="2608" operator="lessThan">
      <formula>$C$4</formula>
    </cfRule>
  </conditionalFormatting>
  <conditionalFormatting sqref="CD15">
    <cfRule type="cellIs" dxfId="435" priority="2609" operator="lessThan">
      <formula>$C$4</formula>
    </cfRule>
  </conditionalFormatting>
  <conditionalFormatting sqref="CD16">
    <cfRule type="cellIs" dxfId="434" priority="2610" operator="lessThan">
      <formula>$C$4</formula>
    </cfRule>
  </conditionalFormatting>
  <conditionalFormatting sqref="CD17">
    <cfRule type="cellIs" dxfId="433" priority="2611" operator="lessThan">
      <formula>$C$4</formula>
    </cfRule>
  </conditionalFormatting>
  <conditionalFormatting sqref="CD18">
    <cfRule type="cellIs" dxfId="432" priority="2612" operator="lessThan">
      <formula>$C$4</formula>
    </cfRule>
  </conditionalFormatting>
  <conditionalFormatting sqref="CD19">
    <cfRule type="cellIs" dxfId="431" priority="2613" operator="lessThan">
      <formula>$C$4</formula>
    </cfRule>
  </conditionalFormatting>
  <conditionalFormatting sqref="CD20">
    <cfRule type="cellIs" dxfId="430" priority="2614" operator="lessThan">
      <formula>$C$4</formula>
    </cfRule>
  </conditionalFormatting>
  <conditionalFormatting sqref="CD21">
    <cfRule type="cellIs" dxfId="429" priority="2615" operator="lessThan">
      <formula>$C$4</formula>
    </cfRule>
  </conditionalFormatting>
  <conditionalFormatting sqref="CD22">
    <cfRule type="cellIs" dxfId="428" priority="2616" operator="lessThan">
      <formula>$C$4</formula>
    </cfRule>
  </conditionalFormatting>
  <conditionalFormatting sqref="CD23">
    <cfRule type="cellIs" dxfId="427" priority="2617" operator="lessThan">
      <formula>$C$4</formula>
    </cfRule>
  </conditionalFormatting>
  <conditionalFormatting sqref="CD24">
    <cfRule type="cellIs" dxfId="426" priority="2618" operator="lessThan">
      <formula>$C$4</formula>
    </cfRule>
  </conditionalFormatting>
  <conditionalFormatting sqref="CD25">
    <cfRule type="cellIs" dxfId="425" priority="2619" operator="lessThan">
      <formula>$C$4</formula>
    </cfRule>
  </conditionalFormatting>
  <conditionalFormatting sqref="CD26">
    <cfRule type="cellIs" dxfId="424" priority="2620" operator="lessThan">
      <formula>$C$4</formula>
    </cfRule>
  </conditionalFormatting>
  <conditionalFormatting sqref="CD27">
    <cfRule type="cellIs" dxfId="423" priority="2621" operator="lessThan">
      <formula>$C$4</formula>
    </cfRule>
  </conditionalFormatting>
  <conditionalFormatting sqref="CD28">
    <cfRule type="cellIs" dxfId="422" priority="2622" operator="lessThan">
      <formula>$C$4</formula>
    </cfRule>
  </conditionalFormatting>
  <conditionalFormatting sqref="CD29">
    <cfRule type="cellIs" dxfId="421" priority="2623" operator="lessThan">
      <formula>$C$4</formula>
    </cfRule>
  </conditionalFormatting>
  <conditionalFormatting sqref="CD30">
    <cfRule type="cellIs" dxfId="420" priority="2624" operator="lessThan">
      <formula>$C$4</formula>
    </cfRule>
  </conditionalFormatting>
  <conditionalFormatting sqref="CD31">
    <cfRule type="cellIs" dxfId="419" priority="2625" operator="lessThan">
      <formula>$C$4</formula>
    </cfRule>
  </conditionalFormatting>
  <conditionalFormatting sqref="CD32">
    <cfRule type="cellIs" dxfId="418" priority="2626" operator="lessThan">
      <formula>$C$4</formula>
    </cfRule>
  </conditionalFormatting>
  <conditionalFormatting sqref="CD33">
    <cfRule type="cellIs" dxfId="417" priority="2627" operator="lessThan">
      <formula>$C$4</formula>
    </cfRule>
  </conditionalFormatting>
  <conditionalFormatting sqref="CD34">
    <cfRule type="cellIs" dxfId="416" priority="2628" operator="lessThan">
      <formula>$C$4</formula>
    </cfRule>
  </conditionalFormatting>
  <conditionalFormatting sqref="CD35">
    <cfRule type="cellIs" dxfId="415" priority="2629" operator="lessThan">
      <formula>$C$4</formula>
    </cfRule>
  </conditionalFormatting>
  <conditionalFormatting sqref="CD36">
    <cfRule type="cellIs" dxfId="414" priority="2630" operator="lessThan">
      <formula>$C$4</formula>
    </cfRule>
  </conditionalFormatting>
  <conditionalFormatting sqref="CD37">
    <cfRule type="cellIs" dxfId="413" priority="2631" operator="lessThan">
      <formula>$C$4</formula>
    </cfRule>
  </conditionalFormatting>
  <conditionalFormatting sqref="CD38">
    <cfRule type="cellIs" dxfId="412" priority="2632" operator="lessThan">
      <formula>$C$4</formula>
    </cfRule>
  </conditionalFormatting>
  <conditionalFormatting sqref="CD39">
    <cfRule type="cellIs" dxfId="411" priority="2633" operator="lessThan">
      <formula>$C$4</formula>
    </cfRule>
  </conditionalFormatting>
  <conditionalFormatting sqref="CD40">
    <cfRule type="cellIs" dxfId="410" priority="2634" operator="lessThan">
      <formula>$C$4</formula>
    </cfRule>
  </conditionalFormatting>
  <conditionalFormatting sqref="CD41">
    <cfRule type="cellIs" dxfId="409" priority="2635" operator="lessThan">
      <formula>$C$4</formula>
    </cfRule>
  </conditionalFormatting>
  <conditionalFormatting sqref="CD42">
    <cfRule type="cellIs" dxfId="408" priority="2636" operator="lessThan">
      <formula>$C$4</formula>
    </cfRule>
  </conditionalFormatting>
  <conditionalFormatting sqref="CD43">
    <cfRule type="cellIs" dxfId="407" priority="2637" operator="lessThan">
      <formula>$C$4</formula>
    </cfRule>
  </conditionalFormatting>
  <conditionalFormatting sqref="CD44">
    <cfRule type="cellIs" dxfId="406" priority="2638" operator="lessThan">
      <formula>$C$4</formula>
    </cfRule>
  </conditionalFormatting>
  <conditionalFormatting sqref="CD45">
    <cfRule type="cellIs" dxfId="405" priority="2639" operator="lessThan">
      <formula>$C$4</formula>
    </cfRule>
  </conditionalFormatting>
  <conditionalFormatting sqref="CD46">
    <cfRule type="cellIs" dxfId="404" priority="2640" operator="lessThan">
      <formula>$C$4</formula>
    </cfRule>
  </conditionalFormatting>
  <conditionalFormatting sqref="CD47">
    <cfRule type="cellIs" dxfId="403" priority="2641" operator="lessThan">
      <formula>$C$4</formula>
    </cfRule>
  </conditionalFormatting>
  <conditionalFormatting sqref="CD48">
    <cfRule type="cellIs" dxfId="402" priority="2642" operator="lessThan">
      <formula>$C$4</formula>
    </cfRule>
  </conditionalFormatting>
  <conditionalFormatting sqref="CD49">
    <cfRule type="cellIs" dxfId="401" priority="2643" operator="lessThan">
      <formula>$C$4</formula>
    </cfRule>
  </conditionalFormatting>
  <conditionalFormatting sqref="CD50">
    <cfRule type="cellIs" dxfId="400" priority="2644" operator="lessThan">
      <formula>$C$4</formula>
    </cfRule>
  </conditionalFormatting>
  <conditionalFormatting sqref="CE11">
    <cfRule type="cellIs" dxfId="399" priority="2645" operator="lessThan">
      <formula>$C$4</formula>
    </cfRule>
  </conditionalFormatting>
  <conditionalFormatting sqref="CE12">
    <cfRule type="cellIs" dxfId="398" priority="2646" operator="lessThan">
      <formula>$C$4</formula>
    </cfRule>
  </conditionalFormatting>
  <conditionalFormatting sqref="CE13">
    <cfRule type="cellIs" dxfId="397" priority="2647" operator="lessThan">
      <formula>$C$4</formula>
    </cfRule>
  </conditionalFormatting>
  <conditionalFormatting sqref="CE14">
    <cfRule type="cellIs" dxfId="396" priority="2648" operator="lessThan">
      <formula>$C$4</formula>
    </cfRule>
  </conditionalFormatting>
  <conditionalFormatting sqref="CE15">
    <cfRule type="cellIs" dxfId="395" priority="2649" operator="lessThan">
      <formula>$C$4</formula>
    </cfRule>
  </conditionalFormatting>
  <conditionalFormatting sqref="CE16">
    <cfRule type="cellIs" dxfId="394" priority="2650" operator="lessThan">
      <formula>$C$4</formula>
    </cfRule>
  </conditionalFormatting>
  <conditionalFormatting sqref="CE17">
    <cfRule type="cellIs" dxfId="393" priority="2651" operator="lessThan">
      <formula>$C$4</formula>
    </cfRule>
  </conditionalFormatting>
  <conditionalFormatting sqref="CE18">
    <cfRule type="cellIs" dxfId="392" priority="2652" operator="lessThan">
      <formula>$C$4</formula>
    </cfRule>
  </conditionalFormatting>
  <conditionalFormatting sqref="CE19">
    <cfRule type="cellIs" dxfId="391" priority="2653" operator="lessThan">
      <formula>$C$4</formula>
    </cfRule>
  </conditionalFormatting>
  <conditionalFormatting sqref="CE20">
    <cfRule type="cellIs" dxfId="390" priority="2654" operator="lessThan">
      <formula>$C$4</formula>
    </cfRule>
  </conditionalFormatting>
  <conditionalFormatting sqref="CE21">
    <cfRule type="cellIs" dxfId="389" priority="2655" operator="lessThan">
      <formula>$C$4</formula>
    </cfRule>
  </conditionalFormatting>
  <conditionalFormatting sqref="CE22">
    <cfRule type="cellIs" dxfId="388" priority="2656" operator="lessThan">
      <formula>$C$4</formula>
    </cfRule>
  </conditionalFormatting>
  <conditionalFormatting sqref="CE23">
    <cfRule type="cellIs" dxfId="387" priority="2657" operator="lessThan">
      <formula>$C$4</formula>
    </cfRule>
  </conditionalFormatting>
  <conditionalFormatting sqref="CE24">
    <cfRule type="cellIs" dxfId="386" priority="2658" operator="lessThan">
      <formula>$C$4</formula>
    </cfRule>
  </conditionalFormatting>
  <conditionalFormatting sqref="CE25">
    <cfRule type="cellIs" dxfId="385" priority="2659" operator="lessThan">
      <formula>$C$4</formula>
    </cfRule>
  </conditionalFormatting>
  <conditionalFormatting sqref="CE26">
    <cfRule type="cellIs" dxfId="384" priority="2660" operator="lessThan">
      <formula>$C$4</formula>
    </cfRule>
  </conditionalFormatting>
  <conditionalFormatting sqref="CE27">
    <cfRule type="cellIs" dxfId="383" priority="2661" operator="lessThan">
      <formula>$C$4</formula>
    </cfRule>
  </conditionalFormatting>
  <conditionalFormatting sqref="CE28">
    <cfRule type="cellIs" dxfId="382" priority="2662" operator="lessThan">
      <formula>$C$4</formula>
    </cfRule>
  </conditionalFormatting>
  <conditionalFormatting sqref="CE29">
    <cfRule type="cellIs" dxfId="381" priority="2663" operator="lessThan">
      <formula>$C$4</formula>
    </cfRule>
  </conditionalFormatting>
  <conditionalFormatting sqref="CE30">
    <cfRule type="cellIs" dxfId="380" priority="2664" operator="lessThan">
      <formula>$C$4</formula>
    </cfRule>
  </conditionalFormatting>
  <conditionalFormatting sqref="CE31">
    <cfRule type="cellIs" dxfId="379" priority="2665" operator="lessThan">
      <formula>$C$4</formula>
    </cfRule>
  </conditionalFormatting>
  <conditionalFormatting sqref="CE32">
    <cfRule type="cellIs" dxfId="378" priority="2666" operator="lessThan">
      <formula>$C$4</formula>
    </cfRule>
  </conditionalFormatting>
  <conditionalFormatting sqref="CE33">
    <cfRule type="cellIs" dxfId="377" priority="2667" operator="lessThan">
      <formula>$C$4</formula>
    </cfRule>
  </conditionalFormatting>
  <conditionalFormatting sqref="CE34">
    <cfRule type="cellIs" dxfId="376" priority="2668" operator="lessThan">
      <formula>$C$4</formula>
    </cfRule>
  </conditionalFormatting>
  <conditionalFormatting sqref="CE35">
    <cfRule type="cellIs" dxfId="375" priority="2669" operator="lessThan">
      <formula>$C$4</formula>
    </cfRule>
  </conditionalFormatting>
  <conditionalFormatting sqref="CE36">
    <cfRule type="cellIs" dxfId="374" priority="2670" operator="lessThan">
      <formula>$C$4</formula>
    </cfRule>
  </conditionalFormatting>
  <conditionalFormatting sqref="CE37">
    <cfRule type="cellIs" dxfId="373" priority="2671" operator="lessThan">
      <formula>$C$4</formula>
    </cfRule>
  </conditionalFormatting>
  <conditionalFormatting sqref="CE38">
    <cfRule type="cellIs" dxfId="372" priority="2672" operator="lessThan">
      <formula>$C$4</formula>
    </cfRule>
  </conditionalFormatting>
  <conditionalFormatting sqref="CE39">
    <cfRule type="cellIs" dxfId="371" priority="2673" operator="lessThan">
      <formula>$C$4</formula>
    </cfRule>
  </conditionalFormatting>
  <conditionalFormatting sqref="CE40">
    <cfRule type="cellIs" dxfId="370" priority="2674" operator="lessThan">
      <formula>$C$4</formula>
    </cfRule>
  </conditionalFormatting>
  <conditionalFormatting sqref="CE41">
    <cfRule type="cellIs" dxfId="369" priority="2675" operator="lessThan">
      <formula>$C$4</formula>
    </cfRule>
  </conditionalFormatting>
  <conditionalFormatting sqref="CE42">
    <cfRule type="cellIs" dxfId="368" priority="2676" operator="lessThan">
      <formula>$C$4</formula>
    </cfRule>
  </conditionalFormatting>
  <conditionalFormatting sqref="CE43">
    <cfRule type="cellIs" dxfId="367" priority="2677" operator="lessThan">
      <formula>$C$4</formula>
    </cfRule>
  </conditionalFormatting>
  <conditionalFormatting sqref="CE44">
    <cfRule type="cellIs" dxfId="366" priority="2678" operator="lessThan">
      <formula>$C$4</formula>
    </cfRule>
  </conditionalFormatting>
  <conditionalFormatting sqref="CE45">
    <cfRule type="cellIs" dxfId="365" priority="2679" operator="lessThan">
      <formula>$C$4</formula>
    </cfRule>
  </conditionalFormatting>
  <conditionalFormatting sqref="CE46">
    <cfRule type="cellIs" dxfId="364" priority="2680" operator="lessThan">
      <formula>$C$4</formula>
    </cfRule>
  </conditionalFormatting>
  <conditionalFormatting sqref="CE47">
    <cfRule type="cellIs" dxfId="363" priority="2681" operator="lessThan">
      <formula>$C$4</formula>
    </cfRule>
  </conditionalFormatting>
  <conditionalFormatting sqref="CE48">
    <cfRule type="cellIs" dxfId="362" priority="2682" operator="lessThan">
      <formula>$C$4</formula>
    </cfRule>
  </conditionalFormatting>
  <conditionalFormatting sqref="CE49">
    <cfRule type="cellIs" dxfId="361" priority="2683" operator="lessThan">
      <formula>$C$4</formula>
    </cfRule>
  </conditionalFormatting>
  <conditionalFormatting sqref="CE50">
    <cfRule type="cellIs" dxfId="360" priority="2684" operator="lessThan">
      <formula>$C$4</formula>
    </cfRule>
  </conditionalFormatting>
  <conditionalFormatting sqref="CF11">
    <cfRule type="cellIs" dxfId="359" priority="2685" operator="lessThan">
      <formula>$C$4</formula>
    </cfRule>
  </conditionalFormatting>
  <conditionalFormatting sqref="CF12">
    <cfRule type="cellIs" dxfId="358" priority="2686" operator="lessThan">
      <formula>$C$4</formula>
    </cfRule>
  </conditionalFormatting>
  <conditionalFormatting sqref="CF13">
    <cfRule type="cellIs" dxfId="357" priority="2687" operator="lessThan">
      <formula>$C$4</formula>
    </cfRule>
  </conditionalFormatting>
  <conditionalFormatting sqref="CF14">
    <cfRule type="cellIs" dxfId="356" priority="2688" operator="lessThan">
      <formula>$C$4</formula>
    </cfRule>
  </conditionalFormatting>
  <conditionalFormatting sqref="CF15">
    <cfRule type="cellIs" dxfId="355" priority="2689" operator="lessThan">
      <formula>$C$4</formula>
    </cfRule>
  </conditionalFormatting>
  <conditionalFormatting sqref="CF16">
    <cfRule type="cellIs" dxfId="354" priority="2690" operator="lessThan">
      <formula>$C$4</formula>
    </cfRule>
  </conditionalFormatting>
  <conditionalFormatting sqref="CF17">
    <cfRule type="cellIs" dxfId="353" priority="2691" operator="lessThan">
      <formula>$C$4</formula>
    </cfRule>
  </conditionalFormatting>
  <conditionalFormatting sqref="CF18">
    <cfRule type="cellIs" dxfId="352" priority="2692" operator="lessThan">
      <formula>$C$4</formula>
    </cfRule>
  </conditionalFormatting>
  <conditionalFormatting sqref="CF19">
    <cfRule type="cellIs" dxfId="351" priority="2693" operator="lessThan">
      <formula>$C$4</formula>
    </cfRule>
  </conditionalFormatting>
  <conditionalFormatting sqref="CF20">
    <cfRule type="cellIs" dxfId="350" priority="2694" operator="lessThan">
      <formula>$C$4</formula>
    </cfRule>
  </conditionalFormatting>
  <conditionalFormatting sqref="CF21">
    <cfRule type="cellIs" dxfId="349" priority="2695" operator="lessThan">
      <formula>$C$4</formula>
    </cfRule>
  </conditionalFormatting>
  <conditionalFormatting sqref="CF22">
    <cfRule type="cellIs" dxfId="348" priority="2696" operator="lessThan">
      <formula>$C$4</formula>
    </cfRule>
  </conditionalFormatting>
  <conditionalFormatting sqref="CF23">
    <cfRule type="cellIs" dxfId="347" priority="2697" operator="lessThan">
      <formula>$C$4</formula>
    </cfRule>
  </conditionalFormatting>
  <conditionalFormatting sqref="CF24">
    <cfRule type="cellIs" dxfId="346" priority="2698" operator="lessThan">
      <formula>$C$4</formula>
    </cfRule>
  </conditionalFormatting>
  <conditionalFormatting sqref="CF25">
    <cfRule type="cellIs" dxfId="345" priority="2699" operator="lessThan">
      <formula>$C$4</formula>
    </cfRule>
  </conditionalFormatting>
  <conditionalFormatting sqref="CF26">
    <cfRule type="cellIs" dxfId="344" priority="2700" operator="lessThan">
      <formula>$C$4</formula>
    </cfRule>
  </conditionalFormatting>
  <conditionalFormatting sqref="CF27">
    <cfRule type="cellIs" dxfId="343" priority="2701" operator="lessThan">
      <formula>$C$4</formula>
    </cfRule>
  </conditionalFormatting>
  <conditionalFormatting sqref="CF28">
    <cfRule type="cellIs" dxfId="342" priority="2702" operator="lessThan">
      <formula>$C$4</formula>
    </cfRule>
  </conditionalFormatting>
  <conditionalFormatting sqref="CF29">
    <cfRule type="cellIs" dxfId="341" priority="2703" operator="lessThan">
      <formula>$C$4</formula>
    </cfRule>
  </conditionalFormatting>
  <conditionalFormatting sqref="CF30">
    <cfRule type="cellIs" dxfId="340" priority="2704" operator="lessThan">
      <formula>$C$4</formula>
    </cfRule>
  </conditionalFormatting>
  <conditionalFormatting sqref="CF31">
    <cfRule type="cellIs" dxfId="339" priority="2705" operator="lessThan">
      <formula>$C$4</formula>
    </cfRule>
  </conditionalFormatting>
  <conditionalFormatting sqref="CF32">
    <cfRule type="cellIs" dxfId="338" priority="2706" operator="lessThan">
      <formula>$C$4</formula>
    </cfRule>
  </conditionalFormatting>
  <conditionalFormatting sqref="CF33">
    <cfRule type="cellIs" dxfId="337" priority="2707" operator="lessThan">
      <formula>$C$4</formula>
    </cfRule>
  </conditionalFormatting>
  <conditionalFormatting sqref="CF34">
    <cfRule type="cellIs" dxfId="336" priority="2708" operator="lessThan">
      <formula>$C$4</formula>
    </cfRule>
  </conditionalFormatting>
  <conditionalFormatting sqref="CF35">
    <cfRule type="cellIs" dxfId="335" priority="2709" operator="lessThan">
      <formula>$C$4</formula>
    </cfRule>
  </conditionalFormatting>
  <conditionalFormatting sqref="CF36">
    <cfRule type="cellIs" dxfId="334" priority="2710" operator="lessThan">
      <formula>$C$4</formula>
    </cfRule>
  </conditionalFormatting>
  <conditionalFormatting sqref="CF37">
    <cfRule type="cellIs" dxfId="333" priority="2711" operator="lessThan">
      <formula>$C$4</formula>
    </cfRule>
  </conditionalFormatting>
  <conditionalFormatting sqref="CF38">
    <cfRule type="cellIs" dxfId="332" priority="2712" operator="lessThan">
      <formula>$C$4</formula>
    </cfRule>
  </conditionalFormatting>
  <conditionalFormatting sqref="CF39">
    <cfRule type="cellIs" dxfId="331" priority="2713" operator="lessThan">
      <formula>$C$4</formula>
    </cfRule>
  </conditionalFormatting>
  <conditionalFormatting sqref="CF40">
    <cfRule type="cellIs" dxfId="330" priority="2714" operator="lessThan">
      <formula>$C$4</formula>
    </cfRule>
  </conditionalFormatting>
  <conditionalFormatting sqref="CF41">
    <cfRule type="cellIs" dxfId="329" priority="2715" operator="lessThan">
      <formula>$C$4</formula>
    </cfRule>
  </conditionalFormatting>
  <conditionalFormatting sqref="CF42">
    <cfRule type="cellIs" dxfId="328" priority="2716" operator="lessThan">
      <formula>$C$4</formula>
    </cfRule>
  </conditionalFormatting>
  <conditionalFormatting sqref="CF43">
    <cfRule type="cellIs" dxfId="327" priority="2717" operator="lessThan">
      <formula>$C$4</formula>
    </cfRule>
  </conditionalFormatting>
  <conditionalFormatting sqref="CF44">
    <cfRule type="cellIs" dxfId="326" priority="2718" operator="lessThan">
      <formula>$C$4</formula>
    </cfRule>
  </conditionalFormatting>
  <conditionalFormatting sqref="CF45">
    <cfRule type="cellIs" dxfId="325" priority="2719" operator="lessThan">
      <formula>$C$4</formula>
    </cfRule>
  </conditionalFormatting>
  <conditionalFormatting sqref="CF46">
    <cfRule type="cellIs" dxfId="324" priority="2720" operator="lessThan">
      <formula>$C$4</formula>
    </cfRule>
  </conditionalFormatting>
  <conditionalFormatting sqref="CF47">
    <cfRule type="cellIs" dxfId="323" priority="2721" operator="lessThan">
      <formula>$C$4</formula>
    </cfRule>
  </conditionalFormatting>
  <conditionalFormatting sqref="CF48">
    <cfRule type="cellIs" dxfId="322" priority="2722" operator="lessThan">
      <formula>$C$4</formula>
    </cfRule>
  </conditionalFormatting>
  <conditionalFormatting sqref="CF49">
    <cfRule type="cellIs" dxfId="321" priority="2723" operator="lessThan">
      <formula>$C$4</formula>
    </cfRule>
  </conditionalFormatting>
  <conditionalFormatting sqref="CF50">
    <cfRule type="cellIs" dxfId="320" priority="2724" operator="lessThan">
      <formula>$C$4</formula>
    </cfRule>
  </conditionalFormatting>
  <conditionalFormatting sqref="CG11">
    <cfRule type="cellIs" dxfId="319" priority="2725" operator="lessThan">
      <formula>$C$4</formula>
    </cfRule>
  </conditionalFormatting>
  <conditionalFormatting sqref="CG12">
    <cfRule type="cellIs" dxfId="318" priority="2726" operator="lessThan">
      <formula>$C$4</formula>
    </cfRule>
  </conditionalFormatting>
  <conditionalFormatting sqref="CG13">
    <cfRule type="cellIs" dxfId="317" priority="2727" operator="lessThan">
      <formula>$C$4</formula>
    </cfRule>
  </conditionalFormatting>
  <conditionalFormatting sqref="CG14">
    <cfRule type="cellIs" dxfId="316" priority="2728" operator="lessThan">
      <formula>$C$4</formula>
    </cfRule>
  </conditionalFormatting>
  <conditionalFormatting sqref="CG15">
    <cfRule type="cellIs" dxfId="315" priority="2729" operator="lessThan">
      <formula>$C$4</formula>
    </cfRule>
  </conditionalFormatting>
  <conditionalFormatting sqref="CG16">
    <cfRule type="cellIs" dxfId="314" priority="2730" operator="lessThan">
      <formula>$C$4</formula>
    </cfRule>
  </conditionalFormatting>
  <conditionalFormatting sqref="CG17">
    <cfRule type="cellIs" dxfId="313" priority="2731" operator="lessThan">
      <formula>$C$4</formula>
    </cfRule>
  </conditionalFormatting>
  <conditionalFormatting sqref="CG18">
    <cfRule type="cellIs" dxfId="312" priority="2732" operator="lessThan">
      <formula>$C$4</formula>
    </cfRule>
  </conditionalFormatting>
  <conditionalFormatting sqref="CG19">
    <cfRule type="cellIs" dxfId="311" priority="2733" operator="lessThan">
      <formula>$C$4</formula>
    </cfRule>
  </conditionalFormatting>
  <conditionalFormatting sqref="CG20">
    <cfRule type="cellIs" dxfId="310" priority="2734" operator="lessThan">
      <formula>$C$4</formula>
    </cfRule>
  </conditionalFormatting>
  <conditionalFormatting sqref="CG21">
    <cfRule type="cellIs" dxfId="309" priority="2735" operator="lessThan">
      <formula>$C$4</formula>
    </cfRule>
  </conditionalFormatting>
  <conditionalFormatting sqref="CG22">
    <cfRule type="cellIs" dxfId="308" priority="2736" operator="lessThan">
      <formula>$C$4</formula>
    </cfRule>
  </conditionalFormatting>
  <conditionalFormatting sqref="CG23">
    <cfRule type="cellIs" dxfId="307" priority="2737" operator="lessThan">
      <formula>$C$4</formula>
    </cfRule>
  </conditionalFormatting>
  <conditionalFormatting sqref="CG24">
    <cfRule type="cellIs" dxfId="306" priority="2738" operator="lessThan">
      <formula>$C$4</formula>
    </cfRule>
  </conditionalFormatting>
  <conditionalFormatting sqref="CG25">
    <cfRule type="cellIs" dxfId="305" priority="2739" operator="lessThan">
      <formula>$C$4</formula>
    </cfRule>
  </conditionalFormatting>
  <conditionalFormatting sqref="CG26">
    <cfRule type="cellIs" dxfId="304" priority="2740" operator="lessThan">
      <formula>$C$4</formula>
    </cfRule>
  </conditionalFormatting>
  <conditionalFormatting sqref="CG27">
    <cfRule type="cellIs" dxfId="303" priority="2741" operator="lessThan">
      <formula>$C$4</formula>
    </cfRule>
  </conditionalFormatting>
  <conditionalFormatting sqref="CG28">
    <cfRule type="cellIs" dxfId="302" priority="2742" operator="lessThan">
      <formula>$C$4</formula>
    </cfRule>
  </conditionalFormatting>
  <conditionalFormatting sqref="CG29">
    <cfRule type="cellIs" dxfId="301" priority="2743" operator="lessThan">
      <formula>$C$4</formula>
    </cfRule>
  </conditionalFormatting>
  <conditionalFormatting sqref="CG30">
    <cfRule type="cellIs" dxfId="300" priority="2744" operator="lessThan">
      <formula>$C$4</formula>
    </cfRule>
  </conditionalFormatting>
  <conditionalFormatting sqref="CG31">
    <cfRule type="cellIs" dxfId="299" priority="2745" operator="lessThan">
      <formula>$C$4</formula>
    </cfRule>
  </conditionalFormatting>
  <conditionalFormatting sqref="CG32">
    <cfRule type="cellIs" dxfId="298" priority="2746" operator="lessThan">
      <formula>$C$4</formula>
    </cfRule>
  </conditionalFormatting>
  <conditionalFormatting sqref="CG33">
    <cfRule type="cellIs" dxfId="297" priority="2747" operator="lessThan">
      <formula>$C$4</formula>
    </cfRule>
  </conditionalFormatting>
  <conditionalFormatting sqref="CG34">
    <cfRule type="cellIs" dxfId="296" priority="2748" operator="lessThan">
      <formula>$C$4</formula>
    </cfRule>
  </conditionalFormatting>
  <conditionalFormatting sqref="CG35">
    <cfRule type="cellIs" dxfId="295" priority="2749" operator="lessThan">
      <formula>$C$4</formula>
    </cfRule>
  </conditionalFormatting>
  <conditionalFormatting sqref="CG36">
    <cfRule type="cellIs" dxfId="294" priority="2750" operator="lessThan">
      <formula>$C$4</formula>
    </cfRule>
  </conditionalFormatting>
  <conditionalFormatting sqref="CG37">
    <cfRule type="cellIs" dxfId="293" priority="2751" operator="lessThan">
      <formula>$C$4</formula>
    </cfRule>
  </conditionalFormatting>
  <conditionalFormatting sqref="CG38">
    <cfRule type="cellIs" dxfId="292" priority="2752" operator="lessThan">
      <formula>$C$4</formula>
    </cfRule>
  </conditionalFormatting>
  <conditionalFormatting sqref="CG39">
    <cfRule type="cellIs" dxfId="291" priority="2753" operator="lessThan">
      <formula>$C$4</formula>
    </cfRule>
  </conditionalFormatting>
  <conditionalFormatting sqref="CG40">
    <cfRule type="cellIs" dxfId="290" priority="2754" operator="lessThan">
      <formula>$C$4</formula>
    </cfRule>
  </conditionalFormatting>
  <conditionalFormatting sqref="CG41">
    <cfRule type="cellIs" dxfId="289" priority="2755" operator="lessThan">
      <formula>$C$4</formula>
    </cfRule>
  </conditionalFormatting>
  <conditionalFormatting sqref="CG42">
    <cfRule type="cellIs" dxfId="288" priority="2756" operator="lessThan">
      <formula>$C$4</formula>
    </cfRule>
  </conditionalFormatting>
  <conditionalFormatting sqref="CG43">
    <cfRule type="cellIs" dxfId="287" priority="2757" operator="lessThan">
      <formula>$C$4</formula>
    </cfRule>
  </conditionalFormatting>
  <conditionalFormatting sqref="CG44">
    <cfRule type="cellIs" dxfId="286" priority="2758" operator="lessThan">
      <formula>$C$4</formula>
    </cfRule>
  </conditionalFormatting>
  <conditionalFormatting sqref="CG45">
    <cfRule type="cellIs" dxfId="285" priority="2759" operator="lessThan">
      <formula>$C$4</formula>
    </cfRule>
  </conditionalFormatting>
  <conditionalFormatting sqref="CG46">
    <cfRule type="cellIs" dxfId="284" priority="2760" operator="lessThan">
      <formula>$C$4</formula>
    </cfRule>
  </conditionalFormatting>
  <conditionalFormatting sqref="CG47">
    <cfRule type="cellIs" dxfId="283" priority="2761" operator="lessThan">
      <formula>$C$4</formula>
    </cfRule>
  </conditionalFormatting>
  <conditionalFormatting sqref="CG48">
    <cfRule type="cellIs" dxfId="282" priority="2762" operator="lessThan">
      <formula>$C$4</formula>
    </cfRule>
  </conditionalFormatting>
  <conditionalFormatting sqref="CG49">
    <cfRule type="cellIs" dxfId="281" priority="2763" operator="lessThan">
      <formula>$C$4</formula>
    </cfRule>
  </conditionalFormatting>
  <conditionalFormatting sqref="CG50">
    <cfRule type="cellIs" dxfId="280" priority="2764" operator="lessThan">
      <formula>$C$4</formula>
    </cfRule>
  </conditionalFormatting>
  <conditionalFormatting sqref="CH11">
    <cfRule type="cellIs" dxfId="279" priority="2765" operator="lessThan">
      <formula>$C$4</formula>
    </cfRule>
  </conditionalFormatting>
  <conditionalFormatting sqref="CH12">
    <cfRule type="cellIs" dxfId="278" priority="2766" operator="lessThan">
      <formula>$C$4</formula>
    </cfRule>
  </conditionalFormatting>
  <conditionalFormatting sqref="CH13">
    <cfRule type="cellIs" dxfId="277" priority="2767" operator="lessThan">
      <formula>$C$4</formula>
    </cfRule>
  </conditionalFormatting>
  <conditionalFormatting sqref="CH14">
    <cfRule type="cellIs" dxfId="276" priority="2768" operator="lessThan">
      <formula>$C$4</formula>
    </cfRule>
  </conditionalFormatting>
  <conditionalFormatting sqref="CH15">
    <cfRule type="cellIs" dxfId="275" priority="2769" operator="lessThan">
      <formula>$C$4</formula>
    </cfRule>
  </conditionalFormatting>
  <conditionalFormatting sqref="CH16">
    <cfRule type="cellIs" dxfId="274" priority="2770" operator="lessThan">
      <formula>$C$4</formula>
    </cfRule>
  </conditionalFormatting>
  <conditionalFormatting sqref="CH17">
    <cfRule type="cellIs" dxfId="273" priority="2771" operator="lessThan">
      <formula>$C$4</formula>
    </cfRule>
  </conditionalFormatting>
  <conditionalFormatting sqref="CH18">
    <cfRule type="cellIs" dxfId="272" priority="2772" operator="lessThan">
      <formula>$C$4</formula>
    </cfRule>
  </conditionalFormatting>
  <conditionalFormatting sqref="CH19">
    <cfRule type="cellIs" dxfId="271" priority="2773" operator="lessThan">
      <formula>$C$4</formula>
    </cfRule>
  </conditionalFormatting>
  <conditionalFormatting sqref="CH20">
    <cfRule type="cellIs" dxfId="270" priority="2774" operator="lessThan">
      <formula>$C$4</formula>
    </cfRule>
  </conditionalFormatting>
  <conditionalFormatting sqref="CH21">
    <cfRule type="cellIs" dxfId="269" priority="2775" operator="lessThan">
      <formula>$C$4</formula>
    </cfRule>
  </conditionalFormatting>
  <conditionalFormatting sqref="CH22">
    <cfRule type="cellIs" dxfId="268" priority="2776" operator="lessThan">
      <formula>$C$4</formula>
    </cfRule>
  </conditionalFormatting>
  <conditionalFormatting sqref="CH23">
    <cfRule type="cellIs" dxfId="267" priority="2777" operator="lessThan">
      <formula>$C$4</formula>
    </cfRule>
  </conditionalFormatting>
  <conditionalFormatting sqref="CH24">
    <cfRule type="cellIs" dxfId="266" priority="2778" operator="lessThan">
      <formula>$C$4</formula>
    </cfRule>
  </conditionalFormatting>
  <conditionalFormatting sqref="CH25">
    <cfRule type="cellIs" dxfId="265" priority="2779" operator="lessThan">
      <formula>$C$4</formula>
    </cfRule>
  </conditionalFormatting>
  <conditionalFormatting sqref="CH26">
    <cfRule type="cellIs" dxfId="264" priority="2780" operator="lessThan">
      <formula>$C$4</formula>
    </cfRule>
  </conditionalFormatting>
  <conditionalFormatting sqref="CH27">
    <cfRule type="cellIs" dxfId="263" priority="2781" operator="lessThan">
      <formula>$C$4</formula>
    </cfRule>
  </conditionalFormatting>
  <conditionalFormatting sqref="CH28">
    <cfRule type="cellIs" dxfId="262" priority="2782" operator="lessThan">
      <formula>$C$4</formula>
    </cfRule>
  </conditionalFormatting>
  <conditionalFormatting sqref="CH29">
    <cfRule type="cellIs" dxfId="261" priority="2783" operator="lessThan">
      <formula>$C$4</formula>
    </cfRule>
  </conditionalFormatting>
  <conditionalFormatting sqref="CH30">
    <cfRule type="cellIs" dxfId="260" priority="2784" operator="lessThan">
      <formula>$C$4</formula>
    </cfRule>
  </conditionalFormatting>
  <conditionalFormatting sqref="CH31">
    <cfRule type="cellIs" dxfId="259" priority="2785" operator="lessThan">
      <formula>$C$4</formula>
    </cfRule>
  </conditionalFormatting>
  <conditionalFormatting sqref="CH32">
    <cfRule type="cellIs" dxfId="258" priority="2786" operator="lessThan">
      <formula>$C$4</formula>
    </cfRule>
  </conditionalFormatting>
  <conditionalFormatting sqref="CH33">
    <cfRule type="cellIs" dxfId="257" priority="2787" operator="lessThan">
      <formula>$C$4</formula>
    </cfRule>
  </conditionalFormatting>
  <conditionalFormatting sqref="CH34">
    <cfRule type="cellIs" dxfId="256" priority="2788" operator="lessThan">
      <formula>$C$4</formula>
    </cfRule>
  </conditionalFormatting>
  <conditionalFormatting sqref="CH35">
    <cfRule type="cellIs" dxfId="255" priority="2789" operator="lessThan">
      <formula>$C$4</formula>
    </cfRule>
  </conditionalFormatting>
  <conditionalFormatting sqref="CH36">
    <cfRule type="cellIs" dxfId="254" priority="2790" operator="lessThan">
      <formula>$C$4</formula>
    </cfRule>
  </conditionalFormatting>
  <conditionalFormatting sqref="CH37">
    <cfRule type="cellIs" dxfId="253" priority="2791" operator="lessThan">
      <formula>$C$4</formula>
    </cfRule>
  </conditionalFormatting>
  <conditionalFormatting sqref="CH38">
    <cfRule type="cellIs" dxfId="252" priority="2792" operator="lessThan">
      <formula>$C$4</formula>
    </cfRule>
  </conditionalFormatting>
  <conditionalFormatting sqref="CH39">
    <cfRule type="cellIs" dxfId="251" priority="2793" operator="lessThan">
      <formula>$C$4</formula>
    </cfRule>
  </conditionalFormatting>
  <conditionalFormatting sqref="CH40">
    <cfRule type="cellIs" dxfId="250" priority="2794" operator="lessThan">
      <formula>$C$4</formula>
    </cfRule>
  </conditionalFormatting>
  <conditionalFormatting sqref="CH41">
    <cfRule type="cellIs" dxfId="249" priority="2795" operator="lessThan">
      <formula>$C$4</formula>
    </cfRule>
  </conditionalFormatting>
  <conditionalFormatting sqref="CH42">
    <cfRule type="cellIs" dxfId="248" priority="2796" operator="lessThan">
      <formula>$C$4</formula>
    </cfRule>
  </conditionalFormatting>
  <conditionalFormatting sqref="CH43">
    <cfRule type="cellIs" dxfId="247" priority="2797" operator="lessThan">
      <formula>$C$4</formula>
    </cfRule>
  </conditionalFormatting>
  <conditionalFormatting sqref="CH44">
    <cfRule type="cellIs" dxfId="246" priority="2798" operator="lessThan">
      <formula>$C$4</formula>
    </cfRule>
  </conditionalFormatting>
  <conditionalFormatting sqref="CH45">
    <cfRule type="cellIs" dxfId="245" priority="2799" operator="lessThan">
      <formula>$C$4</formula>
    </cfRule>
  </conditionalFormatting>
  <conditionalFormatting sqref="CH46">
    <cfRule type="cellIs" dxfId="244" priority="2800" operator="lessThan">
      <formula>$C$4</formula>
    </cfRule>
  </conditionalFormatting>
  <conditionalFormatting sqref="CH47">
    <cfRule type="cellIs" dxfId="243" priority="2801" operator="lessThan">
      <formula>$C$4</formula>
    </cfRule>
  </conditionalFormatting>
  <conditionalFormatting sqref="CH48">
    <cfRule type="cellIs" dxfId="242" priority="2802" operator="lessThan">
      <formula>$C$4</formula>
    </cfRule>
  </conditionalFormatting>
  <conditionalFormatting sqref="CH49">
    <cfRule type="cellIs" dxfId="241" priority="2803" operator="lessThan">
      <formula>$C$4</formula>
    </cfRule>
  </conditionalFormatting>
  <conditionalFormatting sqref="CH50">
    <cfRule type="cellIs" dxfId="240" priority="2804" operator="lessThan">
      <formula>$C$4</formula>
    </cfRule>
  </conditionalFormatting>
  <conditionalFormatting sqref="CI11">
    <cfRule type="cellIs" dxfId="239" priority="2805" operator="lessThan">
      <formula>$C$4</formula>
    </cfRule>
  </conditionalFormatting>
  <conditionalFormatting sqref="CI12">
    <cfRule type="cellIs" dxfId="238" priority="2806" operator="lessThan">
      <formula>$C$4</formula>
    </cfRule>
  </conditionalFormatting>
  <conditionalFormatting sqref="CI13">
    <cfRule type="cellIs" dxfId="237" priority="2807" operator="lessThan">
      <formula>$C$4</formula>
    </cfRule>
  </conditionalFormatting>
  <conditionalFormatting sqref="CI14">
    <cfRule type="cellIs" dxfId="236" priority="2808" operator="lessThan">
      <formula>$C$4</formula>
    </cfRule>
  </conditionalFormatting>
  <conditionalFormatting sqref="CI15">
    <cfRule type="cellIs" dxfId="235" priority="2809" operator="lessThan">
      <formula>$C$4</formula>
    </cfRule>
  </conditionalFormatting>
  <conditionalFormatting sqref="CI16">
    <cfRule type="cellIs" dxfId="234" priority="2810" operator="lessThan">
      <formula>$C$4</formula>
    </cfRule>
  </conditionalFormatting>
  <conditionalFormatting sqref="CI17">
    <cfRule type="cellIs" dxfId="233" priority="2811" operator="lessThan">
      <formula>$C$4</formula>
    </cfRule>
  </conditionalFormatting>
  <conditionalFormatting sqref="CI18">
    <cfRule type="cellIs" dxfId="232" priority="2812" operator="lessThan">
      <formula>$C$4</formula>
    </cfRule>
  </conditionalFormatting>
  <conditionalFormatting sqref="CI19">
    <cfRule type="cellIs" dxfId="231" priority="2813" operator="lessThan">
      <formula>$C$4</formula>
    </cfRule>
  </conditionalFormatting>
  <conditionalFormatting sqref="CI20">
    <cfRule type="cellIs" dxfId="230" priority="2814" operator="lessThan">
      <formula>$C$4</formula>
    </cfRule>
  </conditionalFormatting>
  <conditionalFormatting sqref="CI21">
    <cfRule type="cellIs" dxfId="229" priority="2815" operator="lessThan">
      <formula>$C$4</formula>
    </cfRule>
  </conditionalFormatting>
  <conditionalFormatting sqref="CI22">
    <cfRule type="cellIs" dxfId="228" priority="2816" operator="lessThan">
      <formula>$C$4</formula>
    </cfRule>
  </conditionalFormatting>
  <conditionalFormatting sqref="CI23">
    <cfRule type="cellIs" dxfId="227" priority="2817" operator="lessThan">
      <formula>$C$4</formula>
    </cfRule>
  </conditionalFormatting>
  <conditionalFormatting sqref="CI24">
    <cfRule type="cellIs" dxfId="226" priority="2818" operator="lessThan">
      <formula>$C$4</formula>
    </cfRule>
  </conditionalFormatting>
  <conditionalFormatting sqref="CI25">
    <cfRule type="cellIs" dxfId="225" priority="2819" operator="lessThan">
      <formula>$C$4</formula>
    </cfRule>
  </conditionalFormatting>
  <conditionalFormatting sqref="CI26">
    <cfRule type="cellIs" dxfId="224" priority="2820" operator="lessThan">
      <formula>$C$4</formula>
    </cfRule>
  </conditionalFormatting>
  <conditionalFormatting sqref="CI27">
    <cfRule type="cellIs" dxfId="223" priority="2821" operator="lessThan">
      <formula>$C$4</formula>
    </cfRule>
  </conditionalFormatting>
  <conditionalFormatting sqref="CI28">
    <cfRule type="cellIs" dxfId="222" priority="2822" operator="lessThan">
      <formula>$C$4</formula>
    </cfRule>
  </conditionalFormatting>
  <conditionalFormatting sqref="CI29">
    <cfRule type="cellIs" dxfId="221" priority="2823" operator="lessThan">
      <formula>$C$4</formula>
    </cfRule>
  </conditionalFormatting>
  <conditionalFormatting sqref="CI30">
    <cfRule type="cellIs" dxfId="220" priority="2824" operator="lessThan">
      <formula>$C$4</formula>
    </cfRule>
  </conditionalFormatting>
  <conditionalFormatting sqref="CI31">
    <cfRule type="cellIs" dxfId="219" priority="2825" operator="lessThan">
      <formula>$C$4</formula>
    </cfRule>
  </conditionalFormatting>
  <conditionalFormatting sqref="CI32">
    <cfRule type="cellIs" dxfId="218" priority="2826" operator="lessThan">
      <formula>$C$4</formula>
    </cfRule>
  </conditionalFormatting>
  <conditionalFormatting sqref="CI33">
    <cfRule type="cellIs" dxfId="217" priority="2827" operator="lessThan">
      <formula>$C$4</formula>
    </cfRule>
  </conditionalFormatting>
  <conditionalFormatting sqref="CI34">
    <cfRule type="cellIs" dxfId="216" priority="2828" operator="lessThan">
      <formula>$C$4</formula>
    </cfRule>
  </conditionalFormatting>
  <conditionalFormatting sqref="CI35">
    <cfRule type="cellIs" dxfId="215" priority="2829" operator="lessThan">
      <formula>$C$4</formula>
    </cfRule>
  </conditionalFormatting>
  <conditionalFormatting sqref="CI36">
    <cfRule type="cellIs" dxfId="214" priority="2830" operator="lessThan">
      <formula>$C$4</formula>
    </cfRule>
  </conditionalFormatting>
  <conditionalFormatting sqref="CI37">
    <cfRule type="cellIs" dxfId="213" priority="2831" operator="lessThan">
      <formula>$C$4</formula>
    </cfRule>
  </conditionalFormatting>
  <conditionalFormatting sqref="CI38">
    <cfRule type="cellIs" dxfId="212" priority="2832" operator="lessThan">
      <formula>$C$4</formula>
    </cfRule>
  </conditionalFormatting>
  <conditionalFormatting sqref="CI39">
    <cfRule type="cellIs" dxfId="211" priority="2833" operator="lessThan">
      <formula>$C$4</formula>
    </cfRule>
  </conditionalFormatting>
  <conditionalFormatting sqref="CI40">
    <cfRule type="cellIs" dxfId="210" priority="2834" operator="lessThan">
      <formula>$C$4</formula>
    </cfRule>
  </conditionalFormatting>
  <conditionalFormatting sqref="CI41">
    <cfRule type="cellIs" dxfId="209" priority="2835" operator="lessThan">
      <formula>$C$4</formula>
    </cfRule>
  </conditionalFormatting>
  <conditionalFormatting sqref="CI42">
    <cfRule type="cellIs" dxfId="208" priority="2836" operator="lessThan">
      <formula>$C$4</formula>
    </cfRule>
  </conditionalFormatting>
  <conditionalFormatting sqref="CI43">
    <cfRule type="cellIs" dxfId="207" priority="2837" operator="lessThan">
      <formula>$C$4</formula>
    </cfRule>
  </conditionalFormatting>
  <conditionalFormatting sqref="CI44">
    <cfRule type="cellIs" dxfId="206" priority="2838" operator="lessThan">
      <formula>$C$4</formula>
    </cfRule>
  </conditionalFormatting>
  <conditionalFormatting sqref="CI45">
    <cfRule type="cellIs" dxfId="205" priority="2839" operator="lessThan">
      <formula>$C$4</formula>
    </cfRule>
  </conditionalFormatting>
  <conditionalFormatting sqref="CI46">
    <cfRule type="cellIs" dxfId="204" priority="2840" operator="lessThan">
      <formula>$C$4</formula>
    </cfRule>
  </conditionalFormatting>
  <conditionalFormatting sqref="CI47">
    <cfRule type="cellIs" dxfId="203" priority="2841" operator="lessThan">
      <formula>$C$4</formula>
    </cfRule>
  </conditionalFormatting>
  <conditionalFormatting sqref="CI48">
    <cfRule type="cellIs" dxfId="202" priority="2842" operator="lessThan">
      <formula>$C$4</formula>
    </cfRule>
  </conditionalFormatting>
  <conditionalFormatting sqref="CI49">
    <cfRule type="cellIs" dxfId="201" priority="2843" operator="lessThan">
      <formula>$C$4</formula>
    </cfRule>
  </conditionalFormatting>
  <conditionalFormatting sqref="CI50">
    <cfRule type="cellIs" dxfId="200" priority="2844" operator="lessThan">
      <formula>$C$4</formula>
    </cfRule>
  </conditionalFormatting>
  <conditionalFormatting sqref="CJ11">
    <cfRule type="cellIs" dxfId="199" priority="2845" operator="lessThan">
      <formula>$C$4</formula>
    </cfRule>
  </conditionalFormatting>
  <conditionalFormatting sqref="CJ12">
    <cfRule type="cellIs" dxfId="198" priority="2846" operator="lessThan">
      <formula>$C$4</formula>
    </cfRule>
  </conditionalFormatting>
  <conditionalFormatting sqref="CJ13">
    <cfRule type="cellIs" dxfId="197" priority="2847" operator="lessThan">
      <formula>$C$4</formula>
    </cfRule>
  </conditionalFormatting>
  <conditionalFormatting sqref="CJ14">
    <cfRule type="cellIs" dxfId="196" priority="2848" operator="lessThan">
      <formula>$C$4</formula>
    </cfRule>
  </conditionalFormatting>
  <conditionalFormatting sqref="CJ15">
    <cfRule type="cellIs" dxfId="195" priority="2849" operator="lessThan">
      <formula>$C$4</formula>
    </cfRule>
  </conditionalFormatting>
  <conditionalFormatting sqref="CJ16">
    <cfRule type="cellIs" dxfId="194" priority="2850" operator="lessThan">
      <formula>$C$4</formula>
    </cfRule>
  </conditionalFormatting>
  <conditionalFormatting sqref="CJ17">
    <cfRule type="cellIs" dxfId="193" priority="2851" operator="lessThan">
      <formula>$C$4</formula>
    </cfRule>
  </conditionalFormatting>
  <conditionalFormatting sqref="CJ18">
    <cfRule type="cellIs" dxfId="192" priority="2852" operator="lessThan">
      <formula>$C$4</formula>
    </cfRule>
  </conditionalFormatting>
  <conditionalFormatting sqref="CJ19">
    <cfRule type="cellIs" dxfId="191" priority="2853" operator="lessThan">
      <formula>$C$4</formula>
    </cfRule>
  </conditionalFormatting>
  <conditionalFormatting sqref="CJ20">
    <cfRule type="cellIs" dxfId="190" priority="2854" operator="lessThan">
      <formula>$C$4</formula>
    </cfRule>
  </conditionalFormatting>
  <conditionalFormatting sqref="CJ21">
    <cfRule type="cellIs" dxfId="189" priority="2855" operator="lessThan">
      <formula>$C$4</formula>
    </cfRule>
  </conditionalFormatting>
  <conditionalFormatting sqref="CJ22">
    <cfRule type="cellIs" dxfId="188" priority="2856" operator="lessThan">
      <formula>$C$4</formula>
    </cfRule>
  </conditionalFormatting>
  <conditionalFormatting sqref="CJ23">
    <cfRule type="cellIs" dxfId="187" priority="2857" operator="lessThan">
      <formula>$C$4</formula>
    </cfRule>
  </conditionalFormatting>
  <conditionalFormatting sqref="CJ24">
    <cfRule type="cellIs" dxfId="186" priority="2858" operator="lessThan">
      <formula>$C$4</formula>
    </cfRule>
  </conditionalFormatting>
  <conditionalFormatting sqref="CJ25">
    <cfRule type="cellIs" dxfId="185" priority="2859" operator="lessThan">
      <formula>$C$4</formula>
    </cfRule>
  </conditionalFormatting>
  <conditionalFormatting sqref="CJ26">
    <cfRule type="cellIs" dxfId="184" priority="2860" operator="lessThan">
      <formula>$C$4</formula>
    </cfRule>
  </conditionalFormatting>
  <conditionalFormatting sqref="CJ27">
    <cfRule type="cellIs" dxfId="183" priority="2861" operator="lessThan">
      <formula>$C$4</formula>
    </cfRule>
  </conditionalFormatting>
  <conditionalFormatting sqref="CJ28">
    <cfRule type="cellIs" dxfId="182" priority="2862" operator="lessThan">
      <formula>$C$4</formula>
    </cfRule>
  </conditionalFormatting>
  <conditionalFormatting sqref="CJ29">
    <cfRule type="cellIs" dxfId="181" priority="2863" operator="lessThan">
      <formula>$C$4</formula>
    </cfRule>
  </conditionalFormatting>
  <conditionalFormatting sqref="CJ30">
    <cfRule type="cellIs" dxfId="180" priority="2864" operator="lessThan">
      <formula>$C$4</formula>
    </cfRule>
  </conditionalFormatting>
  <conditionalFormatting sqref="CJ31">
    <cfRule type="cellIs" dxfId="179" priority="2865" operator="lessThan">
      <formula>$C$4</formula>
    </cfRule>
  </conditionalFormatting>
  <conditionalFormatting sqref="CJ32">
    <cfRule type="cellIs" dxfId="178" priority="2866" operator="lessThan">
      <formula>$C$4</formula>
    </cfRule>
  </conditionalFormatting>
  <conditionalFormatting sqref="CJ33">
    <cfRule type="cellIs" dxfId="177" priority="2867" operator="lessThan">
      <formula>$C$4</formula>
    </cfRule>
  </conditionalFormatting>
  <conditionalFormatting sqref="CJ34">
    <cfRule type="cellIs" dxfId="176" priority="2868" operator="lessThan">
      <formula>$C$4</formula>
    </cfRule>
  </conditionalFormatting>
  <conditionalFormatting sqref="CJ35">
    <cfRule type="cellIs" dxfId="175" priority="2869" operator="lessThan">
      <formula>$C$4</formula>
    </cfRule>
  </conditionalFormatting>
  <conditionalFormatting sqref="CJ36">
    <cfRule type="cellIs" dxfId="174" priority="2870" operator="lessThan">
      <formula>$C$4</formula>
    </cfRule>
  </conditionalFormatting>
  <conditionalFormatting sqref="CJ37">
    <cfRule type="cellIs" dxfId="173" priority="2871" operator="lessThan">
      <formula>$C$4</formula>
    </cfRule>
  </conditionalFormatting>
  <conditionalFormatting sqref="CJ38">
    <cfRule type="cellIs" dxfId="172" priority="2872" operator="lessThan">
      <formula>$C$4</formula>
    </cfRule>
  </conditionalFormatting>
  <conditionalFormatting sqref="CJ39">
    <cfRule type="cellIs" dxfId="171" priority="2873" operator="lessThan">
      <formula>$C$4</formula>
    </cfRule>
  </conditionalFormatting>
  <conditionalFormatting sqref="CJ40">
    <cfRule type="cellIs" dxfId="170" priority="2874" operator="lessThan">
      <formula>$C$4</formula>
    </cfRule>
  </conditionalFormatting>
  <conditionalFormatting sqref="CJ41">
    <cfRule type="cellIs" dxfId="169" priority="2875" operator="lessThan">
      <formula>$C$4</formula>
    </cfRule>
  </conditionalFormatting>
  <conditionalFormatting sqref="CJ42">
    <cfRule type="cellIs" dxfId="168" priority="2876" operator="lessThan">
      <formula>$C$4</formula>
    </cfRule>
  </conditionalFormatting>
  <conditionalFormatting sqref="CJ43">
    <cfRule type="cellIs" dxfId="167" priority="2877" operator="lessThan">
      <formula>$C$4</formula>
    </cfRule>
  </conditionalFormatting>
  <conditionalFormatting sqref="CJ44">
    <cfRule type="cellIs" dxfId="166" priority="2878" operator="lessThan">
      <formula>$C$4</formula>
    </cfRule>
  </conditionalFormatting>
  <conditionalFormatting sqref="CJ45">
    <cfRule type="cellIs" dxfId="165" priority="2879" operator="lessThan">
      <formula>$C$4</formula>
    </cfRule>
  </conditionalFormatting>
  <conditionalFormatting sqref="CJ46">
    <cfRule type="cellIs" dxfId="164" priority="2880" operator="lessThan">
      <formula>$C$4</formula>
    </cfRule>
  </conditionalFormatting>
  <conditionalFormatting sqref="CJ47">
    <cfRule type="cellIs" dxfId="163" priority="2881" operator="lessThan">
      <formula>$C$4</formula>
    </cfRule>
  </conditionalFormatting>
  <conditionalFormatting sqref="CJ48">
    <cfRule type="cellIs" dxfId="162" priority="2882" operator="lessThan">
      <formula>$C$4</formula>
    </cfRule>
  </conditionalFormatting>
  <conditionalFormatting sqref="CJ49">
    <cfRule type="cellIs" dxfId="161" priority="2883" operator="lessThan">
      <formula>$C$4</formula>
    </cfRule>
  </conditionalFormatting>
  <conditionalFormatting sqref="CJ50">
    <cfRule type="cellIs" dxfId="160" priority="2884" operator="lessThan">
      <formula>$C$4</formula>
    </cfRule>
  </conditionalFormatting>
  <conditionalFormatting sqref="CK11">
    <cfRule type="cellIs" dxfId="159" priority="2885" operator="lessThan">
      <formula>$C$4</formula>
    </cfRule>
  </conditionalFormatting>
  <conditionalFormatting sqref="CK12">
    <cfRule type="cellIs" dxfId="158" priority="2886" operator="lessThan">
      <formula>$C$4</formula>
    </cfRule>
  </conditionalFormatting>
  <conditionalFormatting sqref="CK13">
    <cfRule type="cellIs" dxfId="157" priority="2887" operator="lessThan">
      <formula>$C$4</formula>
    </cfRule>
  </conditionalFormatting>
  <conditionalFormatting sqref="CK14">
    <cfRule type="cellIs" dxfId="156" priority="2888" operator="lessThan">
      <formula>$C$4</formula>
    </cfRule>
  </conditionalFormatting>
  <conditionalFormatting sqref="CK15">
    <cfRule type="cellIs" dxfId="155" priority="2889" operator="lessThan">
      <formula>$C$4</formula>
    </cfRule>
  </conditionalFormatting>
  <conditionalFormatting sqref="CK16">
    <cfRule type="cellIs" dxfId="154" priority="2890" operator="lessThan">
      <formula>$C$4</formula>
    </cfRule>
  </conditionalFormatting>
  <conditionalFormatting sqref="CK17">
    <cfRule type="cellIs" dxfId="153" priority="2891" operator="lessThan">
      <formula>$C$4</formula>
    </cfRule>
  </conditionalFormatting>
  <conditionalFormatting sqref="CK18">
    <cfRule type="cellIs" dxfId="152" priority="2892" operator="lessThan">
      <formula>$C$4</formula>
    </cfRule>
  </conditionalFormatting>
  <conditionalFormatting sqref="CK19">
    <cfRule type="cellIs" dxfId="151" priority="2893" operator="lessThan">
      <formula>$C$4</formula>
    </cfRule>
  </conditionalFormatting>
  <conditionalFormatting sqref="CK20">
    <cfRule type="cellIs" dxfId="150" priority="2894" operator="lessThan">
      <formula>$C$4</formula>
    </cfRule>
  </conditionalFormatting>
  <conditionalFormatting sqref="CK21">
    <cfRule type="cellIs" dxfId="149" priority="2895" operator="lessThan">
      <formula>$C$4</formula>
    </cfRule>
  </conditionalFormatting>
  <conditionalFormatting sqref="CK22">
    <cfRule type="cellIs" dxfId="148" priority="2896" operator="lessThan">
      <formula>$C$4</formula>
    </cfRule>
  </conditionalFormatting>
  <conditionalFormatting sqref="CK23">
    <cfRule type="cellIs" dxfId="147" priority="2897" operator="lessThan">
      <formula>$C$4</formula>
    </cfRule>
  </conditionalFormatting>
  <conditionalFormatting sqref="CK24">
    <cfRule type="cellIs" dxfId="146" priority="2898" operator="lessThan">
      <formula>$C$4</formula>
    </cfRule>
  </conditionalFormatting>
  <conditionalFormatting sqref="CK25">
    <cfRule type="cellIs" dxfId="145" priority="2899" operator="lessThan">
      <formula>$C$4</formula>
    </cfRule>
  </conditionalFormatting>
  <conditionalFormatting sqref="CK26">
    <cfRule type="cellIs" dxfId="144" priority="2900" operator="lessThan">
      <formula>$C$4</formula>
    </cfRule>
  </conditionalFormatting>
  <conditionalFormatting sqref="CK27">
    <cfRule type="cellIs" dxfId="143" priority="2901" operator="lessThan">
      <formula>$C$4</formula>
    </cfRule>
  </conditionalFormatting>
  <conditionalFormatting sqref="CK28">
    <cfRule type="cellIs" dxfId="142" priority="2902" operator="lessThan">
      <formula>$C$4</formula>
    </cfRule>
  </conditionalFormatting>
  <conditionalFormatting sqref="CK29">
    <cfRule type="cellIs" dxfId="141" priority="2903" operator="lessThan">
      <formula>$C$4</formula>
    </cfRule>
  </conditionalFormatting>
  <conditionalFormatting sqref="CK30">
    <cfRule type="cellIs" dxfId="140" priority="2904" operator="lessThan">
      <formula>$C$4</formula>
    </cfRule>
  </conditionalFormatting>
  <conditionalFormatting sqref="CK31">
    <cfRule type="cellIs" dxfId="139" priority="2905" operator="lessThan">
      <formula>$C$4</formula>
    </cfRule>
  </conditionalFormatting>
  <conditionalFormatting sqref="CK32">
    <cfRule type="cellIs" dxfId="138" priority="2906" operator="lessThan">
      <formula>$C$4</formula>
    </cfRule>
  </conditionalFormatting>
  <conditionalFormatting sqref="CK33">
    <cfRule type="cellIs" dxfId="137" priority="2907" operator="lessThan">
      <formula>$C$4</formula>
    </cfRule>
  </conditionalFormatting>
  <conditionalFormatting sqref="CK34">
    <cfRule type="cellIs" dxfId="136" priority="2908" operator="lessThan">
      <formula>$C$4</formula>
    </cfRule>
  </conditionalFormatting>
  <conditionalFormatting sqref="CK35">
    <cfRule type="cellIs" dxfId="135" priority="2909" operator="lessThan">
      <formula>$C$4</formula>
    </cfRule>
  </conditionalFormatting>
  <conditionalFormatting sqref="CK36">
    <cfRule type="cellIs" dxfId="134" priority="2910" operator="lessThan">
      <formula>$C$4</formula>
    </cfRule>
  </conditionalFormatting>
  <conditionalFormatting sqref="CK37">
    <cfRule type="cellIs" dxfId="133" priority="2911" operator="lessThan">
      <formula>$C$4</formula>
    </cfRule>
  </conditionalFormatting>
  <conditionalFormatting sqref="CK38">
    <cfRule type="cellIs" dxfId="132" priority="2912" operator="lessThan">
      <formula>$C$4</formula>
    </cfRule>
  </conditionalFormatting>
  <conditionalFormatting sqref="CK39">
    <cfRule type="cellIs" dxfId="131" priority="2913" operator="lessThan">
      <formula>$C$4</formula>
    </cfRule>
  </conditionalFormatting>
  <conditionalFormatting sqref="CK40">
    <cfRule type="cellIs" dxfId="130" priority="2914" operator="lessThan">
      <formula>$C$4</formula>
    </cfRule>
  </conditionalFormatting>
  <conditionalFormatting sqref="CK41">
    <cfRule type="cellIs" dxfId="129" priority="2915" operator="lessThan">
      <formula>$C$4</formula>
    </cfRule>
  </conditionalFormatting>
  <conditionalFormatting sqref="CK42">
    <cfRule type="cellIs" dxfId="128" priority="2916" operator="lessThan">
      <formula>$C$4</formula>
    </cfRule>
  </conditionalFormatting>
  <conditionalFormatting sqref="CK43">
    <cfRule type="cellIs" dxfId="127" priority="2917" operator="lessThan">
      <formula>$C$4</formula>
    </cfRule>
  </conditionalFormatting>
  <conditionalFormatting sqref="CK44">
    <cfRule type="cellIs" dxfId="126" priority="2918" operator="lessThan">
      <formula>$C$4</formula>
    </cfRule>
  </conditionalFormatting>
  <conditionalFormatting sqref="CK45">
    <cfRule type="cellIs" dxfId="125" priority="2919" operator="lessThan">
      <formula>$C$4</formula>
    </cfRule>
  </conditionalFormatting>
  <conditionalFormatting sqref="CK46">
    <cfRule type="cellIs" dxfId="124" priority="2920" operator="lessThan">
      <formula>$C$4</formula>
    </cfRule>
  </conditionalFormatting>
  <conditionalFormatting sqref="CK47">
    <cfRule type="cellIs" dxfId="123" priority="2921" operator="lessThan">
      <formula>$C$4</formula>
    </cfRule>
  </conditionalFormatting>
  <conditionalFormatting sqref="CK48">
    <cfRule type="cellIs" dxfId="122" priority="2922" operator="lessThan">
      <formula>$C$4</formula>
    </cfRule>
  </conditionalFormatting>
  <conditionalFormatting sqref="CK49">
    <cfRule type="cellIs" dxfId="121" priority="2923" operator="lessThan">
      <formula>$C$4</formula>
    </cfRule>
  </conditionalFormatting>
  <conditionalFormatting sqref="CK50">
    <cfRule type="cellIs" dxfId="120" priority="2924" operator="lessThan">
      <formula>$C$4</formula>
    </cfRule>
  </conditionalFormatting>
  <conditionalFormatting sqref="CL11">
    <cfRule type="cellIs" dxfId="119" priority="2925" operator="lessThan">
      <formula>$C$4</formula>
    </cfRule>
  </conditionalFormatting>
  <conditionalFormatting sqref="CL12">
    <cfRule type="cellIs" dxfId="118" priority="2926" operator="lessThan">
      <formula>$C$4</formula>
    </cfRule>
  </conditionalFormatting>
  <conditionalFormatting sqref="CL13">
    <cfRule type="cellIs" dxfId="117" priority="2927" operator="lessThan">
      <formula>$C$4</formula>
    </cfRule>
  </conditionalFormatting>
  <conditionalFormatting sqref="CL14">
    <cfRule type="cellIs" dxfId="116" priority="2928" operator="lessThan">
      <formula>$C$4</formula>
    </cfRule>
  </conditionalFormatting>
  <conditionalFormatting sqref="CL15">
    <cfRule type="cellIs" dxfId="115" priority="2929" operator="lessThan">
      <formula>$C$4</formula>
    </cfRule>
  </conditionalFormatting>
  <conditionalFormatting sqref="CL16">
    <cfRule type="cellIs" dxfId="114" priority="2930" operator="lessThan">
      <formula>$C$4</formula>
    </cfRule>
  </conditionalFormatting>
  <conditionalFormatting sqref="CL17">
    <cfRule type="cellIs" dxfId="113" priority="2931" operator="lessThan">
      <formula>$C$4</formula>
    </cfRule>
  </conditionalFormatting>
  <conditionalFormatting sqref="CL18">
    <cfRule type="cellIs" dxfId="112" priority="2932" operator="lessThan">
      <formula>$C$4</formula>
    </cfRule>
  </conditionalFormatting>
  <conditionalFormatting sqref="CL19">
    <cfRule type="cellIs" dxfId="111" priority="2933" operator="lessThan">
      <formula>$C$4</formula>
    </cfRule>
  </conditionalFormatting>
  <conditionalFormatting sqref="CL20">
    <cfRule type="cellIs" dxfId="110" priority="2934" operator="lessThan">
      <formula>$C$4</formula>
    </cfRule>
  </conditionalFormatting>
  <conditionalFormatting sqref="CL21">
    <cfRule type="cellIs" dxfId="109" priority="2935" operator="lessThan">
      <formula>$C$4</formula>
    </cfRule>
  </conditionalFormatting>
  <conditionalFormatting sqref="CL22">
    <cfRule type="cellIs" dxfId="108" priority="2936" operator="lessThan">
      <formula>$C$4</formula>
    </cfRule>
  </conditionalFormatting>
  <conditionalFormatting sqref="CL23">
    <cfRule type="cellIs" dxfId="107" priority="2937" operator="lessThan">
      <formula>$C$4</formula>
    </cfRule>
  </conditionalFormatting>
  <conditionalFormatting sqref="CL24">
    <cfRule type="cellIs" dxfId="106" priority="2938" operator="lessThan">
      <formula>$C$4</formula>
    </cfRule>
  </conditionalFormatting>
  <conditionalFormatting sqref="CL25">
    <cfRule type="cellIs" dxfId="105" priority="2939" operator="lessThan">
      <formula>$C$4</formula>
    </cfRule>
  </conditionalFormatting>
  <conditionalFormatting sqref="CL26">
    <cfRule type="cellIs" dxfId="104" priority="2940" operator="lessThan">
      <formula>$C$4</formula>
    </cfRule>
  </conditionalFormatting>
  <conditionalFormatting sqref="CL27">
    <cfRule type="cellIs" dxfId="103" priority="2941" operator="lessThan">
      <formula>$C$4</formula>
    </cfRule>
  </conditionalFormatting>
  <conditionalFormatting sqref="CL28">
    <cfRule type="cellIs" dxfId="102" priority="2942" operator="lessThan">
      <formula>$C$4</formula>
    </cfRule>
  </conditionalFormatting>
  <conditionalFormatting sqref="CL29">
    <cfRule type="cellIs" dxfId="101" priority="2943" operator="lessThan">
      <formula>$C$4</formula>
    </cfRule>
  </conditionalFormatting>
  <conditionalFormatting sqref="CL30">
    <cfRule type="cellIs" dxfId="100" priority="2944" operator="lessThan">
      <formula>$C$4</formula>
    </cfRule>
  </conditionalFormatting>
  <conditionalFormatting sqref="CL31">
    <cfRule type="cellIs" dxfId="99" priority="2945" operator="lessThan">
      <formula>$C$4</formula>
    </cfRule>
  </conditionalFormatting>
  <conditionalFormatting sqref="CL32">
    <cfRule type="cellIs" dxfId="98" priority="2946" operator="lessThan">
      <formula>$C$4</formula>
    </cfRule>
  </conditionalFormatting>
  <conditionalFormatting sqref="CL33">
    <cfRule type="cellIs" dxfId="97" priority="2947" operator="lessThan">
      <formula>$C$4</formula>
    </cfRule>
  </conditionalFormatting>
  <conditionalFormatting sqref="CL34">
    <cfRule type="cellIs" dxfId="96" priority="2948" operator="lessThan">
      <formula>$C$4</formula>
    </cfRule>
  </conditionalFormatting>
  <conditionalFormatting sqref="CL35">
    <cfRule type="cellIs" dxfId="95" priority="2949" operator="lessThan">
      <formula>$C$4</formula>
    </cfRule>
  </conditionalFormatting>
  <conditionalFormatting sqref="CL36">
    <cfRule type="cellIs" dxfId="94" priority="2950" operator="lessThan">
      <formula>$C$4</formula>
    </cfRule>
  </conditionalFormatting>
  <conditionalFormatting sqref="CL37">
    <cfRule type="cellIs" dxfId="93" priority="2951" operator="lessThan">
      <formula>$C$4</formula>
    </cfRule>
  </conditionalFormatting>
  <conditionalFormatting sqref="CL38">
    <cfRule type="cellIs" dxfId="92" priority="2952" operator="lessThan">
      <formula>$C$4</formula>
    </cfRule>
  </conditionalFormatting>
  <conditionalFormatting sqref="CL39">
    <cfRule type="cellIs" dxfId="91" priority="2953" operator="lessThan">
      <formula>$C$4</formula>
    </cfRule>
  </conditionalFormatting>
  <conditionalFormatting sqref="CL40">
    <cfRule type="cellIs" dxfId="90" priority="2954" operator="lessThan">
      <formula>$C$4</formula>
    </cfRule>
  </conditionalFormatting>
  <conditionalFormatting sqref="CL41">
    <cfRule type="cellIs" dxfId="89" priority="2955" operator="lessThan">
      <formula>$C$4</formula>
    </cfRule>
  </conditionalFormatting>
  <conditionalFormatting sqref="CL42">
    <cfRule type="cellIs" dxfId="88" priority="2956" operator="lessThan">
      <formula>$C$4</formula>
    </cfRule>
  </conditionalFormatting>
  <conditionalFormatting sqref="CL43">
    <cfRule type="cellIs" dxfId="87" priority="2957" operator="lessThan">
      <formula>$C$4</formula>
    </cfRule>
  </conditionalFormatting>
  <conditionalFormatting sqref="CL44">
    <cfRule type="cellIs" dxfId="86" priority="2958" operator="lessThan">
      <formula>$C$4</formula>
    </cfRule>
  </conditionalFormatting>
  <conditionalFormatting sqref="CL45">
    <cfRule type="cellIs" dxfId="85" priority="2959" operator="lessThan">
      <formula>$C$4</formula>
    </cfRule>
  </conditionalFormatting>
  <conditionalFormatting sqref="CL46">
    <cfRule type="cellIs" dxfId="84" priority="2960" operator="lessThan">
      <formula>$C$4</formula>
    </cfRule>
  </conditionalFormatting>
  <conditionalFormatting sqref="CL47">
    <cfRule type="cellIs" dxfId="83" priority="2961" operator="lessThan">
      <formula>$C$4</formula>
    </cfRule>
  </conditionalFormatting>
  <conditionalFormatting sqref="CL48">
    <cfRule type="cellIs" dxfId="82" priority="2962" operator="lessThan">
      <formula>$C$4</formula>
    </cfRule>
  </conditionalFormatting>
  <conditionalFormatting sqref="CL49">
    <cfRule type="cellIs" dxfId="81" priority="2963" operator="lessThan">
      <formula>$C$4</formula>
    </cfRule>
  </conditionalFormatting>
  <conditionalFormatting sqref="CL50">
    <cfRule type="cellIs" dxfId="80" priority="2964" operator="lessThan">
      <formula>$C$4</formula>
    </cfRule>
  </conditionalFormatting>
  <conditionalFormatting sqref="CM11">
    <cfRule type="cellIs" dxfId="79" priority="2965" operator="lessThan">
      <formula>$C$4</formula>
    </cfRule>
  </conditionalFormatting>
  <conditionalFormatting sqref="CM12">
    <cfRule type="cellIs" dxfId="78" priority="2966" operator="lessThan">
      <formula>$C$4</formula>
    </cfRule>
  </conditionalFormatting>
  <conditionalFormatting sqref="CM13">
    <cfRule type="cellIs" dxfId="77" priority="2967" operator="lessThan">
      <formula>$C$4</formula>
    </cfRule>
  </conditionalFormatting>
  <conditionalFormatting sqref="CM14">
    <cfRule type="cellIs" dxfId="76" priority="2968" operator="lessThan">
      <formula>$C$4</formula>
    </cfRule>
  </conditionalFormatting>
  <conditionalFormatting sqref="CM15">
    <cfRule type="cellIs" dxfId="75" priority="2969" operator="lessThan">
      <formula>$C$4</formula>
    </cfRule>
  </conditionalFormatting>
  <conditionalFormatting sqref="CM16">
    <cfRule type="cellIs" dxfId="74" priority="2970" operator="lessThan">
      <formula>$C$4</formula>
    </cfRule>
  </conditionalFormatting>
  <conditionalFormatting sqref="CM17">
    <cfRule type="cellIs" dxfId="73" priority="2971" operator="lessThan">
      <formula>$C$4</formula>
    </cfRule>
  </conditionalFormatting>
  <conditionalFormatting sqref="CM18">
    <cfRule type="cellIs" dxfId="72" priority="2972" operator="lessThan">
      <formula>$C$4</formula>
    </cfRule>
  </conditionalFormatting>
  <conditionalFormatting sqref="CM19">
    <cfRule type="cellIs" dxfId="71" priority="2973" operator="lessThan">
      <formula>$C$4</formula>
    </cfRule>
  </conditionalFormatting>
  <conditionalFormatting sqref="CM20">
    <cfRule type="cellIs" dxfId="70" priority="2974" operator="lessThan">
      <formula>$C$4</formula>
    </cfRule>
  </conditionalFormatting>
  <conditionalFormatting sqref="CM21">
    <cfRule type="cellIs" dxfId="69" priority="2975" operator="lessThan">
      <formula>$C$4</formula>
    </cfRule>
  </conditionalFormatting>
  <conditionalFormatting sqref="CM22">
    <cfRule type="cellIs" dxfId="68" priority="2976" operator="lessThan">
      <formula>$C$4</formula>
    </cfRule>
  </conditionalFormatting>
  <conditionalFormatting sqref="CM23">
    <cfRule type="cellIs" dxfId="67" priority="2977" operator="lessThan">
      <formula>$C$4</formula>
    </cfRule>
  </conditionalFormatting>
  <conditionalFormatting sqref="CM24">
    <cfRule type="cellIs" dxfId="66" priority="2978" operator="lessThan">
      <formula>$C$4</formula>
    </cfRule>
  </conditionalFormatting>
  <conditionalFormatting sqref="CM25">
    <cfRule type="cellIs" dxfId="65" priority="2979" operator="lessThan">
      <formula>$C$4</formula>
    </cfRule>
  </conditionalFormatting>
  <conditionalFormatting sqref="CM26">
    <cfRule type="cellIs" dxfId="64" priority="2980" operator="lessThan">
      <formula>$C$4</formula>
    </cfRule>
  </conditionalFormatting>
  <conditionalFormatting sqref="CM27">
    <cfRule type="cellIs" dxfId="63" priority="2981" operator="lessThan">
      <formula>$C$4</formula>
    </cfRule>
  </conditionalFormatting>
  <conditionalFormatting sqref="CM28">
    <cfRule type="cellIs" dxfId="62" priority="2982" operator="lessThan">
      <formula>$C$4</formula>
    </cfRule>
  </conditionalFormatting>
  <conditionalFormatting sqref="CM29">
    <cfRule type="cellIs" dxfId="61" priority="2983" operator="lessThan">
      <formula>$C$4</formula>
    </cfRule>
  </conditionalFormatting>
  <conditionalFormatting sqref="CM30">
    <cfRule type="cellIs" dxfId="60" priority="2984" operator="lessThan">
      <formula>$C$4</formula>
    </cfRule>
  </conditionalFormatting>
  <conditionalFormatting sqref="CM31">
    <cfRule type="cellIs" dxfId="59" priority="2985" operator="lessThan">
      <formula>$C$4</formula>
    </cfRule>
  </conditionalFormatting>
  <conditionalFormatting sqref="CM32">
    <cfRule type="cellIs" dxfId="58" priority="2986" operator="lessThan">
      <formula>$C$4</formula>
    </cfRule>
  </conditionalFormatting>
  <conditionalFormatting sqref="CM33">
    <cfRule type="cellIs" dxfId="57" priority="2987" operator="lessThan">
      <formula>$C$4</formula>
    </cfRule>
  </conditionalFormatting>
  <conditionalFormatting sqref="CM34">
    <cfRule type="cellIs" dxfId="56" priority="2988" operator="lessThan">
      <formula>$C$4</formula>
    </cfRule>
  </conditionalFormatting>
  <conditionalFormatting sqref="CM35">
    <cfRule type="cellIs" dxfId="55" priority="2989" operator="lessThan">
      <formula>$C$4</formula>
    </cfRule>
  </conditionalFormatting>
  <conditionalFormatting sqref="CM36">
    <cfRule type="cellIs" dxfId="54" priority="2990" operator="lessThan">
      <formula>$C$4</formula>
    </cfRule>
  </conditionalFormatting>
  <conditionalFormatting sqref="CM37">
    <cfRule type="cellIs" dxfId="53" priority="2991" operator="lessThan">
      <formula>$C$4</formula>
    </cfRule>
  </conditionalFormatting>
  <conditionalFormatting sqref="CM38">
    <cfRule type="cellIs" dxfId="52" priority="2992" operator="lessThan">
      <formula>$C$4</formula>
    </cfRule>
  </conditionalFormatting>
  <conditionalFormatting sqref="CM39">
    <cfRule type="cellIs" dxfId="51" priority="2993" operator="lessThan">
      <formula>$C$4</formula>
    </cfRule>
  </conditionalFormatting>
  <conditionalFormatting sqref="CM40">
    <cfRule type="cellIs" dxfId="50" priority="2994" operator="lessThan">
      <formula>$C$4</formula>
    </cfRule>
  </conditionalFormatting>
  <conditionalFormatting sqref="CM41">
    <cfRule type="cellIs" dxfId="49" priority="2995" operator="lessThan">
      <formula>$C$4</formula>
    </cfRule>
  </conditionalFormatting>
  <conditionalFormatting sqref="CM42">
    <cfRule type="cellIs" dxfId="48" priority="2996" operator="lessThan">
      <formula>$C$4</formula>
    </cfRule>
  </conditionalFormatting>
  <conditionalFormatting sqref="CM43">
    <cfRule type="cellIs" dxfId="47" priority="2997" operator="lessThan">
      <formula>$C$4</formula>
    </cfRule>
  </conditionalFormatting>
  <conditionalFormatting sqref="CM44">
    <cfRule type="cellIs" dxfId="46" priority="2998" operator="lessThan">
      <formula>$C$4</formula>
    </cfRule>
  </conditionalFormatting>
  <conditionalFormatting sqref="CM45">
    <cfRule type="cellIs" dxfId="45" priority="2999" operator="lessThan">
      <formula>$C$4</formula>
    </cfRule>
  </conditionalFormatting>
  <conditionalFormatting sqref="CM46">
    <cfRule type="cellIs" dxfId="44" priority="3000" operator="lessThan">
      <formula>$C$4</formula>
    </cfRule>
  </conditionalFormatting>
  <conditionalFormatting sqref="CM47">
    <cfRule type="cellIs" dxfId="43" priority="3001" operator="lessThan">
      <formula>$C$4</formula>
    </cfRule>
  </conditionalFormatting>
  <conditionalFormatting sqref="CM48">
    <cfRule type="cellIs" dxfId="42" priority="3002" operator="lessThan">
      <formula>$C$4</formula>
    </cfRule>
  </conditionalFormatting>
  <conditionalFormatting sqref="CM49">
    <cfRule type="cellIs" dxfId="41" priority="3003" operator="lessThan">
      <formula>$C$4</formula>
    </cfRule>
  </conditionalFormatting>
  <conditionalFormatting sqref="CM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XI.MIPA-1</vt:lpstr>
      <vt:lpstr>XI.MIPA-2</vt:lpstr>
      <vt:lpstr>XI.MIPA-3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Muslikhah</cp:lastModifiedBy>
  <dcterms:created xsi:type="dcterms:W3CDTF">2015-09-01T09:01:01Z</dcterms:created>
  <dcterms:modified xsi:type="dcterms:W3CDTF">2001-12-31T17:54:46Z</dcterms:modified>
  <cp:category/>
</cp:coreProperties>
</file>