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525" windowWidth="15600" windowHeight="7365"/>
  </bookViews>
  <sheets>
    <sheet name="XI.IPS-3" sheetId="1" r:id="rId1"/>
  </sheets>
  <calcPr calcId="124519"/>
</workbook>
</file>

<file path=xl/calcChain.xml><?xml version="1.0" encoding="utf-8"?>
<calcChain xmlns="http://schemas.openxmlformats.org/spreadsheetml/2006/main">
  <c r="K55" i="1"/>
  <c r="K54"/>
  <c r="K53"/>
  <c r="K52"/>
  <c r="DW50"/>
  <c r="DU50"/>
  <c r="DS50"/>
  <c r="DQ50"/>
  <c r="DN50"/>
  <c r="DL50"/>
  <c r="DJ50"/>
  <c r="DH50"/>
  <c r="DE50"/>
  <c r="DC50"/>
  <c r="DA50"/>
  <c r="CY50"/>
  <c r="CV50"/>
  <c r="CT50"/>
  <c r="CR50"/>
  <c r="CP50"/>
  <c r="CN50"/>
  <c r="CE50"/>
  <c r="BV50"/>
  <c r="BM50"/>
  <c r="BC50"/>
  <c r="AT50"/>
  <c r="AK50"/>
  <c r="AB50"/>
  <c r="AA50"/>
  <c r="P50"/>
  <c r="N50"/>
  <c r="M50"/>
  <c r="K50"/>
  <c r="L50" s="1"/>
  <c r="J50"/>
  <c r="G50"/>
  <c r="H50" s="1"/>
  <c r="E50"/>
  <c r="F50" s="1"/>
  <c r="DW49"/>
  <c r="DU49"/>
  <c r="DS49"/>
  <c r="DQ49"/>
  <c r="DN49"/>
  <c r="DL49"/>
  <c r="DJ49"/>
  <c r="DH49"/>
  <c r="DE49"/>
  <c r="DC49"/>
  <c r="DA49"/>
  <c r="CY49"/>
  <c r="CV49"/>
  <c r="CT49"/>
  <c r="CR49"/>
  <c r="CP49"/>
  <c r="CN49"/>
  <c r="CE49"/>
  <c r="BV49"/>
  <c r="BM49"/>
  <c r="BC49"/>
  <c r="AT49"/>
  <c r="AK49"/>
  <c r="AB49"/>
  <c r="AA49"/>
  <c r="P49"/>
  <c r="N49"/>
  <c r="M49"/>
  <c r="K49"/>
  <c r="L49" s="1"/>
  <c r="J49"/>
  <c r="H49"/>
  <c r="G49"/>
  <c r="E49"/>
  <c r="F49" s="1"/>
  <c r="DW48"/>
  <c r="DU48"/>
  <c r="DS48"/>
  <c r="DQ48"/>
  <c r="DN48"/>
  <c r="DL48"/>
  <c r="DJ48"/>
  <c r="DH48"/>
  <c r="DE48"/>
  <c r="DC48"/>
  <c r="DA48"/>
  <c r="CY48"/>
  <c r="CV48"/>
  <c r="CT48"/>
  <c r="CR48"/>
  <c r="CP48"/>
  <c r="CN48"/>
  <c r="CE48"/>
  <c r="BV48"/>
  <c r="BM48"/>
  <c r="BC48"/>
  <c r="AT48"/>
  <c r="AK48"/>
  <c r="AB48"/>
  <c r="AA48"/>
  <c r="P48"/>
  <c r="M48"/>
  <c r="N48" s="1"/>
  <c r="L48"/>
  <c r="K48"/>
  <c r="J48"/>
  <c r="H48"/>
  <c r="G48"/>
  <c r="E48"/>
  <c r="F48" s="1"/>
  <c r="DW47"/>
  <c r="DU47"/>
  <c r="DS47"/>
  <c r="DQ47"/>
  <c r="DN47"/>
  <c r="DL47"/>
  <c r="DJ47"/>
  <c r="DH47"/>
  <c r="DE47"/>
  <c r="DC47"/>
  <c r="DA47"/>
  <c r="CY47"/>
  <c r="CV47"/>
  <c r="CT47"/>
  <c r="CR47"/>
  <c r="CP47"/>
  <c r="CN47"/>
  <c r="CE47"/>
  <c r="BV47"/>
  <c r="BM47"/>
  <c r="BC47"/>
  <c r="AT47"/>
  <c r="AK47"/>
  <c r="AB47"/>
  <c r="AA47"/>
  <c r="P47"/>
  <c r="N47"/>
  <c r="M47"/>
  <c r="L47"/>
  <c r="K47"/>
  <c r="J47"/>
  <c r="G47"/>
  <c r="H47" s="1"/>
  <c r="E47"/>
  <c r="F47" s="1"/>
  <c r="DW46"/>
  <c r="DU46"/>
  <c r="DS46"/>
  <c r="DQ46"/>
  <c r="DN46"/>
  <c r="DL46"/>
  <c r="DJ46"/>
  <c r="DH46"/>
  <c r="DE46"/>
  <c r="DC46"/>
  <c r="DA46"/>
  <c r="CY46"/>
  <c r="CV46"/>
  <c r="CT46"/>
  <c r="CR46"/>
  <c r="CP46"/>
  <c r="CN46"/>
  <c r="CE46"/>
  <c r="BV46"/>
  <c r="BM46"/>
  <c r="BC46"/>
  <c r="AT46"/>
  <c r="AK46"/>
  <c r="AB46"/>
  <c r="AA46"/>
  <c r="P46"/>
  <c r="M46"/>
  <c r="N46" s="1"/>
  <c r="K46"/>
  <c r="L46" s="1"/>
  <c r="J46"/>
  <c r="H46"/>
  <c r="G46"/>
  <c r="F46"/>
  <c r="E46"/>
  <c r="DW45"/>
  <c r="DU45"/>
  <c r="DS45"/>
  <c r="DQ45"/>
  <c r="DN45"/>
  <c r="DL45"/>
  <c r="DJ45"/>
  <c r="DH45"/>
  <c r="CE45" s="1"/>
  <c r="DE45"/>
  <c r="DC45"/>
  <c r="DA45"/>
  <c r="CY45"/>
  <c r="CV45"/>
  <c r="CT45"/>
  <c r="CR45"/>
  <c r="BM45" s="1"/>
  <c r="CP45"/>
  <c r="CN45"/>
  <c r="BV45"/>
  <c r="BC45"/>
  <c r="AT45"/>
  <c r="AK45"/>
  <c r="AB45"/>
  <c r="AA45"/>
  <c r="P45"/>
  <c r="J45"/>
  <c r="DW44"/>
  <c r="DU44"/>
  <c r="DS44"/>
  <c r="DQ44"/>
  <c r="DN44"/>
  <c r="DL44"/>
  <c r="DJ44"/>
  <c r="DH44"/>
  <c r="CE44" s="1"/>
  <c r="DE44"/>
  <c r="DC44"/>
  <c r="DA44"/>
  <c r="CY44"/>
  <c r="BV44" s="1"/>
  <c r="CV44"/>
  <c r="CT44"/>
  <c r="CR44"/>
  <c r="CP44"/>
  <c r="CN44"/>
  <c r="BM44"/>
  <c r="BC44"/>
  <c r="AT44"/>
  <c r="AK44"/>
  <c r="AB44"/>
  <c r="AA44"/>
  <c r="P44"/>
  <c r="J44"/>
  <c r="DW43"/>
  <c r="DU43"/>
  <c r="DS43"/>
  <c r="DQ43"/>
  <c r="DN43"/>
  <c r="DL43"/>
  <c r="DJ43"/>
  <c r="DH43"/>
  <c r="CE43" s="1"/>
  <c r="DE43"/>
  <c r="DC43"/>
  <c r="DA43"/>
  <c r="CY43"/>
  <c r="CV43"/>
  <c r="CT43"/>
  <c r="CR43"/>
  <c r="BM43" s="1"/>
  <c r="CP43"/>
  <c r="CN43"/>
  <c r="BV43"/>
  <c r="BC43"/>
  <c r="AT43"/>
  <c r="AK43"/>
  <c r="AB43"/>
  <c r="AA43"/>
  <c r="P43"/>
  <c r="J43"/>
  <c r="DW42"/>
  <c r="DU42"/>
  <c r="DS42"/>
  <c r="DQ42"/>
  <c r="DN42"/>
  <c r="DL42"/>
  <c r="DJ42"/>
  <c r="DH42"/>
  <c r="CE42" s="1"/>
  <c r="DE42"/>
  <c r="DC42"/>
  <c r="DA42"/>
  <c r="CY42"/>
  <c r="BV42" s="1"/>
  <c r="CV42"/>
  <c r="CT42"/>
  <c r="CR42"/>
  <c r="CP42"/>
  <c r="CN42"/>
  <c r="BM42"/>
  <c r="BC42"/>
  <c r="AT42"/>
  <c r="AK42"/>
  <c r="AB42"/>
  <c r="AA42"/>
  <c r="P42"/>
  <c r="J42"/>
  <c r="DW41"/>
  <c r="DU41"/>
  <c r="DS41"/>
  <c r="DQ41"/>
  <c r="DN41"/>
  <c r="DL41"/>
  <c r="DJ41"/>
  <c r="DH41"/>
  <c r="CE41" s="1"/>
  <c r="DE41"/>
  <c r="DC41"/>
  <c r="DA41"/>
  <c r="CY41"/>
  <c r="CV41"/>
  <c r="CT41"/>
  <c r="CR41"/>
  <c r="BM41" s="1"/>
  <c r="CP41"/>
  <c r="CN41"/>
  <c r="BV41"/>
  <c r="BC41"/>
  <c r="AT41"/>
  <c r="AK41"/>
  <c r="AB41"/>
  <c r="AA41"/>
  <c r="P41"/>
  <c r="J41"/>
  <c r="DW40"/>
  <c r="DU40"/>
  <c r="DS40"/>
  <c r="DQ40"/>
  <c r="DN40"/>
  <c r="DL40"/>
  <c r="DJ40"/>
  <c r="DH40"/>
  <c r="CE40" s="1"/>
  <c r="DE40"/>
  <c r="DC40"/>
  <c r="DA40"/>
  <c r="CY40"/>
  <c r="BV40" s="1"/>
  <c r="CV40"/>
  <c r="CT40"/>
  <c r="CR40"/>
  <c r="CP40"/>
  <c r="CN40"/>
  <c r="BM40"/>
  <c r="BC40"/>
  <c r="AT40"/>
  <c r="AK40"/>
  <c r="AB40"/>
  <c r="AA40"/>
  <c r="P40"/>
  <c r="J40"/>
  <c r="DW39"/>
  <c r="DU39"/>
  <c r="DS39"/>
  <c r="DQ39"/>
  <c r="DN39"/>
  <c r="DL39"/>
  <c r="DJ39"/>
  <c r="DH39"/>
  <c r="DE39"/>
  <c r="DC39"/>
  <c r="DA39"/>
  <c r="CY39"/>
  <c r="CV39"/>
  <c r="CT39"/>
  <c r="CR39"/>
  <c r="BM39" s="1"/>
  <c r="CP39"/>
  <c r="CN39"/>
  <c r="CE39"/>
  <c r="BV39"/>
  <c r="BC39"/>
  <c r="AT39"/>
  <c r="AK39"/>
  <c r="AB39"/>
  <c r="AA39"/>
  <c r="P39"/>
  <c r="J39"/>
  <c r="DW38"/>
  <c r="DU38"/>
  <c r="DS38"/>
  <c r="DQ38"/>
  <c r="DN38"/>
  <c r="DL38"/>
  <c r="DJ38"/>
  <c r="DH38"/>
  <c r="CE38" s="1"/>
  <c r="DE38"/>
  <c r="DC38"/>
  <c r="DA38"/>
  <c r="CY38"/>
  <c r="BV38" s="1"/>
  <c r="CV38"/>
  <c r="CT38"/>
  <c r="CR38"/>
  <c r="CP38"/>
  <c r="CN38"/>
  <c r="BM38"/>
  <c r="BC38"/>
  <c r="AT38"/>
  <c r="AK38"/>
  <c r="AB38"/>
  <c r="AA38"/>
  <c r="P38"/>
  <c r="J38"/>
  <c r="DW37"/>
  <c r="DU37"/>
  <c r="DS37"/>
  <c r="DQ37"/>
  <c r="DN37"/>
  <c r="DL37"/>
  <c r="DJ37"/>
  <c r="DH37"/>
  <c r="CE37" s="1"/>
  <c r="DE37"/>
  <c r="DC37"/>
  <c r="DA37"/>
  <c r="CY37"/>
  <c r="CV37"/>
  <c r="CT37"/>
  <c r="CR37"/>
  <c r="BM37" s="1"/>
  <c r="CP37"/>
  <c r="CN37"/>
  <c r="BV37"/>
  <c r="BC37"/>
  <c r="AT37"/>
  <c r="AK37"/>
  <c r="AB37"/>
  <c r="AA37"/>
  <c r="P37"/>
  <c r="J37"/>
  <c r="DW36"/>
  <c r="DU36"/>
  <c r="DS36"/>
  <c r="DQ36"/>
  <c r="DN36"/>
  <c r="DL36"/>
  <c r="DJ36"/>
  <c r="DH36"/>
  <c r="CE36" s="1"/>
  <c r="DE36"/>
  <c r="DC36"/>
  <c r="DA36"/>
  <c r="CY36"/>
  <c r="BV36" s="1"/>
  <c r="CV36"/>
  <c r="CT36"/>
  <c r="CR36"/>
  <c r="CP36"/>
  <c r="CN36"/>
  <c r="BM36"/>
  <c r="BC36"/>
  <c r="AT36"/>
  <c r="AK36"/>
  <c r="AB36"/>
  <c r="AA36"/>
  <c r="P36"/>
  <c r="J36"/>
  <c r="DW35"/>
  <c r="DU35"/>
  <c r="DS35"/>
  <c r="DQ35"/>
  <c r="DN35"/>
  <c r="DL35"/>
  <c r="DJ35"/>
  <c r="DH35"/>
  <c r="CE35" s="1"/>
  <c r="DE35"/>
  <c r="DC35"/>
  <c r="DA35"/>
  <c r="CY35"/>
  <c r="CV35"/>
  <c r="CT35"/>
  <c r="CR35"/>
  <c r="BM35" s="1"/>
  <c r="CP35"/>
  <c r="CN35"/>
  <c r="BV35"/>
  <c r="BC35"/>
  <c r="AT35"/>
  <c r="AK35"/>
  <c r="AB35"/>
  <c r="AA35"/>
  <c r="P35"/>
  <c r="J35"/>
  <c r="DW34"/>
  <c r="DU34"/>
  <c r="DS34"/>
  <c r="DQ34"/>
  <c r="DN34"/>
  <c r="DL34"/>
  <c r="DJ34"/>
  <c r="DH34"/>
  <c r="DE34"/>
  <c r="DC34"/>
  <c r="DA34"/>
  <c r="CY34"/>
  <c r="BV34" s="1"/>
  <c r="CV34"/>
  <c r="CT34"/>
  <c r="CR34"/>
  <c r="CP34"/>
  <c r="CN34"/>
  <c r="CE34"/>
  <c r="BM34"/>
  <c r="BC34"/>
  <c r="AT34"/>
  <c r="AK34"/>
  <c r="AB34"/>
  <c r="AA34"/>
  <c r="P34"/>
  <c r="J34"/>
  <c r="DW33"/>
  <c r="DU33"/>
  <c r="DS33"/>
  <c r="DQ33"/>
  <c r="DN33"/>
  <c r="DL33"/>
  <c r="DJ33"/>
  <c r="DH33"/>
  <c r="DE33"/>
  <c r="DC33"/>
  <c r="DA33"/>
  <c r="CY33"/>
  <c r="CV33"/>
  <c r="CT33"/>
  <c r="CR33"/>
  <c r="BM33" s="1"/>
  <c r="CP33"/>
  <c r="CN33"/>
  <c r="CE33"/>
  <c r="BV33"/>
  <c r="BC33"/>
  <c r="AT33"/>
  <c r="AK33"/>
  <c r="E33" s="1"/>
  <c r="F33" s="1"/>
  <c r="AB33"/>
  <c r="AA33"/>
  <c r="P33"/>
  <c r="J33"/>
  <c r="DW32"/>
  <c r="DU32"/>
  <c r="DS32"/>
  <c r="DQ32"/>
  <c r="DN32"/>
  <c r="DL32"/>
  <c r="DJ32"/>
  <c r="DH32"/>
  <c r="DE32"/>
  <c r="DC32"/>
  <c r="DA32"/>
  <c r="CY32"/>
  <c r="BV32" s="1"/>
  <c r="CV32"/>
  <c r="CT32"/>
  <c r="CR32"/>
  <c r="CP32"/>
  <c r="CN32"/>
  <c r="CE32"/>
  <c r="BM32"/>
  <c r="BC32"/>
  <c r="AT32"/>
  <c r="AK32"/>
  <c r="AB32"/>
  <c r="AA32"/>
  <c r="P32"/>
  <c r="J32"/>
  <c r="DW31"/>
  <c r="DU31"/>
  <c r="DS31"/>
  <c r="DQ31"/>
  <c r="DN31"/>
  <c r="DL31"/>
  <c r="DJ31"/>
  <c r="DH31"/>
  <c r="DE31"/>
  <c r="BV31" s="1"/>
  <c r="DC31"/>
  <c r="DA31"/>
  <c r="CY31"/>
  <c r="CV31"/>
  <c r="CT31"/>
  <c r="CR31"/>
  <c r="BM31" s="1"/>
  <c r="CP31"/>
  <c r="CN31"/>
  <c r="CE31"/>
  <c r="BC31"/>
  <c r="AT31"/>
  <c r="AK31"/>
  <c r="E31" s="1"/>
  <c r="F31" s="1"/>
  <c r="AB31"/>
  <c r="AA31"/>
  <c r="P31"/>
  <c r="J31"/>
  <c r="DW30"/>
  <c r="DU30"/>
  <c r="DS30"/>
  <c r="DQ30"/>
  <c r="DN30"/>
  <c r="DL30"/>
  <c r="DJ30"/>
  <c r="DH30"/>
  <c r="CE30" s="1"/>
  <c r="DE30"/>
  <c r="DC30"/>
  <c r="DA30"/>
  <c r="CY30"/>
  <c r="BV30" s="1"/>
  <c r="CV30"/>
  <c r="CT30"/>
  <c r="BM30" s="1"/>
  <c r="CR30"/>
  <c r="CP30"/>
  <c r="CN30"/>
  <c r="BC30"/>
  <c r="AT30"/>
  <c r="AK30"/>
  <c r="AB30"/>
  <c r="AA30"/>
  <c r="P30"/>
  <c r="J30"/>
  <c r="DW29"/>
  <c r="DU29"/>
  <c r="DS29"/>
  <c r="DQ29"/>
  <c r="DN29"/>
  <c r="DL29"/>
  <c r="DJ29"/>
  <c r="DH29"/>
  <c r="DE29"/>
  <c r="DC29"/>
  <c r="DA29"/>
  <c r="CY29"/>
  <c r="CV29"/>
  <c r="CT29"/>
  <c r="CR29"/>
  <c r="BM29" s="1"/>
  <c r="CP29"/>
  <c r="CN29"/>
  <c r="CE29"/>
  <c r="BV29"/>
  <c r="BC29"/>
  <c r="AT29"/>
  <c r="AK29"/>
  <c r="AB29"/>
  <c r="AA29"/>
  <c r="P29"/>
  <c r="J29"/>
  <c r="DW28"/>
  <c r="DU28"/>
  <c r="DS28"/>
  <c r="DQ28"/>
  <c r="DN28"/>
  <c r="DL28"/>
  <c r="DJ28"/>
  <c r="DH28"/>
  <c r="DE28"/>
  <c r="DC28"/>
  <c r="DA28"/>
  <c r="CY28"/>
  <c r="BV28" s="1"/>
  <c r="CV28"/>
  <c r="CT28"/>
  <c r="CR28"/>
  <c r="CP28"/>
  <c r="CN28"/>
  <c r="CE28"/>
  <c r="BM28"/>
  <c r="K28" s="1"/>
  <c r="L28" s="1"/>
  <c r="BC28"/>
  <c r="AT28"/>
  <c r="AK28"/>
  <c r="AB28"/>
  <c r="AA28"/>
  <c r="P28"/>
  <c r="J28"/>
  <c r="DW27"/>
  <c r="DU27"/>
  <c r="DS27"/>
  <c r="DQ27"/>
  <c r="DN27"/>
  <c r="DL27"/>
  <c r="DJ27"/>
  <c r="DH27"/>
  <c r="DE27"/>
  <c r="BV27" s="1"/>
  <c r="DC27"/>
  <c r="DA27"/>
  <c r="CY27"/>
  <c r="CV27"/>
  <c r="CT27"/>
  <c r="CR27"/>
  <c r="BM27" s="1"/>
  <c r="CP27"/>
  <c r="CN27"/>
  <c r="CE27"/>
  <c r="BC27"/>
  <c r="AT27"/>
  <c r="AK27"/>
  <c r="G27" s="1"/>
  <c r="H27" s="1"/>
  <c r="AB27"/>
  <c r="AA27"/>
  <c r="P27"/>
  <c r="J27"/>
  <c r="DW26"/>
  <c r="DU26"/>
  <c r="DS26"/>
  <c r="DQ26"/>
  <c r="DN26"/>
  <c r="DL26"/>
  <c r="DJ26"/>
  <c r="DH26"/>
  <c r="DE26"/>
  <c r="DC26"/>
  <c r="DA26"/>
  <c r="CY26"/>
  <c r="BV26" s="1"/>
  <c r="CV26"/>
  <c r="CT26"/>
  <c r="BM26" s="1"/>
  <c r="CR26"/>
  <c r="CP26"/>
  <c r="CN26"/>
  <c r="CE26"/>
  <c r="BC26"/>
  <c r="AT26"/>
  <c r="AK26"/>
  <c r="AB26"/>
  <c r="AA26"/>
  <c r="P26"/>
  <c r="J26"/>
  <c r="DW25"/>
  <c r="DU25"/>
  <c r="DS25"/>
  <c r="DQ25"/>
  <c r="DN25"/>
  <c r="DL25"/>
  <c r="DJ25"/>
  <c r="DH25"/>
  <c r="DE25"/>
  <c r="DC25"/>
  <c r="DA25"/>
  <c r="CY25"/>
  <c r="CV25"/>
  <c r="CT25"/>
  <c r="CR25"/>
  <c r="BM25" s="1"/>
  <c r="CP25"/>
  <c r="CN25"/>
  <c r="CE25"/>
  <c r="BV25"/>
  <c r="BC25"/>
  <c r="AT25"/>
  <c r="AK25"/>
  <c r="AB25"/>
  <c r="AA25"/>
  <c r="P25"/>
  <c r="J25"/>
  <c r="DW24"/>
  <c r="DU24"/>
  <c r="DS24"/>
  <c r="DQ24"/>
  <c r="DN24"/>
  <c r="DL24"/>
  <c r="DJ24"/>
  <c r="DH24"/>
  <c r="DE24"/>
  <c r="DC24"/>
  <c r="DA24"/>
  <c r="CY24"/>
  <c r="BV24" s="1"/>
  <c r="CV24"/>
  <c r="CT24"/>
  <c r="CR24"/>
  <c r="CP24"/>
  <c r="CN24"/>
  <c r="CE24"/>
  <c r="BM24"/>
  <c r="BC24"/>
  <c r="AT24"/>
  <c r="AK24"/>
  <c r="AB24"/>
  <c r="AA24"/>
  <c r="P24"/>
  <c r="J24"/>
  <c r="DW23"/>
  <c r="DU23"/>
  <c r="DS23"/>
  <c r="DQ23"/>
  <c r="DN23"/>
  <c r="DL23"/>
  <c r="DJ23"/>
  <c r="DH23"/>
  <c r="DE23"/>
  <c r="BV23" s="1"/>
  <c r="DC23"/>
  <c r="DA23"/>
  <c r="CY23"/>
  <c r="CV23"/>
  <c r="CT23"/>
  <c r="CR23"/>
  <c r="BM23" s="1"/>
  <c r="CP23"/>
  <c r="CN23"/>
  <c r="CE23"/>
  <c r="BC23"/>
  <c r="AT23"/>
  <c r="AK23"/>
  <c r="AB23"/>
  <c r="AA23"/>
  <c r="P23"/>
  <c r="J23"/>
  <c r="DW22"/>
  <c r="DU22"/>
  <c r="DS22"/>
  <c r="DQ22"/>
  <c r="DN22"/>
  <c r="DL22"/>
  <c r="DJ22"/>
  <c r="DH22"/>
  <c r="CE22" s="1"/>
  <c r="DE22"/>
  <c r="DC22"/>
  <c r="DA22"/>
  <c r="CY22"/>
  <c r="BV22" s="1"/>
  <c r="CV22"/>
  <c r="CT22"/>
  <c r="BM22" s="1"/>
  <c r="CR22"/>
  <c r="CP22"/>
  <c r="CN22"/>
  <c r="BC22"/>
  <c r="AT22"/>
  <c r="AK22"/>
  <c r="AB22"/>
  <c r="AA22"/>
  <c r="P22"/>
  <c r="J22"/>
  <c r="DW21"/>
  <c r="DU21"/>
  <c r="DS21"/>
  <c r="DQ21"/>
  <c r="DN21"/>
  <c r="DL21"/>
  <c r="DJ21"/>
  <c r="DH21"/>
  <c r="DE21"/>
  <c r="DC21"/>
  <c r="DA21"/>
  <c r="CY21"/>
  <c r="CV21"/>
  <c r="CT21"/>
  <c r="CR21"/>
  <c r="BM21" s="1"/>
  <c r="CP21"/>
  <c r="CN21"/>
  <c r="CE21"/>
  <c r="BV21"/>
  <c r="BC21"/>
  <c r="AT21"/>
  <c r="AK21"/>
  <c r="AB21"/>
  <c r="AA21"/>
  <c r="P21"/>
  <c r="J21"/>
  <c r="DW20"/>
  <c r="DU20"/>
  <c r="DS20"/>
  <c r="DQ20"/>
  <c r="DN20"/>
  <c r="DL20"/>
  <c r="DJ20"/>
  <c r="DH20"/>
  <c r="DE20"/>
  <c r="DC20"/>
  <c r="DA20"/>
  <c r="CY20"/>
  <c r="BV20" s="1"/>
  <c r="CV20"/>
  <c r="CT20"/>
  <c r="CR20"/>
  <c r="CP20"/>
  <c r="CN20"/>
  <c r="CE20"/>
  <c r="BM20"/>
  <c r="K20" s="1"/>
  <c r="L20" s="1"/>
  <c r="BC20"/>
  <c r="AT20"/>
  <c r="AK20"/>
  <c r="AB20"/>
  <c r="AA20"/>
  <c r="P20"/>
  <c r="J20"/>
  <c r="DW19"/>
  <c r="DU19"/>
  <c r="DS19"/>
  <c r="DQ19"/>
  <c r="DN19"/>
  <c r="DL19"/>
  <c r="DJ19"/>
  <c r="DH19"/>
  <c r="DE19"/>
  <c r="BV19" s="1"/>
  <c r="DC19"/>
  <c r="DA19"/>
  <c r="CY19"/>
  <c r="CV19"/>
  <c r="CT19"/>
  <c r="CR19"/>
  <c r="BM19" s="1"/>
  <c r="CP19"/>
  <c r="CN19"/>
  <c r="CE19"/>
  <c r="BC19"/>
  <c r="AT19"/>
  <c r="AK19"/>
  <c r="AB19"/>
  <c r="AA19"/>
  <c r="P19"/>
  <c r="J19"/>
  <c r="DW18"/>
  <c r="DU18"/>
  <c r="DS18"/>
  <c r="DQ18"/>
  <c r="DN18"/>
  <c r="DL18"/>
  <c r="DJ18"/>
  <c r="DH18"/>
  <c r="CE18" s="1"/>
  <c r="DE18"/>
  <c r="DC18"/>
  <c r="DA18"/>
  <c r="CY18"/>
  <c r="BV18" s="1"/>
  <c r="CV18"/>
  <c r="CT18"/>
  <c r="BM18" s="1"/>
  <c r="CR18"/>
  <c r="CP18"/>
  <c r="CN18"/>
  <c r="BC18"/>
  <c r="AT18"/>
  <c r="AK18"/>
  <c r="AB18"/>
  <c r="AA18"/>
  <c r="P18"/>
  <c r="J18"/>
  <c r="DW17"/>
  <c r="DU17"/>
  <c r="DS17"/>
  <c r="DQ17"/>
  <c r="DN17"/>
  <c r="DL17"/>
  <c r="DJ17"/>
  <c r="DH17"/>
  <c r="DE17"/>
  <c r="DC17"/>
  <c r="DA17"/>
  <c r="CY17"/>
  <c r="CV17"/>
  <c r="CT17"/>
  <c r="CR17"/>
  <c r="BM17" s="1"/>
  <c r="CP17"/>
  <c r="CN17"/>
  <c r="CE17"/>
  <c r="BV17"/>
  <c r="BC17"/>
  <c r="AT17"/>
  <c r="AK17"/>
  <c r="AB17"/>
  <c r="AA17"/>
  <c r="P17"/>
  <c r="J17"/>
  <c r="DW16"/>
  <c r="DU16"/>
  <c r="DS16"/>
  <c r="DQ16"/>
  <c r="DN16"/>
  <c r="DL16"/>
  <c r="DJ16"/>
  <c r="DH16"/>
  <c r="DE16"/>
  <c r="DC16"/>
  <c r="DA16"/>
  <c r="CY16"/>
  <c r="BV16" s="1"/>
  <c r="CV16"/>
  <c r="CT16"/>
  <c r="CR16"/>
  <c r="CP16"/>
  <c r="CN16"/>
  <c r="CE16"/>
  <c r="BM16"/>
  <c r="BC16"/>
  <c r="AT16"/>
  <c r="AK16"/>
  <c r="AB16"/>
  <c r="AA16"/>
  <c r="P16"/>
  <c r="J16"/>
  <c r="DW15"/>
  <c r="DU15"/>
  <c r="DS15"/>
  <c r="DQ15"/>
  <c r="DN15"/>
  <c r="DL15"/>
  <c r="DJ15"/>
  <c r="DH15"/>
  <c r="DE15"/>
  <c r="BV15" s="1"/>
  <c r="DC15"/>
  <c r="DA15"/>
  <c r="CY15"/>
  <c r="CV15"/>
  <c r="CT15"/>
  <c r="CR15"/>
  <c r="BM15" s="1"/>
  <c r="CP15"/>
  <c r="CN15"/>
  <c r="CE15"/>
  <c r="BC15"/>
  <c r="AT15"/>
  <c r="AK15"/>
  <c r="AB15"/>
  <c r="AA15"/>
  <c r="P15"/>
  <c r="J15"/>
  <c r="DW14"/>
  <c r="DU14"/>
  <c r="DS14"/>
  <c r="DQ14"/>
  <c r="DN14"/>
  <c r="DL14"/>
  <c r="DJ14"/>
  <c r="DH14"/>
  <c r="CE14" s="1"/>
  <c r="DE14"/>
  <c r="DC14"/>
  <c r="DA14"/>
  <c r="CY14"/>
  <c r="BV14" s="1"/>
  <c r="CV14"/>
  <c r="CT14"/>
  <c r="BM14" s="1"/>
  <c r="CR14"/>
  <c r="CP14"/>
  <c r="CN14"/>
  <c r="BC14"/>
  <c r="AT14"/>
  <c r="AK14"/>
  <c r="AB14"/>
  <c r="AA14"/>
  <c r="P14"/>
  <c r="J14"/>
  <c r="DW13"/>
  <c r="DU13"/>
  <c r="DS13"/>
  <c r="DQ13"/>
  <c r="DN13"/>
  <c r="DL13"/>
  <c r="DJ13"/>
  <c r="DH13"/>
  <c r="DE13"/>
  <c r="DC13"/>
  <c r="DA13"/>
  <c r="CY13"/>
  <c r="CV13"/>
  <c r="CT13"/>
  <c r="CR13"/>
  <c r="BM13" s="1"/>
  <c r="CP13"/>
  <c r="CN13"/>
  <c r="CE13"/>
  <c r="BV13"/>
  <c r="BC13"/>
  <c r="AT13"/>
  <c r="AK13"/>
  <c r="AB13"/>
  <c r="AA13"/>
  <c r="P13"/>
  <c r="J13"/>
  <c r="DW12"/>
  <c r="DU12"/>
  <c r="DS12"/>
  <c r="DQ12"/>
  <c r="DN12"/>
  <c r="DL12"/>
  <c r="DJ12"/>
  <c r="DH12"/>
  <c r="DE12"/>
  <c r="DC12"/>
  <c r="DA12"/>
  <c r="CY12"/>
  <c r="BV12" s="1"/>
  <c r="CV12"/>
  <c r="CT12"/>
  <c r="CR12"/>
  <c r="CP12"/>
  <c r="CN12"/>
  <c r="CE12"/>
  <c r="BM12"/>
  <c r="BC12"/>
  <c r="AT12"/>
  <c r="AK12"/>
  <c r="AB12"/>
  <c r="AA12"/>
  <c r="P12"/>
  <c r="J12"/>
  <c r="DW11"/>
  <c r="DU11"/>
  <c r="DS11"/>
  <c r="DQ11"/>
  <c r="DN11"/>
  <c r="DL11"/>
  <c r="DJ11"/>
  <c r="DH11"/>
  <c r="CE11" s="1"/>
  <c r="DE11"/>
  <c r="BV11" s="1"/>
  <c r="DC11"/>
  <c r="DA11"/>
  <c r="CY11"/>
  <c r="CV11"/>
  <c r="CT11"/>
  <c r="CR11"/>
  <c r="BM11" s="1"/>
  <c r="CP11"/>
  <c r="CN11"/>
  <c r="BC11"/>
  <c r="AT11"/>
  <c r="AK11"/>
  <c r="AB11"/>
  <c r="P11"/>
  <c r="J11"/>
  <c r="G20" l="1"/>
  <c r="H20" s="1"/>
  <c r="E42"/>
  <c r="F42" s="1"/>
  <c r="E34"/>
  <c r="F34" s="1"/>
  <c r="M32"/>
  <c r="N32" s="1"/>
  <c r="M28"/>
  <c r="N28" s="1"/>
  <c r="M24"/>
  <c r="N24" s="1"/>
  <c r="M20"/>
  <c r="N20" s="1"/>
  <c r="M16"/>
  <c r="N16" s="1"/>
  <c r="E41"/>
  <c r="F41" s="1"/>
  <c r="G41"/>
  <c r="H41" s="1"/>
  <c r="E29"/>
  <c r="F29" s="1"/>
  <c r="E21"/>
  <c r="F21" s="1"/>
  <c r="E15"/>
  <c r="F15" s="1"/>
  <c r="E25"/>
  <c r="F25" s="1"/>
  <c r="E43"/>
  <c r="F43" s="1"/>
  <c r="G43"/>
  <c r="H43" s="1"/>
  <c r="G19"/>
  <c r="H19" s="1"/>
  <c r="G28"/>
  <c r="H28" s="1"/>
  <c r="G31"/>
  <c r="H31" s="1"/>
  <c r="G23"/>
  <c r="H23" s="1"/>
  <c r="G24"/>
  <c r="H24" s="1"/>
  <c r="G44"/>
  <c r="H44" s="1"/>
  <c r="G45"/>
  <c r="H45" s="1"/>
  <c r="G13"/>
  <c r="H13" s="1"/>
  <c r="G35"/>
  <c r="H35" s="1"/>
  <c r="G39"/>
  <c r="H39" s="1"/>
  <c r="E39"/>
  <c r="F39" s="1"/>
  <c r="G16"/>
  <c r="H16" s="1"/>
  <c r="E18"/>
  <c r="F18" s="1"/>
  <c r="E22"/>
  <c r="F22" s="1"/>
  <c r="E26"/>
  <c r="F26" s="1"/>
  <c r="E30"/>
  <c r="F30" s="1"/>
  <c r="G32"/>
  <c r="H32" s="1"/>
  <c r="E35"/>
  <c r="F35" s="1"/>
  <c r="G37"/>
  <c r="H37" s="1"/>
  <c r="G40"/>
  <c r="H40" s="1"/>
  <c r="G12"/>
  <c r="H12" s="1"/>
  <c r="E14"/>
  <c r="F14" s="1"/>
  <c r="E17"/>
  <c r="F17" s="1"/>
  <c r="E19"/>
  <c r="F19" s="1"/>
  <c r="E23"/>
  <c r="F23" s="1"/>
  <c r="E27"/>
  <c r="F27" s="1"/>
  <c r="G36"/>
  <c r="H36" s="1"/>
  <c r="E38"/>
  <c r="F38" s="1"/>
  <c r="E45"/>
  <c r="F45" s="1"/>
  <c r="E37"/>
  <c r="F37" s="1"/>
  <c r="G33"/>
  <c r="H33" s="1"/>
  <c r="G29"/>
  <c r="H29" s="1"/>
  <c r="G25"/>
  <c r="H25" s="1"/>
  <c r="G21"/>
  <c r="H21" s="1"/>
  <c r="G17"/>
  <c r="H17" s="1"/>
  <c r="G15"/>
  <c r="H15" s="1"/>
  <c r="E11"/>
  <c r="F11" s="1"/>
  <c r="K35"/>
  <c r="L35" s="1"/>
  <c r="M35"/>
  <c r="N35" s="1"/>
  <c r="K39"/>
  <c r="L39" s="1"/>
  <c r="M39"/>
  <c r="N39" s="1"/>
  <c r="K43"/>
  <c r="L43" s="1"/>
  <c r="M43"/>
  <c r="N43" s="1"/>
  <c r="K14"/>
  <c r="L14" s="1"/>
  <c r="M14"/>
  <c r="N14" s="1"/>
  <c r="M21"/>
  <c r="N21" s="1"/>
  <c r="K21"/>
  <c r="L21" s="1"/>
  <c r="K23"/>
  <c r="L23" s="1"/>
  <c r="M23"/>
  <c r="N23" s="1"/>
  <c r="M30"/>
  <c r="N30" s="1"/>
  <c r="K30"/>
  <c r="L30" s="1"/>
  <c r="M34"/>
  <c r="N34" s="1"/>
  <c r="K34"/>
  <c r="L34" s="1"/>
  <c r="M38"/>
  <c r="N38" s="1"/>
  <c r="K38"/>
  <c r="L38" s="1"/>
  <c r="M42"/>
  <c r="N42" s="1"/>
  <c r="K42"/>
  <c r="L42" s="1"/>
  <c r="K12"/>
  <c r="L12" s="1"/>
  <c r="K16"/>
  <c r="L16" s="1"/>
  <c r="K32"/>
  <c r="L32" s="1"/>
  <c r="M33"/>
  <c r="N33" s="1"/>
  <c r="K33"/>
  <c r="L33" s="1"/>
  <c r="M37"/>
  <c r="N37" s="1"/>
  <c r="K37"/>
  <c r="L37" s="1"/>
  <c r="M41"/>
  <c r="N41" s="1"/>
  <c r="K41"/>
  <c r="L41" s="1"/>
  <c r="M45"/>
  <c r="N45" s="1"/>
  <c r="K45"/>
  <c r="L45" s="1"/>
  <c r="M18"/>
  <c r="N18" s="1"/>
  <c r="K18"/>
  <c r="L18" s="1"/>
  <c r="M25"/>
  <c r="N25" s="1"/>
  <c r="K25"/>
  <c r="L25" s="1"/>
  <c r="K27"/>
  <c r="L27" s="1"/>
  <c r="M27"/>
  <c r="N27" s="1"/>
  <c r="M17"/>
  <c r="N17" s="1"/>
  <c r="K17"/>
  <c r="L17" s="1"/>
  <c r="K19"/>
  <c r="L19" s="1"/>
  <c r="M19"/>
  <c r="N19" s="1"/>
  <c r="M26"/>
  <c r="N26" s="1"/>
  <c r="K26"/>
  <c r="L26" s="1"/>
  <c r="M11"/>
  <c r="N11" s="1"/>
  <c r="K11"/>
  <c r="L11" s="1"/>
  <c r="M13"/>
  <c r="N13" s="1"/>
  <c r="K13"/>
  <c r="L13" s="1"/>
  <c r="K15"/>
  <c r="L15" s="1"/>
  <c r="M15"/>
  <c r="N15" s="1"/>
  <c r="M22"/>
  <c r="N22" s="1"/>
  <c r="K22"/>
  <c r="L22" s="1"/>
  <c r="M29"/>
  <c r="N29" s="1"/>
  <c r="K29"/>
  <c r="L29" s="1"/>
  <c r="K31"/>
  <c r="L31" s="1"/>
  <c r="M31"/>
  <c r="N31" s="1"/>
  <c r="K36"/>
  <c r="L36" s="1"/>
  <c r="M36"/>
  <c r="N36" s="1"/>
  <c r="K40"/>
  <c r="L40" s="1"/>
  <c r="M40"/>
  <c r="N40" s="1"/>
  <c r="K44"/>
  <c r="L44" s="1"/>
  <c r="M44"/>
  <c r="N44" s="1"/>
  <c r="K24"/>
  <c r="L24" s="1"/>
  <c r="G11"/>
  <c r="H11" s="1"/>
  <c r="E12"/>
  <c r="F12" s="1"/>
  <c r="G14"/>
  <c r="H14" s="1"/>
  <c r="E16"/>
  <c r="F16" s="1"/>
  <c r="G18"/>
  <c r="H18" s="1"/>
  <c r="E20"/>
  <c r="F20" s="1"/>
  <c r="G22"/>
  <c r="H22" s="1"/>
  <c r="E24"/>
  <c r="F24" s="1"/>
  <c r="G26"/>
  <c r="H26" s="1"/>
  <c r="E28"/>
  <c r="F28" s="1"/>
  <c r="G30"/>
  <c r="H30" s="1"/>
  <c r="E32"/>
  <c r="F32" s="1"/>
  <c r="G34"/>
  <c r="H34" s="1"/>
  <c r="E36"/>
  <c r="F36" s="1"/>
  <c r="G38"/>
  <c r="H38" s="1"/>
  <c r="E40"/>
  <c r="F40" s="1"/>
  <c r="G42"/>
  <c r="H42" s="1"/>
  <c r="E44"/>
  <c r="F44" s="1"/>
  <c r="E13"/>
  <c r="F13" s="1"/>
  <c r="M12"/>
  <c r="N12" s="1"/>
</calcChain>
</file>

<file path=xl/sharedStrings.xml><?xml version="1.0" encoding="utf-8"?>
<sst xmlns="http://schemas.openxmlformats.org/spreadsheetml/2006/main" count="177" uniqueCount="119">
  <si>
    <t>DAFTAR NILAI SISWA SMAN 14 SEMARANG SEMESTER GASAL TAHUN PELAJARAN 2018/2019</t>
  </si>
  <si>
    <t>Guru :</t>
  </si>
  <si>
    <t>Rina Lukitasari S.Pd</t>
  </si>
  <si>
    <t>Kelas XI.IPS-3</t>
  </si>
  <si>
    <t>Mapel :</t>
  </si>
  <si>
    <t>Bahasa dan Sastra Inggris [ Kelompok C (Peminatan) ]</t>
  </si>
  <si>
    <t>didownload 29/11/2018</t>
  </si>
  <si>
    <t>PENGETAHUAN (RATA-RATA)</t>
  </si>
  <si>
    <t>KETERAMPILAN (RATA-RATA)</t>
  </si>
  <si>
    <t>KKM :</t>
  </si>
  <si>
    <t>NILAI AKHIR SEKOLAH</t>
  </si>
  <si>
    <t>A</t>
  </si>
  <si>
    <t>NILAI RAPOR</t>
  </si>
  <si>
    <t>PTS</t>
  </si>
  <si>
    <t>No</t>
  </si>
  <si>
    <t>nilai_id</t>
  </si>
  <si>
    <t>NAMA</t>
  </si>
  <si>
    <t>PENGETAHUAN</t>
  </si>
  <si>
    <t>KETERAMPILAN</t>
  </si>
  <si>
    <t>SIKAP</t>
  </si>
  <si>
    <t>KI 1</t>
  </si>
  <si>
    <t>KI 2</t>
  </si>
  <si>
    <t>KI 3</t>
  </si>
  <si>
    <t>KI 4</t>
  </si>
  <si>
    <t>AKHIR</t>
  </si>
  <si>
    <t>KD 1</t>
  </si>
  <si>
    <t>KD 2</t>
  </si>
  <si>
    <t>KD 3</t>
  </si>
  <si>
    <t>KD 4</t>
  </si>
  <si>
    <t>B</t>
  </si>
  <si>
    <t>C</t>
  </si>
  <si>
    <t>D</t>
  </si>
  <si>
    <t>RT 1</t>
  </si>
  <si>
    <t>RT 2</t>
  </si>
  <si>
    <t>RT 3</t>
  </si>
  <si>
    <t>RT 4</t>
  </si>
  <si>
    <t>NILAI</t>
  </si>
  <si>
    <t>PRED.</t>
  </si>
  <si>
    <t>INPUT KODE DESKRIPSI</t>
  </si>
  <si>
    <t>DESKRIPSI</t>
  </si>
  <si>
    <t>R</t>
  </si>
  <si>
    <t>PAS 1</t>
  </si>
  <si>
    <t>PAS 2</t>
  </si>
  <si>
    <t>PAS 3</t>
  </si>
  <si>
    <t>PAS 4</t>
  </si>
  <si>
    <t>RT</t>
  </si>
  <si>
    <t>KD1</t>
  </si>
  <si>
    <t>KD2</t>
  </si>
  <si>
    <t>KD3</t>
  </si>
  <si>
    <t>KD4</t>
  </si>
  <si>
    <t>Abdurrahman Alif Sanjaya</t>
  </si>
  <si>
    <t>Predikat &amp; Deskripsi Pengetahuan</t>
  </si>
  <si>
    <t>ACUAN MENGISI DESKRIPSI</t>
  </si>
  <si>
    <t>Alfia Faila Sulfa</t>
  </si>
  <si>
    <t>Minimal</t>
  </si>
  <si>
    <t>Maximal</t>
  </si>
  <si>
    <t>Predikat</t>
  </si>
  <si>
    <t xml:space="preserve">KODE </t>
  </si>
  <si>
    <t>PENGETAHUAN (SILAHKAN DI GANTI)</t>
  </si>
  <si>
    <t>KETRERAMPILAN (SILAHKAN DI GANTI)</t>
  </si>
  <si>
    <t>ID TEORI</t>
  </si>
  <si>
    <t>ID PRAKTEK</t>
  </si>
  <si>
    <t>Alifia Hidayanti</t>
  </si>
  <si>
    <t>Angela Irena Larasati</t>
  </si>
  <si>
    <t>Baron Hasan Ali</t>
  </si>
  <si>
    <t>Berliana Meitha Sari</t>
  </si>
  <si>
    <t>Cheni Lian Oktaviani</t>
  </si>
  <si>
    <t>Daniel Apriantoro</t>
  </si>
  <si>
    <t>Destrinanda Wulandari</t>
  </si>
  <si>
    <t>Dian Puspitasari</t>
  </si>
  <si>
    <t>Elcia Feby Hermawati</t>
  </si>
  <si>
    <t>Fabian Ayala Putra</t>
  </si>
  <si>
    <t>Fannia Nanda Resti</t>
  </si>
  <si>
    <t>Fara Amaya</t>
  </si>
  <si>
    <t>Gandhy Jihad Mustaqim</t>
  </si>
  <si>
    <t>Predikat &amp; Deskripsi Keterampilan</t>
  </si>
  <si>
    <t>Hapsari Arinta Putri</t>
  </si>
  <si>
    <t>Jauzaa Dhiya Juniar</t>
  </si>
  <si>
    <t>Javit Muhammad Fadlan</t>
  </si>
  <si>
    <t>Lalang Turangga</t>
  </si>
  <si>
    <t>Lukman Hakim</t>
  </si>
  <si>
    <t>Megananda Milzam Widjatmiko</t>
  </si>
  <si>
    <t>Mensiz Vieriansyah</t>
  </si>
  <si>
    <t>Muhammad Zevli Akbar Alhabily</t>
  </si>
  <si>
    <t>Nadhiva Aqfi Shabrina</t>
  </si>
  <si>
    <t>Nathanaella Ayu Ardhya Putri</t>
  </si>
  <si>
    <t>Priscilia Navratilova</t>
  </si>
  <si>
    <t>Ramasakti Hosea Primasetya</t>
  </si>
  <si>
    <t>Reinard Mahdi Harmonis</t>
  </si>
  <si>
    <t>Rilya Arthancana</t>
  </si>
  <si>
    <t>Sharon Yedidiah Amaris Latukolan</t>
  </si>
  <si>
    <t>Shella Vania Septiani</t>
  </si>
  <si>
    <t>Sifa Atma Damayanti</t>
  </si>
  <si>
    <t>Stefani Anindi Putrisia</t>
  </si>
  <si>
    <t>Suci Aini Choerunissa</t>
  </si>
  <si>
    <t>Tiara Octavia Maharani</t>
  </si>
  <si>
    <t>Mengetahui</t>
  </si>
  <si>
    <t>N.Tertinggi Kog Akhir</t>
  </si>
  <si>
    <t xml:space="preserve">Semarang, </t>
  </si>
  <si>
    <t>Kepala Sekolah</t>
  </si>
  <si>
    <t>N.Terendah Kog Akhir</t>
  </si>
  <si>
    <t>Guru Mata Pelajaran</t>
  </si>
  <si>
    <t>N.Rata-rata Kog Akhir</t>
  </si>
  <si>
    <t>N.Rata-rata UAS</t>
  </si>
  <si>
    <t>Dra.Sulastri, M. Pd.</t>
  </si>
  <si>
    <t>Guru</t>
  </si>
  <si>
    <t>NIP. 19620304 198703 2 00</t>
  </si>
  <si>
    <t>Nip</t>
  </si>
  <si>
    <t xml:space="preserve">Nip. </t>
  </si>
  <si>
    <t>Siswa memiliki kemampuan menerapkan fungsi sosial, struktur teks, dan unsur kebahasaan teks interaksi interpersonal lisan dan tulis yang melibatkan tindakan menyarankan untuk melakukan atau tidak melakukan sesuatu dengan penjelasan, serta meresponsnya, sesuai dengan konteks</t>
  </si>
  <si>
    <t>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t>
  </si>
  <si>
    <t>Siswa memiliki kemampuan  menerapkan fungsi sosial, struktur teks, dan unsur kebahasaan teks interaksi transaksional lisan dan tulis yang melibatkan tindakan memberi dan meminta informasi terkait rencana yang akan datang dengan kondisi tertentu, sesuai dengan konteks penggunaannya.</t>
  </si>
  <si>
    <t>Siswa memiliki kemampuan menginterpretasi fungsi sosial, struktur teks, dan unsur kebahasaan  teks khusus dalam bentuk poem, lisan dan tulis, dengan memberi dan meminta informasi terkait kehidupan remaja, sesuai dengan konteks penggunaannya</t>
  </si>
  <si>
    <t>Siswa memiliki kemampuan membedakan fungsi sosial, struktur teks, dan unsur kebahasaan  beberapa teks naratif lisan dan tulis dengan memberi dan meminta informasi terkait cerita pendek, sesuai dengan kontekspenggunaannya</t>
  </si>
  <si>
    <t>Siswa  memiliki pengetahuan menyusun teks interaksi interpersonal lisan dan tulis yang melibatkan tindakan menyarankan untuk melakukan atau tidak melakukan sesuatu dengan penjelasan, dan meresponsnya dengan memperhatikan fungsi sosial, struktur teks, dan unsur kebahasaan yang benar dan sesuai konteks</t>
  </si>
  <si>
    <t>Siswa memiliki pengetahuan menyusun teks interaksi transaksional lisan dan tulis yang melibatkan tindakan memberi dan meminta informasi terkait tindakan/kegiatan/ kejadian yang sudah/telah dilakukan/terjadi dikaitkan dengan satu titik waktu di waktu lampau, saat ini, dan waktu yang akan datang, dengan memperhatikan fungsi sosial, struktur teks, dan unsur kebahasaan yang benar dan sesuai konteks 4.2. Menyusun teks interaksi transaksional lisan dan tulis yang melibatkan tindakan memberi dan meminta informasi terkait tindakan/kegiatan/ kejadian yang sudah/telah dilakukan/terjadi dikaitkan dengan satu titik waktu di waktu lampau, saat ini, dan waktu yang akan datang, dengan memperhatikan fungsi sosial, struktur teks, dan unsur kebahasaan yang benar dan sesuai konteks 4.2. Menyusun teks interaksi transaksional lisan dan tulis yang melibatkan tindakan memberi dan meminta informasi terkait tindakan/kegiatan/ kejadian yang sudah/telah dilakukan/terjadi dikaitkan dengan satu titik waktu di waktu lampau, saat ini, dan waktu yang akan datang, dengan memperhatikan fungsi sosial, struktur teks, dan unsur kebahasaan yang benar dan sesuai konteks 4.2 Menerapkan fungsi sosial, struktur teks, dan unsur kebahasaan teks interaksi transaksional lisan dan tulis yang melibatkan tindakan memberi dan meminta informasi terkait benda dengan pewatas berupa sifat, jenis, dan fakta keadaan/kejadian, sesuai dengan konteks penggunaannya.</t>
  </si>
  <si>
    <t>Siswa memiliki pengetahuan menerapkan fungsi sosial, struktur teks, dan unsur kebahasaan teks interaksi transaksional lisan dan tulis yang melibatkan tindakan memberi dan meminta informasi terkait keterangan (circumstance), sesuai dengan konteks penggunaannya</t>
  </si>
  <si>
    <t>Siswa memiliki pengetahuan  menangkap makna secara kontekstual terkait dengan fungsi sosial, struktur teks, dan unsur kebahasaan teks naratif,lisan dan tulis, terkait cerita pendek</t>
  </si>
  <si>
    <t>Siswa memiliki pengetahuan menangkap makna secara kontekstual terkait fungsi sosial, struktur teks, dan unsur kebahasaan  teks khusus dalam bentuk poem terkait kehidupan remaja</t>
  </si>
</sst>
</file>

<file path=xl/styles.xml><?xml version="1.0" encoding="utf-8"?>
<styleSheet xmlns="http://schemas.openxmlformats.org/spreadsheetml/2006/main">
  <fonts count="14">
    <font>
      <sz val="11"/>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11"/>
      <color rgb="FF000000"/>
      <name val="Arial Narrow"/>
    </font>
    <font>
      <b/>
      <sz val="9"/>
      <color rgb="FF000000"/>
      <name val="Calibri"/>
    </font>
    <font>
      <sz val="11"/>
      <color rgb="FF000000"/>
      <name val="Calibri"/>
      <family val="2"/>
    </font>
  </fonts>
  <fills count="19">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FFFFFF"/>
        <bgColor rgb="FFFFFFFF"/>
      </patternFill>
    </fill>
    <fill>
      <patternFill patternType="solid">
        <fgColor rgb="FFFBD4B4"/>
        <bgColor rgb="FFFFFFFF"/>
      </patternFill>
    </fill>
    <fill>
      <patternFill patternType="solid">
        <fgColor rgb="FFD8D8D8"/>
        <bgColor rgb="FFFFFFFF"/>
      </patternFill>
    </fill>
    <fill>
      <patternFill patternType="solid">
        <fgColor rgb="FFFFFF00"/>
        <bgColor rgb="FFD99594"/>
      </patternFill>
    </fill>
    <fill>
      <patternFill patternType="solid">
        <fgColor rgb="FF92D050"/>
        <bgColor rgb="FFFFFFFF"/>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125">
    <xf numFmtId="0" fontId="0" fillId="2" borderId="0" xfId="0" applyFill="1"/>
    <xf numFmtId="0" fontId="0" fillId="3" borderId="1" xfId="0" applyFill="1" applyBorder="1" applyAlignment="1">
      <alignment horizontal="center" vertical="center"/>
    </xf>
    <xf numFmtId="0" fontId="0" fillId="2" borderId="0" xfId="0" applyFill="1" applyAlignment="1">
      <alignment horizontal="center"/>
    </xf>
    <xf numFmtId="0" fontId="0" fillId="4" borderId="1" xfId="0" applyFill="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0" fontId="0" fillId="2" borderId="2" xfId="0" applyFill="1" applyBorder="1" applyAlignment="1" applyProtection="1">
      <alignment horizontal="right"/>
      <protection locked="0"/>
    </xf>
    <xf numFmtId="0" fontId="0" fillId="2" borderId="3" xfId="0" applyFill="1" applyBorder="1" applyAlignment="1" applyProtection="1">
      <alignment horizontal="right"/>
      <protection locked="0"/>
    </xf>
    <xf numFmtId="0" fontId="0" fillId="2" borderId="4" xfId="0" applyFill="1" applyBorder="1" applyAlignment="1" applyProtection="1">
      <alignment horizontal="right"/>
      <protection locked="0"/>
    </xf>
    <xf numFmtId="0" fontId="0" fillId="2" borderId="5" xfId="0" applyFill="1" applyBorder="1" applyAlignment="1" applyProtection="1">
      <alignment horizontal="right"/>
      <protection locked="0"/>
    </xf>
    <xf numFmtId="0" fontId="0" fillId="2" borderId="1" xfId="0" applyFill="1" applyBorder="1" applyAlignment="1" applyProtection="1">
      <alignment horizontal="right"/>
      <protection locked="0"/>
    </xf>
    <xf numFmtId="0" fontId="0" fillId="2" borderId="6" xfId="0" applyFill="1" applyBorder="1" applyAlignment="1" applyProtection="1">
      <alignment horizontal="right"/>
      <protection locked="0"/>
    </xf>
    <xf numFmtId="0" fontId="0" fillId="2" borderId="7" xfId="0" applyFill="1" applyBorder="1" applyAlignment="1" applyProtection="1">
      <alignment horizontal="right"/>
      <protection locked="0"/>
    </xf>
    <xf numFmtId="0" fontId="0" fillId="2" borderId="8" xfId="0" applyFill="1" applyBorder="1" applyAlignment="1" applyProtection="1">
      <alignment horizontal="right"/>
      <protection locked="0"/>
    </xf>
    <xf numFmtId="0" fontId="2" fillId="8" borderId="0" xfId="0" applyFont="1" applyFill="1" applyAlignment="1" applyProtection="1">
      <alignment horizontal="center" vertical="center"/>
    </xf>
    <xf numFmtId="0" fontId="1" fillId="2" borderId="0" xfId="0" applyFont="1" applyFill="1" applyAlignment="1" applyProtection="1">
      <alignment horizontal="left"/>
    </xf>
    <xf numFmtId="0" fontId="1" fillId="7"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4" fillId="2" borderId="0" xfId="0" applyFont="1" applyFill="1" applyProtection="1"/>
    <xf numFmtId="0" fontId="5" fillId="2" borderId="0" xfId="0" applyFont="1" applyFill="1" applyAlignment="1" applyProtection="1">
      <alignment horizontal="left"/>
    </xf>
    <xf numFmtId="0" fontId="5" fillId="7" borderId="0" xfId="0" applyFont="1" applyFill="1" applyAlignment="1" applyProtection="1">
      <alignment horizontal="left"/>
    </xf>
    <xf numFmtId="0" fontId="0" fillId="7" borderId="0" xfId="0" applyFill="1" applyProtection="1"/>
    <xf numFmtId="0" fontId="7" fillId="2" borderId="0" xfId="0" applyFont="1" applyFill="1" applyAlignment="1" applyProtection="1">
      <alignment shrinkToFit="1"/>
    </xf>
    <xf numFmtId="0" fontId="8" fillId="2" borderId="0" xfId="0" applyFont="1" applyFill="1" applyAlignment="1" applyProtection="1">
      <alignment vertical="top"/>
    </xf>
    <xf numFmtId="0" fontId="9" fillId="2" borderId="0" xfId="0" applyFont="1" applyFill="1" applyAlignment="1" applyProtection="1">
      <alignment vertical="top"/>
    </xf>
    <xf numFmtId="0" fontId="10" fillId="10" borderId="1" xfId="0" applyFont="1" applyFill="1" applyBorder="1" applyAlignment="1" applyProtection="1">
      <alignment horizontal="center" vertical="center"/>
    </xf>
    <xf numFmtId="0" fontId="0" fillId="6" borderId="1" xfId="0" applyFill="1" applyBorder="1" applyProtection="1"/>
    <xf numFmtId="0" fontId="10" fillId="11" borderId="1" xfId="0" applyFont="1" applyFill="1" applyBorder="1" applyAlignment="1" applyProtection="1">
      <alignment horizontal="center" vertical="center" wrapText="1"/>
    </xf>
    <xf numFmtId="0" fontId="0" fillId="2" borderId="0" xfId="0" applyFill="1" applyAlignment="1" applyProtection="1">
      <alignment horizontal="left"/>
    </xf>
    <xf numFmtId="0" fontId="10" fillId="12" borderId="1" xfId="0" applyFont="1" applyFill="1" applyBorder="1" applyAlignment="1" applyProtection="1">
      <alignment horizontal="center" vertical="center"/>
    </xf>
    <xf numFmtId="0" fontId="0" fillId="14" borderId="1" xfId="0" applyFill="1" applyBorder="1" applyProtection="1"/>
    <xf numFmtId="0" fontId="0" fillId="2" borderId="3" xfId="0" applyFill="1" applyBorder="1" applyProtection="1"/>
    <xf numFmtId="0" fontId="0" fillId="2" borderId="6" xfId="0" applyFill="1" applyBorder="1" applyProtection="1"/>
    <xf numFmtId="0" fontId="10" fillId="10" borderId="6" xfId="0" applyFont="1" applyFill="1" applyBorder="1" applyAlignment="1" applyProtection="1">
      <alignment horizontal="center" vertical="center"/>
    </xf>
    <xf numFmtId="0" fontId="0" fillId="2" borderId="2" xfId="0" applyFill="1" applyBorder="1" applyProtection="1"/>
    <xf numFmtId="0" fontId="10" fillId="10" borderId="1" xfId="0" applyFont="1" applyFill="1" applyBorder="1" applyAlignment="1" applyProtection="1">
      <alignment horizontal="center" vertical="center" textRotation="255" wrapText="1"/>
    </xf>
    <xf numFmtId="1" fontId="11" fillId="16" borderId="19" xfId="0" applyNumberFormat="1" applyFont="1" applyFill="1" applyBorder="1" applyAlignment="1" applyProtection="1">
      <alignment horizontal="center"/>
    </xf>
    <xf numFmtId="1" fontId="11" fillId="16" borderId="20" xfId="0" applyNumberFormat="1" applyFont="1" applyFill="1" applyBorder="1" applyAlignment="1" applyProtection="1">
      <alignment horizontal="center"/>
    </xf>
    <xf numFmtId="0" fontId="10" fillId="17" borderId="1" xfId="0" applyFont="1" applyFill="1" applyBorder="1" applyAlignment="1" applyProtection="1">
      <alignment horizontal="center" vertical="center" textRotation="255" wrapText="1"/>
    </xf>
    <xf numFmtId="1" fontId="11" fillId="16" borderId="22" xfId="0" applyNumberFormat="1" applyFont="1" applyFill="1" applyBorder="1" applyAlignment="1" applyProtection="1">
      <alignment horizontal="center"/>
      <protection hidden="1"/>
    </xf>
    <xf numFmtId="0" fontId="0" fillId="18" borderId="1" xfId="0" applyFill="1" applyBorder="1" applyProtection="1"/>
    <xf numFmtId="0" fontId="0" fillId="2" borderId="22" xfId="0" applyFill="1" applyBorder="1" applyProtection="1"/>
    <xf numFmtId="0" fontId="0" fillId="2" borderId="23" xfId="0" applyFill="1" applyBorder="1" applyProtection="1"/>
    <xf numFmtId="0" fontId="12" fillId="7" borderId="23" xfId="0" applyFont="1" applyFill="1" applyBorder="1" applyAlignment="1" applyProtection="1">
      <alignment horizontal="center" vertical="center"/>
    </xf>
    <xf numFmtId="0" fontId="1" fillId="2" borderId="6" xfId="0" applyFont="1" applyFill="1" applyBorder="1" applyProtection="1"/>
    <xf numFmtId="0" fontId="1" fillId="4" borderId="6" xfId="0" applyFont="1" applyFill="1" applyBorder="1" applyAlignment="1" applyProtection="1">
      <alignment horizontal="center" vertical="center"/>
    </xf>
    <xf numFmtId="0" fontId="1" fillId="2" borderId="1" xfId="0" applyFont="1" applyFill="1" applyBorder="1" applyProtection="1"/>
    <xf numFmtId="0" fontId="1" fillId="4" borderId="1" xfId="0" applyFont="1" applyFill="1" applyBorder="1" applyAlignment="1" applyProtection="1">
      <alignment horizontal="center" vertical="center"/>
    </xf>
    <xf numFmtId="0" fontId="0" fillId="16" borderId="23" xfId="0" applyFill="1" applyBorder="1" applyProtection="1"/>
    <xf numFmtId="0" fontId="0" fillId="16" borderId="25" xfId="0" applyFill="1" applyBorder="1" applyProtection="1"/>
    <xf numFmtId="0" fontId="1" fillId="2" borderId="23" xfId="0" applyFont="1" applyFill="1" applyBorder="1" applyProtection="1"/>
    <xf numFmtId="0" fontId="0" fillId="4" borderId="0" xfId="0" applyFill="1" applyProtection="1"/>
    <xf numFmtId="0" fontId="0" fillId="2" borderId="1"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7" fillId="2" borderId="1" xfId="0" applyFont="1" applyFill="1" applyBorder="1" applyAlignment="1" applyProtection="1">
      <alignment shrinkToFit="1"/>
      <protection locked="0"/>
    </xf>
    <xf numFmtId="0" fontId="1" fillId="4" borderId="6" xfId="0" applyFont="1" applyFill="1" applyBorder="1" applyAlignment="1" applyProtection="1">
      <alignment horizontal="center"/>
    </xf>
    <xf numFmtId="0" fontId="1" fillId="4" borderId="1" xfId="0" applyFont="1" applyFill="1" applyBorder="1" applyAlignment="1" applyProtection="1">
      <alignment horizontal="center"/>
    </xf>
    <xf numFmtId="0" fontId="10" fillId="10" borderId="16" xfId="0" applyFont="1" applyFill="1" applyBorder="1" applyAlignment="1" applyProtection="1">
      <alignment horizontal="center" vertical="center"/>
    </xf>
    <xf numFmtId="0" fontId="10" fillId="10" borderId="18" xfId="0" applyFont="1" applyFill="1" applyBorder="1" applyAlignment="1" applyProtection="1">
      <alignment horizontal="center" vertical="center"/>
    </xf>
    <xf numFmtId="0" fontId="10" fillId="10" borderId="21" xfId="0" applyFont="1" applyFill="1" applyBorder="1" applyAlignment="1" applyProtection="1">
      <alignment horizontal="center" vertical="center"/>
    </xf>
    <xf numFmtId="0" fontId="12" fillId="7" borderId="23" xfId="0" applyFont="1" applyFill="1" applyBorder="1" applyAlignment="1" applyProtection="1">
      <alignment horizontal="center" vertical="center"/>
    </xf>
    <xf numFmtId="0" fontId="1" fillId="7" borderId="6" xfId="0" applyFont="1" applyFill="1" applyBorder="1" applyAlignment="1" applyProtection="1">
      <alignment horizontal="center"/>
    </xf>
    <xf numFmtId="0" fontId="1" fillId="7" borderId="1" xfId="0" applyFont="1" applyFill="1" applyBorder="1" applyAlignment="1" applyProtection="1">
      <alignment horizontal="center"/>
    </xf>
    <xf numFmtId="0" fontId="1" fillId="7" borderId="23" xfId="0" applyFont="1" applyFill="1" applyBorder="1" applyAlignment="1" applyProtection="1">
      <alignment horizontal="center"/>
    </xf>
    <xf numFmtId="0" fontId="1" fillId="7" borderId="12" xfId="0" applyFont="1" applyFill="1" applyBorder="1" applyAlignment="1" applyProtection="1">
      <alignment horizontal="center"/>
    </xf>
    <xf numFmtId="0" fontId="1" fillId="7" borderId="13" xfId="0" applyFont="1" applyFill="1" applyBorder="1" applyAlignment="1" applyProtection="1">
      <alignment horizontal="center"/>
    </xf>
    <xf numFmtId="0" fontId="1" fillId="7" borderId="24" xfId="0" applyFont="1" applyFill="1" applyBorder="1" applyAlignment="1" applyProtection="1">
      <alignment horizontal="center"/>
    </xf>
    <xf numFmtId="0" fontId="3" fillId="13" borderId="1" xfId="0" applyFont="1" applyFill="1" applyBorder="1" applyAlignment="1" applyProtection="1">
      <alignment horizontal="center" vertical="center"/>
    </xf>
    <xf numFmtId="0" fontId="10" fillId="3" borderId="1" xfId="0" applyFont="1" applyFill="1" applyBorder="1" applyAlignment="1" applyProtection="1">
      <alignment horizontal="center"/>
    </xf>
    <xf numFmtId="0" fontId="10" fillId="4" borderId="16" xfId="0" applyFont="1" applyFill="1" applyBorder="1" applyAlignment="1" applyProtection="1">
      <alignment horizontal="center"/>
    </xf>
    <xf numFmtId="0" fontId="10" fillId="4" borderId="18" xfId="0" applyFont="1" applyFill="1" applyBorder="1" applyAlignment="1" applyProtection="1">
      <alignment horizontal="center"/>
    </xf>
    <xf numFmtId="0" fontId="10" fillId="4" borderId="21" xfId="0" applyFont="1" applyFill="1" applyBorder="1" applyAlignment="1" applyProtection="1">
      <alignment horizontal="center"/>
    </xf>
    <xf numFmtId="0" fontId="1" fillId="4" borderId="16" xfId="0" applyFont="1" applyFill="1" applyBorder="1" applyAlignment="1" applyProtection="1">
      <alignment horizontal="center"/>
    </xf>
    <xf numFmtId="0" fontId="1" fillId="4" borderId="18" xfId="0" applyFont="1" applyFill="1" applyBorder="1" applyAlignment="1" applyProtection="1">
      <alignment horizontal="center"/>
    </xf>
    <xf numFmtId="0" fontId="1" fillId="4" borderId="21" xfId="0" applyFont="1" applyFill="1" applyBorder="1" applyAlignment="1" applyProtection="1">
      <alignment horizontal="center"/>
    </xf>
    <xf numFmtId="0" fontId="10" fillId="3" borderId="16" xfId="0" applyFont="1" applyFill="1" applyBorder="1" applyAlignment="1" applyProtection="1">
      <alignment horizontal="center" vertical="center"/>
    </xf>
    <xf numFmtId="0" fontId="10" fillId="3" borderId="18" xfId="0" applyFont="1" applyFill="1" applyBorder="1" applyAlignment="1" applyProtection="1">
      <alignment horizontal="center" vertical="center"/>
    </xf>
    <xf numFmtId="0" fontId="10" fillId="3" borderId="21" xfId="0" applyFont="1" applyFill="1" applyBorder="1" applyAlignment="1" applyProtection="1">
      <alignment horizontal="center" vertical="center"/>
    </xf>
    <xf numFmtId="0" fontId="10" fillId="3" borderId="6" xfId="0" applyFont="1" applyFill="1" applyBorder="1" applyAlignment="1" applyProtection="1">
      <alignment horizontal="center" vertical="center"/>
    </xf>
    <xf numFmtId="0" fontId="10" fillId="3" borderId="1" xfId="0" applyFont="1" applyFill="1" applyBorder="1" applyAlignment="1" applyProtection="1">
      <alignment horizontal="center" vertical="center"/>
    </xf>
    <xf numFmtId="0" fontId="10" fillId="3" borderId="23" xfId="0" applyFont="1" applyFill="1" applyBorder="1" applyAlignment="1" applyProtection="1">
      <alignment horizontal="center" vertical="center"/>
    </xf>
    <xf numFmtId="0" fontId="1" fillId="15" borderId="17" xfId="0" applyFont="1" applyFill="1" applyBorder="1" applyAlignment="1" applyProtection="1">
      <alignment horizontal="center"/>
    </xf>
    <xf numFmtId="0" fontId="1" fillId="15" borderId="15" xfId="0" applyFont="1" applyFill="1" applyBorder="1" applyAlignment="1" applyProtection="1">
      <alignment horizontal="center"/>
    </xf>
    <xf numFmtId="0" fontId="1" fillId="7" borderId="15" xfId="0" applyFont="1" applyFill="1" applyBorder="1" applyAlignment="1" applyProtection="1">
      <alignment horizontal="center"/>
    </xf>
    <xf numFmtId="0" fontId="1" fillId="7" borderId="26" xfId="0" applyFont="1" applyFill="1" applyBorder="1" applyAlignment="1" applyProtection="1">
      <alignment horizontal="center"/>
    </xf>
    <xf numFmtId="0" fontId="3" fillId="9" borderId="1" xfId="0" applyFont="1" applyFill="1" applyBorder="1" applyAlignment="1" applyProtection="1">
      <alignment horizontal="center" vertical="center"/>
    </xf>
    <xf numFmtId="0" fontId="3" fillId="8" borderId="1" xfId="0" applyFont="1" applyFill="1" applyBorder="1" applyAlignment="1" applyProtection="1">
      <alignment horizontal="center" vertical="center"/>
    </xf>
    <xf numFmtId="0" fontId="6" fillId="2" borderId="0" xfId="0" applyFont="1" applyFill="1" applyAlignment="1" applyProtection="1">
      <alignment horizontal="center" vertical="center"/>
    </xf>
    <xf numFmtId="0" fontId="3" fillId="7" borderId="1" xfId="0" applyFont="1" applyFill="1" applyBorder="1" applyAlignment="1" applyProtection="1">
      <alignment horizontal="center"/>
    </xf>
    <xf numFmtId="0" fontId="10" fillId="4" borderId="9" xfId="0" applyFont="1" applyFill="1" applyBorder="1" applyAlignment="1" applyProtection="1">
      <alignment horizontal="center"/>
    </xf>
    <xf numFmtId="0" fontId="10" fillId="4" borderId="11" xfId="0" applyFont="1" applyFill="1" applyBorder="1" applyAlignment="1" applyProtection="1">
      <alignment horizontal="center"/>
    </xf>
    <xf numFmtId="0" fontId="10" fillId="13" borderId="15" xfId="0" applyFont="1" applyFill="1" applyBorder="1" applyAlignment="1" applyProtection="1">
      <alignment horizontal="center" vertical="center"/>
    </xf>
    <xf numFmtId="0" fontId="10" fillId="13" borderId="2" xfId="0" applyFont="1" applyFill="1" applyBorder="1" applyAlignment="1" applyProtection="1">
      <alignment horizontal="center" vertical="center"/>
    </xf>
    <xf numFmtId="0" fontId="3" fillId="12" borderId="9" xfId="0" applyFont="1" applyFill="1" applyBorder="1" applyAlignment="1" applyProtection="1">
      <alignment horizontal="center" vertical="center"/>
    </xf>
    <xf numFmtId="0" fontId="3" fillId="12" borderId="10" xfId="0" applyFont="1" applyFill="1" applyBorder="1" applyAlignment="1" applyProtection="1">
      <alignment horizontal="center" vertical="center"/>
    </xf>
    <xf numFmtId="0" fontId="3" fillId="12" borderId="11" xfId="0" applyFont="1" applyFill="1" applyBorder="1" applyAlignment="1" applyProtection="1">
      <alignment horizontal="center" vertical="center"/>
    </xf>
    <xf numFmtId="0" fontId="3" fillId="10" borderId="9" xfId="0" applyFont="1" applyFill="1" applyBorder="1" applyAlignment="1" applyProtection="1">
      <alignment horizontal="center" vertical="center"/>
    </xf>
    <xf numFmtId="0" fontId="3" fillId="10" borderId="10"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10" fillId="3" borderId="9" xfId="0" applyFont="1" applyFill="1" applyBorder="1" applyAlignment="1" applyProtection="1">
      <alignment horizontal="center"/>
    </xf>
    <xf numFmtId="0" fontId="10" fillId="3" borderId="10" xfId="0" applyFont="1" applyFill="1" applyBorder="1" applyAlignment="1" applyProtection="1">
      <alignment horizontal="center"/>
    </xf>
    <xf numFmtId="0" fontId="10" fillId="3" borderId="11" xfId="0" applyFont="1" applyFill="1" applyBorder="1" applyAlignment="1" applyProtection="1">
      <alignment horizontal="center"/>
    </xf>
    <xf numFmtId="0" fontId="10" fillId="4" borderId="12" xfId="0" applyFont="1" applyFill="1" applyBorder="1" applyAlignment="1" applyProtection="1">
      <alignment horizontal="center"/>
    </xf>
    <xf numFmtId="0" fontId="10" fillId="4" borderId="13" xfId="0" applyFont="1" applyFill="1" applyBorder="1" applyAlignment="1" applyProtection="1">
      <alignment horizontal="center"/>
    </xf>
    <xf numFmtId="0" fontId="10" fillId="4" borderId="14" xfId="0" applyFont="1" applyFill="1" applyBorder="1" applyAlignment="1" applyProtection="1">
      <alignment horizontal="center"/>
    </xf>
    <xf numFmtId="0" fontId="0" fillId="2" borderId="0" xfId="0" applyFill="1" applyAlignment="1" applyProtection="1">
      <alignment horizontal="center"/>
    </xf>
    <xf numFmtId="0" fontId="0" fillId="6" borderId="1" xfId="0" applyFill="1" applyBorder="1" applyAlignment="1">
      <alignment horizontal="center" vertical="center"/>
    </xf>
    <xf numFmtId="0" fontId="13" fillId="2" borderId="15" xfId="0" applyFont="1" applyFill="1" applyBorder="1" applyAlignment="1" applyProtection="1">
      <alignment horizontal="center"/>
      <protection locked="0"/>
    </xf>
    <xf numFmtId="0" fontId="0" fillId="2" borderId="2" xfId="0" applyFill="1" applyBorder="1" applyAlignment="1" applyProtection="1">
      <alignment horizontal="center"/>
      <protection locked="0"/>
    </xf>
    <xf numFmtId="0" fontId="13" fillId="2" borderId="1" xfId="0" applyFont="1" applyFill="1" applyBorder="1" applyAlignment="1" applyProtection="1">
      <alignment horizontal="center"/>
      <protection locked="0"/>
    </xf>
    <xf numFmtId="0" fontId="0" fillId="2" borderId="1" xfId="0" applyFill="1" applyBorder="1" applyAlignment="1" applyProtection="1">
      <alignment horizontal="center"/>
      <protection locked="0"/>
    </xf>
    <xf numFmtId="0" fontId="1" fillId="7" borderId="1" xfId="0" applyFont="1"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cellXfs>
  <cellStyles count="1">
    <cellStyle name="Normal" xfId="0" builtinId="0"/>
  </cellStyles>
  <dxfs count="3219">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K72"/>
  <sheetViews>
    <sheetView tabSelected="1" zoomScale="110" zoomScaleNormal="110" workbookViewId="0">
      <pane xSplit="3" ySplit="10" topLeftCell="G11" activePane="bottomRight" state="frozen"/>
      <selection pane="topRight"/>
      <selection pane="bottomLeft"/>
      <selection pane="bottomRight" activeCell="G41" sqref="G41"/>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157</v>
      </c>
      <c r="B1" s="27"/>
      <c r="C1" s="97" t="s">
        <v>0</v>
      </c>
      <c r="D1" s="97"/>
      <c r="E1" s="97"/>
      <c r="F1" s="97"/>
      <c r="G1" s="97"/>
      <c r="H1" s="97"/>
      <c r="I1" s="97"/>
      <c r="J1" s="97"/>
      <c r="K1" s="97"/>
      <c r="L1" s="97"/>
      <c r="M1" s="97"/>
      <c r="N1" s="97"/>
      <c r="O1" s="97"/>
      <c r="P1" s="97"/>
      <c r="Q1" s="97"/>
      <c r="R1" s="97"/>
      <c r="S1" s="97"/>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3</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157</v>
      </c>
      <c r="C3" s="31" t="s">
        <v>5</v>
      </c>
      <c r="D3" s="25"/>
      <c r="E3" s="33" t="s">
        <v>6</v>
      </c>
      <c r="F3" s="25"/>
      <c r="G3" s="25"/>
      <c r="H3" s="25"/>
      <c r="I3" s="25"/>
      <c r="J3" s="25"/>
      <c r="K3" s="25"/>
      <c r="L3" s="25"/>
      <c r="M3" s="25"/>
      <c r="N3" s="25"/>
      <c r="O3" s="25"/>
      <c r="P3" s="25"/>
      <c r="Q3" s="25"/>
      <c r="R3" s="25"/>
      <c r="S3" s="25"/>
      <c r="T3" s="85" t="s">
        <v>7</v>
      </c>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7"/>
      <c r="BD3" s="25"/>
      <c r="BE3" s="79" t="s">
        <v>8</v>
      </c>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1"/>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88"/>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90"/>
      <c r="BD4" s="25"/>
      <c r="BE4" s="71" t="s">
        <v>10</v>
      </c>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3"/>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25</v>
      </c>
      <c r="C7" s="25"/>
      <c r="D7" s="25"/>
      <c r="E7" s="98" t="s">
        <v>12</v>
      </c>
      <c r="F7" s="98"/>
      <c r="G7" s="98"/>
      <c r="H7" s="98"/>
      <c r="I7" s="98"/>
      <c r="J7" s="98"/>
      <c r="K7" s="98"/>
      <c r="L7" s="98"/>
      <c r="M7" s="98"/>
      <c r="N7" s="98"/>
      <c r="O7" s="98"/>
      <c r="P7" s="98"/>
      <c r="Q7" s="98"/>
      <c r="R7" s="98"/>
      <c r="S7" s="25"/>
      <c r="T7" s="71" t="s">
        <v>10</v>
      </c>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3"/>
      <c r="BD7" s="25"/>
      <c r="BE7" s="91" t="s">
        <v>13</v>
      </c>
      <c r="BF7" s="92"/>
      <c r="BG7" s="92"/>
      <c r="BH7" s="92"/>
      <c r="BI7" s="92"/>
      <c r="BJ7" s="92"/>
      <c r="BK7" s="92"/>
      <c r="BL7" s="92"/>
      <c r="BM7" s="92"/>
      <c r="BN7" s="92"/>
      <c r="BO7" s="92"/>
      <c r="BP7" s="92"/>
      <c r="BQ7" s="92"/>
      <c r="BR7" s="92"/>
      <c r="BS7" s="92"/>
      <c r="BT7" s="92"/>
      <c r="BU7" s="92"/>
      <c r="BV7" s="92"/>
      <c r="BW7" s="93"/>
      <c r="BX7" s="93"/>
      <c r="BY7" s="93"/>
      <c r="BZ7" s="93"/>
      <c r="CA7" s="93"/>
      <c r="CB7" s="93"/>
      <c r="CC7" s="93"/>
      <c r="CD7" s="93"/>
      <c r="CE7" s="93"/>
      <c r="CF7" s="93"/>
      <c r="CG7" s="93"/>
      <c r="CH7" s="93"/>
      <c r="CI7" s="93"/>
      <c r="CJ7" s="93"/>
      <c r="CK7" s="93"/>
      <c r="CL7" s="93"/>
      <c r="CM7" s="93"/>
      <c r="CN7" s="94"/>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95" t="s">
        <v>14</v>
      </c>
      <c r="B8" s="96" t="s">
        <v>15</v>
      </c>
      <c r="C8" s="95" t="s">
        <v>16</v>
      </c>
      <c r="D8" s="25"/>
      <c r="E8" s="106" t="s">
        <v>17</v>
      </c>
      <c r="F8" s="107"/>
      <c r="G8" s="107"/>
      <c r="H8" s="107"/>
      <c r="I8" s="107"/>
      <c r="J8" s="108"/>
      <c r="K8" s="103" t="s">
        <v>18</v>
      </c>
      <c r="L8" s="104"/>
      <c r="M8" s="104"/>
      <c r="N8" s="104"/>
      <c r="O8" s="104"/>
      <c r="P8" s="105"/>
      <c r="Q8" s="77" t="s">
        <v>19</v>
      </c>
      <c r="R8" s="77"/>
      <c r="S8" s="25"/>
      <c r="T8" s="91" t="s">
        <v>13</v>
      </c>
      <c r="U8" s="92"/>
      <c r="V8" s="92"/>
      <c r="W8" s="92"/>
      <c r="X8" s="92"/>
      <c r="Y8" s="92"/>
      <c r="Z8" s="92"/>
      <c r="AA8" s="92"/>
      <c r="AB8" s="92"/>
      <c r="AC8" s="92"/>
      <c r="AD8" s="92"/>
      <c r="AE8" s="92"/>
      <c r="AF8" s="92"/>
      <c r="AG8" s="92"/>
      <c r="AH8" s="92"/>
      <c r="AI8" s="92"/>
      <c r="AJ8" s="92"/>
      <c r="AK8" s="92"/>
      <c r="AL8" s="74"/>
      <c r="AM8" s="75"/>
      <c r="AN8" s="75"/>
      <c r="AO8" s="75"/>
      <c r="AP8" s="75"/>
      <c r="AQ8" s="75"/>
      <c r="AR8" s="75"/>
      <c r="AS8" s="75"/>
      <c r="AT8" s="75"/>
      <c r="AU8" s="75"/>
      <c r="AV8" s="75"/>
      <c r="AW8" s="75"/>
      <c r="AX8" s="75"/>
      <c r="AY8" s="75"/>
      <c r="AZ8" s="75"/>
      <c r="BA8" s="75"/>
      <c r="BB8" s="75"/>
      <c r="BC8" s="76"/>
      <c r="BD8" s="25"/>
      <c r="BE8" s="82" t="s">
        <v>20</v>
      </c>
      <c r="BF8" s="83"/>
      <c r="BG8" s="83"/>
      <c r="BH8" s="83"/>
      <c r="BI8" s="83"/>
      <c r="BJ8" s="83"/>
      <c r="BK8" s="83"/>
      <c r="BL8" s="83"/>
      <c r="BM8" s="84"/>
      <c r="BN8" s="82" t="s">
        <v>21</v>
      </c>
      <c r="BO8" s="83"/>
      <c r="BP8" s="83"/>
      <c r="BQ8" s="83"/>
      <c r="BR8" s="83"/>
      <c r="BS8" s="83"/>
      <c r="BT8" s="83"/>
      <c r="BU8" s="83"/>
      <c r="BV8" s="84"/>
      <c r="BW8" s="82" t="s">
        <v>22</v>
      </c>
      <c r="BX8" s="83"/>
      <c r="BY8" s="83"/>
      <c r="BZ8" s="83"/>
      <c r="CA8" s="83"/>
      <c r="CB8" s="83"/>
      <c r="CC8" s="83"/>
      <c r="CD8" s="83"/>
      <c r="CE8" s="84"/>
      <c r="CF8" s="82" t="s">
        <v>23</v>
      </c>
      <c r="CG8" s="83"/>
      <c r="CH8" s="83"/>
      <c r="CI8" s="83"/>
      <c r="CJ8" s="83"/>
      <c r="CK8" s="83"/>
      <c r="CL8" s="83"/>
      <c r="CM8" s="83"/>
      <c r="CN8" s="84"/>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95"/>
      <c r="B9" s="96"/>
      <c r="C9" s="95"/>
      <c r="D9" s="25"/>
      <c r="E9" s="78" t="s">
        <v>13</v>
      </c>
      <c r="F9" s="78"/>
      <c r="G9" s="109" t="s">
        <v>24</v>
      </c>
      <c r="H9" s="110"/>
      <c r="I9" s="110"/>
      <c r="J9" s="111"/>
      <c r="K9" s="99" t="s">
        <v>13</v>
      </c>
      <c r="L9" s="100"/>
      <c r="M9" s="112" t="s">
        <v>24</v>
      </c>
      <c r="N9" s="113"/>
      <c r="O9" s="113"/>
      <c r="P9" s="114"/>
      <c r="Q9" s="101" t="s">
        <v>13</v>
      </c>
      <c r="R9" s="101" t="s">
        <v>24</v>
      </c>
      <c r="S9" s="25"/>
      <c r="T9" s="67" t="s">
        <v>25</v>
      </c>
      <c r="U9" s="68"/>
      <c r="V9" s="68"/>
      <c r="W9" s="68"/>
      <c r="X9" s="68"/>
      <c r="Y9" s="68"/>
      <c r="Z9" s="68"/>
      <c r="AA9" s="68"/>
      <c r="AB9" s="69"/>
      <c r="AC9" s="67" t="s">
        <v>26</v>
      </c>
      <c r="AD9" s="68"/>
      <c r="AE9" s="68"/>
      <c r="AF9" s="68"/>
      <c r="AG9" s="68"/>
      <c r="AH9" s="68"/>
      <c r="AI9" s="68"/>
      <c r="AJ9" s="68"/>
      <c r="AK9" s="69"/>
      <c r="AL9" s="67" t="s">
        <v>27</v>
      </c>
      <c r="AM9" s="68"/>
      <c r="AN9" s="68"/>
      <c r="AO9" s="68"/>
      <c r="AP9" s="68"/>
      <c r="AQ9" s="68"/>
      <c r="AR9" s="68"/>
      <c r="AS9" s="68"/>
      <c r="AT9" s="69"/>
      <c r="AU9" s="67" t="s">
        <v>28</v>
      </c>
      <c r="AV9" s="68"/>
      <c r="AW9" s="68"/>
      <c r="AX9" s="68"/>
      <c r="AY9" s="68"/>
      <c r="AZ9" s="68"/>
      <c r="BA9" s="68"/>
      <c r="BB9" s="68"/>
      <c r="BC9" s="69"/>
      <c r="BD9" s="25"/>
      <c r="BE9" s="65" t="s">
        <v>11</v>
      </c>
      <c r="BF9" s="66"/>
      <c r="BG9" s="66" t="s">
        <v>29</v>
      </c>
      <c r="BH9" s="66"/>
      <c r="BI9" s="66" t="s">
        <v>30</v>
      </c>
      <c r="BJ9" s="66"/>
      <c r="BK9" s="66" t="s">
        <v>31</v>
      </c>
      <c r="BL9" s="66"/>
      <c r="BM9" s="70" t="s">
        <v>32</v>
      </c>
      <c r="BN9" s="65" t="s">
        <v>11</v>
      </c>
      <c r="BO9" s="66"/>
      <c r="BP9" s="66" t="s">
        <v>29</v>
      </c>
      <c r="BQ9" s="66"/>
      <c r="BR9" s="66" t="s">
        <v>30</v>
      </c>
      <c r="BS9" s="66"/>
      <c r="BT9" s="66" t="s">
        <v>31</v>
      </c>
      <c r="BU9" s="66"/>
      <c r="BV9" s="70" t="s">
        <v>33</v>
      </c>
      <c r="BW9" s="65" t="s">
        <v>11</v>
      </c>
      <c r="BX9" s="66"/>
      <c r="BY9" s="66" t="s">
        <v>29</v>
      </c>
      <c r="BZ9" s="66"/>
      <c r="CA9" s="66" t="s">
        <v>30</v>
      </c>
      <c r="CB9" s="66"/>
      <c r="CC9" s="66" t="s">
        <v>31</v>
      </c>
      <c r="CD9" s="66"/>
      <c r="CE9" s="70" t="s">
        <v>34</v>
      </c>
      <c r="CF9" s="65" t="s">
        <v>11</v>
      </c>
      <c r="CG9" s="66"/>
      <c r="CH9" s="66" t="s">
        <v>29</v>
      </c>
      <c r="CI9" s="66"/>
      <c r="CJ9" s="66" t="s">
        <v>30</v>
      </c>
      <c r="CK9" s="66"/>
      <c r="CL9" s="66" t="s">
        <v>31</v>
      </c>
      <c r="CM9" s="66"/>
      <c r="CN9" s="70"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95"/>
      <c r="B10" s="96"/>
      <c r="C10" s="95"/>
      <c r="D10" s="25"/>
      <c r="E10" s="34" t="s">
        <v>36</v>
      </c>
      <c r="F10" s="34" t="s">
        <v>37</v>
      </c>
      <c r="G10" s="34" t="s">
        <v>36</v>
      </c>
      <c r="H10" s="34" t="s">
        <v>37</v>
      </c>
      <c r="I10" s="36" t="s">
        <v>38</v>
      </c>
      <c r="J10" s="34" t="s">
        <v>39</v>
      </c>
      <c r="K10" s="38" t="s">
        <v>36</v>
      </c>
      <c r="L10" s="38" t="s">
        <v>37</v>
      </c>
      <c r="M10" s="38" t="s">
        <v>36</v>
      </c>
      <c r="N10" s="38" t="s">
        <v>37</v>
      </c>
      <c r="O10" s="36" t="s">
        <v>38</v>
      </c>
      <c r="P10" s="38" t="s">
        <v>39</v>
      </c>
      <c r="Q10" s="102"/>
      <c r="R10" s="102"/>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70"/>
      <c r="BN10" s="54">
        <v>1</v>
      </c>
      <c r="BO10" s="56">
        <v>2</v>
      </c>
      <c r="BP10" s="56">
        <v>1</v>
      </c>
      <c r="BQ10" s="56">
        <v>2</v>
      </c>
      <c r="BR10" s="56">
        <v>1</v>
      </c>
      <c r="BS10" s="56">
        <v>2</v>
      </c>
      <c r="BT10" s="56">
        <v>1</v>
      </c>
      <c r="BU10" s="56">
        <v>2</v>
      </c>
      <c r="BV10" s="70"/>
      <c r="BW10" s="54">
        <v>1</v>
      </c>
      <c r="BX10" s="56">
        <v>2</v>
      </c>
      <c r="BY10" s="56">
        <v>1</v>
      </c>
      <c r="BZ10" s="56">
        <v>2</v>
      </c>
      <c r="CA10" s="56">
        <v>1</v>
      </c>
      <c r="CB10" s="56">
        <v>2</v>
      </c>
      <c r="CC10" s="56">
        <v>1</v>
      </c>
      <c r="CD10" s="56">
        <v>2</v>
      </c>
      <c r="CE10" s="70"/>
      <c r="CF10" s="54">
        <v>1</v>
      </c>
      <c r="CG10" s="56">
        <v>2</v>
      </c>
      <c r="CH10" s="56">
        <v>1</v>
      </c>
      <c r="CI10" s="56">
        <v>2</v>
      </c>
      <c r="CJ10" s="56">
        <v>1</v>
      </c>
      <c r="CK10" s="56">
        <v>2</v>
      </c>
      <c r="CL10" s="56">
        <v>1</v>
      </c>
      <c r="CM10" s="56">
        <v>2</v>
      </c>
      <c r="CN10" s="70"/>
      <c r="CO10" s="25"/>
      <c r="CP10" s="115" t="s">
        <v>46</v>
      </c>
      <c r="CQ10" s="115"/>
      <c r="CR10" s="115"/>
      <c r="CS10" s="115"/>
      <c r="CT10" s="115"/>
      <c r="CU10" s="115"/>
      <c r="CV10" s="115"/>
      <c r="CW10" s="115"/>
      <c r="CX10" s="115"/>
      <c r="CY10" s="115" t="s">
        <v>47</v>
      </c>
      <c r="CZ10" s="115"/>
      <c r="DA10" s="115"/>
      <c r="DB10" s="115"/>
      <c r="DC10" s="115"/>
      <c r="DD10" s="115"/>
      <c r="DE10" s="115"/>
      <c r="DF10" s="115"/>
      <c r="DG10" s="115"/>
      <c r="DH10" s="115" t="s">
        <v>48</v>
      </c>
      <c r="DI10" s="115"/>
      <c r="DJ10" s="115"/>
      <c r="DK10" s="115"/>
      <c r="DL10" s="115"/>
      <c r="DM10" s="115"/>
      <c r="DN10" s="115"/>
      <c r="DO10" s="115"/>
      <c r="DP10" s="115"/>
      <c r="DQ10" s="115" t="s">
        <v>49</v>
      </c>
      <c r="DR10" s="115"/>
      <c r="DS10" s="115"/>
      <c r="DT10" s="115"/>
      <c r="DU10" s="115"/>
      <c r="DV10" s="115"/>
      <c r="DW10" s="115"/>
      <c r="DX10" s="115"/>
      <c r="DY10" s="11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16795</v>
      </c>
      <c r="C11" s="26" t="s">
        <v>50</v>
      </c>
      <c r="D11" s="25"/>
      <c r="E11" s="35">
        <f t="shared" ref="E11:E50" si="0">IF((COUNTA(T11:Z11)&gt;0),(ROUND((AVERAGE(AB11,AK11)),0)),"")</f>
        <v>82</v>
      </c>
      <c r="F11" s="35" t="str">
        <f t="shared" ref="F11:F50" si="1">IF(AND(ISNUMBER(E11),E11&gt;=1),IF(E11&lt;=$FD$13,$FE$13,IF(E11&lt;=$FD$14,$FE$14,IF(E11&lt;=$FD$15,$FE$15,IF(E11&lt;=$FD$16,$FE$16,)))), "")</f>
        <v>B</v>
      </c>
      <c r="G11" s="35">
        <f t="shared" ref="G11:G50" si="2">IF((COUNTA(T11:Z11)&gt;0),(ROUND((AVERAGE(AB11,AK11,AT11,BC11)),0)),"")</f>
        <v>81</v>
      </c>
      <c r="H11" s="35" t="str">
        <f t="shared" ref="H11:H50" si="3">IF(AND(ISNUMBER(G11),G11&gt;=1),IF(G11&lt;=$FD$13,$FE$13,IF(G11&lt;=$FD$14,$FE$14,IF(G11&lt;=$FD$15,$FE$15,IF(G11&lt;=$FD$16,$FE$16,)))), "")</f>
        <v>B</v>
      </c>
      <c r="I11" s="61">
        <v>1</v>
      </c>
      <c r="J11" s="35" t="str">
        <f t="shared" ref="J11:J50" si="4">IF(I11=$FG$13,$FH$13,IF(I11=$FG$15,$FH$15,IF(I11=$FG$17,$FH$17,IF(I11=$FG$19,$FH$19,IF(I11=$FG$21,$FH$21,IF(I11=$FG$23,$FH$23,IF(I11=$FG$25,$FH$25,IF(I11=$FG$27,$FH$27,IF(I11=$FG$29,$FH$29,IF(I11=$FG$31,$FH$31,""))))))))))</f>
        <v>Siswa memiliki kemampuan menerapkan fungsi sosial, struktur teks, dan unsur kebahasaan teks interaksi interpersonal lisan dan tulis yang melibatkan tindakan menyarankan untuk melakukan atau tidak melakukan sesuatu dengan penjelasan, serta meresponsnya, sesuai dengan konteks</v>
      </c>
      <c r="K11" s="35">
        <f t="shared" ref="K11:K50" si="5">IF((COUNTA(BE11:BL11)&gt;0),(ROUND((AVERAGE(BM11,BV11)),0)),"")</f>
        <v>70</v>
      </c>
      <c r="L11" s="35" t="str">
        <f t="shared" ref="L11:L50" si="6">IF(AND(ISNUMBER(K11),K11&gt;=1), IF(K11&lt;=$FD$27,$FE$27,IF(K11&lt;=$FD$28,$FE$28,IF(K11&lt;=$FD$29,$FE$29,IF(K11&lt;=$FD$30,$FE$30,)))), "")</f>
        <v>C</v>
      </c>
      <c r="M11" s="35">
        <f t="shared" ref="M11:M50" si="7">IF((COUNTA(BE11:BL11)&gt;0),(ROUND((AVERAGE(BM11,BV11,CE11,CN11)),0)),"")</f>
        <v>77</v>
      </c>
      <c r="N11" s="35" t="str">
        <f t="shared" ref="N11:N50" si="8">IF(AND(ISNUMBER(M11),M11&gt;=1), IF(M11&lt;=$FD$27,$FE$27,IF(M11&lt;=$FD$28,$FE$28,IF(M11&lt;=$FD$29,$FE$29,IF(M11&lt;=$FD$30,$FE$30,)))), "")</f>
        <v>C</v>
      </c>
      <c r="O11" s="61">
        <v>3</v>
      </c>
      <c r="P11" s="35" t="str">
        <f t="shared" ref="P11:P50" si="9">IF(O11=$FG$13,$FI$13,IF(O11=$FG$15,$FI$15,IF(O11=$FG$17,$FI$17,IF(O11=$FG$19,$FI$19,IF(O11=$FG$21,$FI$21,IF(O11=$FG$23,$FI$23,IF(O11=$FG$25,$FI$25,IF(O11=$FG$27,$FI$27,IF(O11=$FG$29,$FI$29,IF(O11=$FG$31,$FI$31,""))))))))))</f>
        <v>Siswa memiliki pengetahuan menerapkan fungsi sosial, struktur teks, dan unsur kebahasaan teks interaksi transaksional lisan dan tulis yang melibatkan tindakan memberi dan meminta informasi terkait keterangan (circumstance), sesuai dengan konteks penggunaannya</v>
      </c>
      <c r="Q11" s="39"/>
      <c r="R11" s="39"/>
      <c r="S11" s="25"/>
      <c r="T11" s="15">
        <v>88</v>
      </c>
      <c r="U11" s="14"/>
      <c r="V11" s="14"/>
      <c r="W11" s="14"/>
      <c r="X11" s="14"/>
      <c r="Y11" s="14"/>
      <c r="Z11" s="14">
        <v>82</v>
      </c>
      <c r="AA11" s="45"/>
      <c r="AB11" s="48">
        <f t="shared" ref="AB11:AB50" si="10">IF(COUNTA(T11:Z11)&gt;0,AVERAGE((IF(T11&gt;=$C$4,T11,U11)),(IF(V11&gt;=$C$4,V11,W11)),(IF(X11&gt;=$C$4,X11,Y11)),Z11),"")</f>
        <v>85</v>
      </c>
      <c r="AC11" s="15">
        <v>75</v>
      </c>
      <c r="AD11" s="14"/>
      <c r="AE11" s="14"/>
      <c r="AF11" s="14"/>
      <c r="AG11" s="14"/>
      <c r="AH11" s="14"/>
      <c r="AI11" s="14">
        <v>82</v>
      </c>
      <c r="AJ11" s="45"/>
      <c r="AK11" s="48">
        <f t="shared" ref="AK11:AK50" si="11">IF(COUNTA(AC11:AI11)&gt;0,AVERAGE((IF(AC11&gt;=$C$4,AC11,AD11)),(IF(AE11&gt;=$C$4,AE11,AF11)),(IF(AG11&gt;=$C$4,AG11,AH11)),AI11),"")</f>
        <v>78.5</v>
      </c>
      <c r="AL11" s="15">
        <v>82</v>
      </c>
      <c r="AM11" s="14"/>
      <c r="AN11" s="14"/>
      <c r="AO11" s="14"/>
      <c r="AP11" s="14"/>
      <c r="AQ11" s="14"/>
      <c r="AR11" s="14">
        <v>82</v>
      </c>
      <c r="AS11" s="45"/>
      <c r="AT11" s="48">
        <f t="shared" ref="AT11:AT50" si="12">IF(COUNTA(AL11:AR11)&gt;0,AVERAGE((IF(AL11&gt;=$C$4,AL11,AM11)),(IF(AN11&gt;=$C$4,AN11,AO11)),(IF(AP11&gt;=$C$4,AP11,AQ11)),AR11),"")</f>
        <v>82</v>
      </c>
      <c r="AU11" s="15">
        <v>75</v>
      </c>
      <c r="AV11" s="14"/>
      <c r="AW11" s="14"/>
      <c r="AX11" s="14"/>
      <c r="AY11" s="14"/>
      <c r="AZ11" s="14"/>
      <c r="BA11" s="14">
        <v>82</v>
      </c>
      <c r="BB11" s="45"/>
      <c r="BC11" s="48">
        <f t="shared" ref="BC11:BC50" si="13">IF(COUNTA(AU11:BA11)&gt;0,AVERAGE((IF(AU11&gt;=$C$4,AU11,AV11)),(IF(AW11&gt;=$C$4,AW11,AX11)),(IF(AY11&gt;=$C$4,AY11,AZ11)),BA11),"")</f>
        <v>78.5</v>
      </c>
      <c r="BD11" s="25"/>
      <c r="BE11" s="19">
        <v>70</v>
      </c>
      <c r="BF11" s="18"/>
      <c r="BG11" s="18"/>
      <c r="BH11" s="18"/>
      <c r="BI11" s="18"/>
      <c r="BJ11" s="18"/>
      <c r="BK11" s="18"/>
      <c r="BL11" s="18"/>
      <c r="BM11" s="57">
        <f t="shared" ref="BM11:BM50" si="14">IF(COUNTA(BE11:BL11)&gt;0,AVERAGE(CP11,CR11,CT11,CV11),"")</f>
        <v>70</v>
      </c>
      <c r="BN11" s="19">
        <v>70</v>
      </c>
      <c r="BO11" s="18"/>
      <c r="BP11" s="18"/>
      <c r="BQ11" s="18"/>
      <c r="BR11" s="18"/>
      <c r="BS11" s="18"/>
      <c r="BT11" s="18"/>
      <c r="BU11" s="18"/>
      <c r="BV11" s="57">
        <f t="shared" ref="BV11:BV50" si="15">IF(COUNTA(BN11:BU11)&gt;0,AVERAGE(CY11,DA11,DC11,DE11),"")</f>
        <v>70</v>
      </c>
      <c r="BW11" s="19">
        <v>90</v>
      </c>
      <c r="BX11" s="18"/>
      <c r="BY11" s="18"/>
      <c r="BZ11" s="18"/>
      <c r="CA11" s="18"/>
      <c r="CB11" s="18"/>
      <c r="CC11" s="18"/>
      <c r="CD11" s="18"/>
      <c r="CE11" s="57">
        <f t="shared" ref="CE11:CE50" si="16">IF(COUNTA(BW11:CD11)&gt;0,AVERAGE(DH11,DJ11,DL11,DN11),"")</f>
        <v>90</v>
      </c>
      <c r="CF11" s="19"/>
      <c r="CG11" s="18"/>
      <c r="CH11" s="18"/>
      <c r="CI11" s="18"/>
      <c r="CJ11" s="18"/>
      <c r="CK11" s="18"/>
      <c r="CL11" s="18"/>
      <c r="CM11" s="18"/>
      <c r="CN11" s="57" t="str">
        <f t="shared" ref="CN11:CN50" si="17">IF(COUNTA(CF11:CM11)&gt;0,AVERAGE(DQ11,DS11,DU11,DW11),"")</f>
        <v/>
      </c>
      <c r="CO11" s="25"/>
      <c r="CP11" s="30">
        <f t="shared" ref="CP11:CP50" si="18">IF(SUM(BE11:BF11)&gt;0,MAX(BE11,BF11),"")</f>
        <v>70</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f t="shared" ref="CY11:CY50" si="22">IF(SUM(BN11:BO11)&gt;0,MAX(BN11,BO11),"")</f>
        <v>70</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f t="shared" ref="DH11:DH50" si="26">IF(SUM(BW11:BX11)&gt;0,MAX(BW11,BX11),"")</f>
        <v>90</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t="str">
        <f t="shared" ref="DQ11:DQ50" si="30">IF(SUM(CF11:CG11)&gt;0,MAX(CF11,CG11),"")</f>
        <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122" t="s">
        <v>51</v>
      </c>
      <c r="FD11" s="122"/>
      <c r="FE11" s="122"/>
      <c r="FG11" s="121" t="s">
        <v>52</v>
      </c>
      <c r="FH11" s="121"/>
      <c r="FI11" s="121"/>
    </row>
    <row r="12" spans="1:167" ht="16.5" customHeight="1">
      <c r="A12" s="26">
        <v>2</v>
      </c>
      <c r="B12" s="26">
        <v>16796</v>
      </c>
      <c r="C12" s="26" t="s">
        <v>53</v>
      </c>
      <c r="D12" s="25"/>
      <c r="E12" s="35">
        <f t="shared" si="0"/>
        <v>85</v>
      </c>
      <c r="F12" s="35" t="str">
        <f t="shared" si="1"/>
        <v>B</v>
      </c>
      <c r="G12" s="35">
        <f t="shared" si="2"/>
        <v>83</v>
      </c>
      <c r="H12" s="35" t="str">
        <f t="shared" si="3"/>
        <v>B</v>
      </c>
      <c r="I12" s="61">
        <v>2</v>
      </c>
      <c r="J12"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12" s="35">
        <f t="shared" si="5"/>
        <v>79</v>
      </c>
      <c r="L12" s="35" t="str">
        <f t="shared" si="6"/>
        <v>C</v>
      </c>
      <c r="M12" s="35">
        <f t="shared" si="7"/>
        <v>83</v>
      </c>
      <c r="N12" s="35" t="str">
        <f t="shared" si="8"/>
        <v>B</v>
      </c>
      <c r="O12" s="61">
        <v>3</v>
      </c>
      <c r="P12"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12" s="39"/>
      <c r="R12" s="39"/>
      <c r="S12" s="25"/>
      <c r="T12" s="15">
        <v>90</v>
      </c>
      <c r="U12" s="14"/>
      <c r="V12" s="14"/>
      <c r="W12" s="14"/>
      <c r="X12" s="14"/>
      <c r="Y12" s="14"/>
      <c r="Z12" s="14">
        <v>83</v>
      </c>
      <c r="AA12" s="45">
        <f t="shared" ref="AA12:AA50" si="34">IF(COUNTA(T12:Z12)&gt;0,AVERAGE((IF(T12&gt;=$C$4,T12,U12)),(IF(V12&gt;=$C$4,V12,W12)),(IF(X12&gt;=$C$4,X12,Y12)),Z12),"")</f>
        <v>86.5</v>
      </c>
      <c r="AB12" s="48">
        <f t="shared" si="10"/>
        <v>86.5</v>
      </c>
      <c r="AC12" s="15">
        <v>82</v>
      </c>
      <c r="AD12" s="14"/>
      <c r="AE12" s="14"/>
      <c r="AF12" s="14"/>
      <c r="AG12" s="14"/>
      <c r="AH12" s="14"/>
      <c r="AI12" s="14">
        <v>83</v>
      </c>
      <c r="AJ12" s="45"/>
      <c r="AK12" s="48">
        <f t="shared" si="11"/>
        <v>82.5</v>
      </c>
      <c r="AL12" s="15">
        <v>77</v>
      </c>
      <c r="AM12" s="14"/>
      <c r="AN12" s="14"/>
      <c r="AO12" s="14"/>
      <c r="AP12" s="14"/>
      <c r="AQ12" s="14"/>
      <c r="AR12" s="14">
        <v>83</v>
      </c>
      <c r="AS12" s="45"/>
      <c r="AT12" s="48">
        <f t="shared" si="12"/>
        <v>80</v>
      </c>
      <c r="AU12" s="15">
        <v>82</v>
      </c>
      <c r="AV12" s="14"/>
      <c r="AW12" s="14"/>
      <c r="AX12" s="14"/>
      <c r="AY12" s="14"/>
      <c r="AZ12" s="14"/>
      <c r="BA12" s="14">
        <v>83</v>
      </c>
      <c r="BB12" s="45"/>
      <c r="BC12" s="48">
        <f t="shared" si="13"/>
        <v>82.5</v>
      </c>
      <c r="BD12" s="25"/>
      <c r="BE12" s="19">
        <v>75</v>
      </c>
      <c r="BF12" s="18"/>
      <c r="BG12" s="18"/>
      <c r="BH12" s="18"/>
      <c r="BI12" s="18"/>
      <c r="BJ12" s="18"/>
      <c r="BK12" s="18"/>
      <c r="BL12" s="18"/>
      <c r="BM12" s="57">
        <f t="shared" si="14"/>
        <v>75</v>
      </c>
      <c r="BN12" s="19">
        <v>83</v>
      </c>
      <c r="BO12" s="18"/>
      <c r="BP12" s="18"/>
      <c r="BQ12" s="18"/>
      <c r="BR12" s="18"/>
      <c r="BS12" s="18"/>
      <c r="BT12" s="18"/>
      <c r="BU12" s="18"/>
      <c r="BV12" s="57">
        <f t="shared" si="15"/>
        <v>83</v>
      </c>
      <c r="BW12" s="19">
        <v>90</v>
      </c>
      <c r="BX12" s="18"/>
      <c r="BY12" s="18"/>
      <c r="BZ12" s="18"/>
      <c r="CA12" s="18"/>
      <c r="CB12" s="18"/>
      <c r="CC12" s="18"/>
      <c r="CD12" s="18"/>
      <c r="CE12" s="57">
        <f t="shared" si="16"/>
        <v>90</v>
      </c>
      <c r="CF12" s="19"/>
      <c r="CG12" s="18"/>
      <c r="CH12" s="18"/>
      <c r="CI12" s="18"/>
      <c r="CJ12" s="18"/>
      <c r="CK12" s="18"/>
      <c r="CL12" s="18"/>
      <c r="CM12" s="18"/>
      <c r="CN12" s="57" t="str">
        <f t="shared" si="17"/>
        <v/>
      </c>
      <c r="CO12" s="25"/>
      <c r="CP12" s="30">
        <f t="shared" si="18"/>
        <v>75</v>
      </c>
      <c r="CQ12" s="25"/>
      <c r="CR12" s="30" t="str">
        <f t="shared" si="19"/>
        <v/>
      </c>
      <c r="CS12" s="25"/>
      <c r="CT12" s="30" t="str">
        <f t="shared" si="20"/>
        <v/>
      </c>
      <c r="CU12" s="25"/>
      <c r="CV12" s="30" t="str">
        <f t="shared" si="21"/>
        <v/>
      </c>
      <c r="CW12" s="25"/>
      <c r="CX12" s="60"/>
      <c r="CY12" s="30">
        <f t="shared" si="22"/>
        <v>83</v>
      </c>
      <c r="CZ12" s="25"/>
      <c r="DA12" s="30" t="str">
        <f t="shared" si="23"/>
        <v/>
      </c>
      <c r="DB12" s="25"/>
      <c r="DC12" s="30" t="str">
        <f t="shared" si="24"/>
        <v/>
      </c>
      <c r="DD12" s="25"/>
      <c r="DE12" s="30" t="str">
        <f t="shared" si="25"/>
        <v/>
      </c>
      <c r="DF12" s="25"/>
      <c r="DG12" s="60"/>
      <c r="DH12" s="30">
        <f t="shared" si="26"/>
        <v>90</v>
      </c>
      <c r="DI12" s="25"/>
      <c r="DJ12" s="30" t="str">
        <f t="shared" si="27"/>
        <v/>
      </c>
      <c r="DK12" s="25"/>
      <c r="DL12" s="30" t="str">
        <f t="shared" si="28"/>
        <v/>
      </c>
      <c r="DM12" s="25"/>
      <c r="DN12" s="30" t="str">
        <f t="shared" si="29"/>
        <v/>
      </c>
      <c r="DO12" s="25"/>
      <c r="DP12" s="60"/>
      <c r="DQ12" s="30" t="str">
        <f t="shared" si="30"/>
        <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16797</v>
      </c>
      <c r="C13" s="26" t="s">
        <v>62</v>
      </c>
      <c r="D13" s="25"/>
      <c r="E13" s="35">
        <f t="shared" si="0"/>
        <v>88</v>
      </c>
      <c r="F13" s="35" t="str">
        <f t="shared" si="1"/>
        <v>B</v>
      </c>
      <c r="G13" s="35">
        <f t="shared" si="2"/>
        <v>87</v>
      </c>
      <c r="H13" s="35" t="str">
        <f t="shared" si="3"/>
        <v>B</v>
      </c>
      <c r="I13" s="61">
        <v>2</v>
      </c>
      <c r="J13"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13" s="35">
        <f t="shared" si="5"/>
        <v>84</v>
      </c>
      <c r="L13" s="35" t="str">
        <f t="shared" si="6"/>
        <v>B</v>
      </c>
      <c r="M13" s="35">
        <f t="shared" si="7"/>
        <v>86</v>
      </c>
      <c r="N13" s="35" t="str">
        <f t="shared" si="8"/>
        <v>B</v>
      </c>
      <c r="O13" s="61">
        <v>3</v>
      </c>
      <c r="P13"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13" s="39"/>
      <c r="R13" s="39"/>
      <c r="S13" s="25"/>
      <c r="T13" s="15">
        <v>93</v>
      </c>
      <c r="U13" s="14"/>
      <c r="V13" s="14"/>
      <c r="W13" s="14"/>
      <c r="X13" s="14"/>
      <c r="Y13" s="14"/>
      <c r="Z13" s="14">
        <v>84</v>
      </c>
      <c r="AA13" s="45">
        <f t="shared" si="34"/>
        <v>88.5</v>
      </c>
      <c r="AB13" s="48">
        <f t="shared" si="10"/>
        <v>88.5</v>
      </c>
      <c r="AC13" s="15">
        <v>92</v>
      </c>
      <c r="AD13" s="14"/>
      <c r="AE13" s="14"/>
      <c r="AF13" s="14"/>
      <c r="AG13" s="14"/>
      <c r="AH13" s="14"/>
      <c r="AI13" s="14">
        <v>84</v>
      </c>
      <c r="AJ13" s="45"/>
      <c r="AK13" s="48">
        <f t="shared" si="11"/>
        <v>88</v>
      </c>
      <c r="AL13" s="15">
        <v>90</v>
      </c>
      <c r="AM13" s="14"/>
      <c r="AN13" s="14"/>
      <c r="AO13" s="14"/>
      <c r="AP13" s="14"/>
      <c r="AQ13" s="14"/>
      <c r="AR13" s="14">
        <v>84</v>
      </c>
      <c r="AS13" s="45"/>
      <c r="AT13" s="48">
        <f t="shared" si="12"/>
        <v>87</v>
      </c>
      <c r="AU13" s="15">
        <v>87</v>
      </c>
      <c r="AV13" s="14"/>
      <c r="AW13" s="14"/>
      <c r="AX13" s="14"/>
      <c r="AY13" s="14"/>
      <c r="AZ13" s="14"/>
      <c r="BA13" s="14">
        <v>84</v>
      </c>
      <c r="BB13" s="45"/>
      <c r="BC13" s="48">
        <f t="shared" si="13"/>
        <v>85.5</v>
      </c>
      <c r="BD13" s="25"/>
      <c r="BE13" s="19">
        <v>82</v>
      </c>
      <c r="BF13" s="18"/>
      <c r="BG13" s="18"/>
      <c r="BH13" s="18"/>
      <c r="BI13" s="18"/>
      <c r="BJ13" s="18"/>
      <c r="BK13" s="18"/>
      <c r="BL13" s="18"/>
      <c r="BM13" s="57">
        <f t="shared" si="14"/>
        <v>82</v>
      </c>
      <c r="BN13" s="19">
        <v>86</v>
      </c>
      <c r="BO13" s="18"/>
      <c r="BP13" s="18"/>
      <c r="BQ13" s="18"/>
      <c r="BR13" s="18"/>
      <c r="BS13" s="18"/>
      <c r="BT13" s="18"/>
      <c r="BU13" s="18"/>
      <c r="BV13" s="57">
        <f t="shared" si="15"/>
        <v>86</v>
      </c>
      <c r="BW13" s="19">
        <v>90</v>
      </c>
      <c r="BX13" s="18"/>
      <c r="BY13" s="18"/>
      <c r="BZ13" s="18"/>
      <c r="CA13" s="18"/>
      <c r="CB13" s="18"/>
      <c r="CC13" s="18"/>
      <c r="CD13" s="18"/>
      <c r="CE13" s="57">
        <f t="shared" si="16"/>
        <v>90</v>
      </c>
      <c r="CF13" s="19"/>
      <c r="CG13" s="18"/>
      <c r="CH13" s="18"/>
      <c r="CI13" s="18"/>
      <c r="CJ13" s="18"/>
      <c r="CK13" s="18"/>
      <c r="CL13" s="18"/>
      <c r="CM13" s="18"/>
      <c r="CN13" s="57" t="str">
        <f t="shared" si="17"/>
        <v/>
      </c>
      <c r="CO13" s="25"/>
      <c r="CP13" s="30">
        <f t="shared" si="18"/>
        <v>82</v>
      </c>
      <c r="CQ13" s="25"/>
      <c r="CR13" s="30" t="str">
        <f t="shared" si="19"/>
        <v/>
      </c>
      <c r="CS13" s="25"/>
      <c r="CT13" s="30" t="str">
        <f t="shared" si="20"/>
        <v/>
      </c>
      <c r="CU13" s="25"/>
      <c r="CV13" s="30" t="str">
        <f t="shared" si="21"/>
        <v/>
      </c>
      <c r="CW13" s="25"/>
      <c r="CX13" s="60"/>
      <c r="CY13" s="30">
        <f t="shared" si="22"/>
        <v>86</v>
      </c>
      <c r="CZ13" s="25"/>
      <c r="DA13" s="30" t="str">
        <f t="shared" si="23"/>
        <v/>
      </c>
      <c r="DB13" s="25"/>
      <c r="DC13" s="30" t="str">
        <f t="shared" si="24"/>
        <v/>
      </c>
      <c r="DD13" s="25"/>
      <c r="DE13" s="30" t="str">
        <f t="shared" si="25"/>
        <v/>
      </c>
      <c r="DF13" s="25"/>
      <c r="DG13" s="60"/>
      <c r="DH13" s="30">
        <f t="shared" si="26"/>
        <v>90</v>
      </c>
      <c r="DI13" s="25"/>
      <c r="DJ13" s="30" t="str">
        <f t="shared" si="27"/>
        <v/>
      </c>
      <c r="DK13" s="25"/>
      <c r="DL13" s="30" t="str">
        <f t="shared" si="28"/>
        <v/>
      </c>
      <c r="DM13" s="25"/>
      <c r="DN13" s="30" t="str">
        <f t="shared" si="29"/>
        <v/>
      </c>
      <c r="DO13" s="25"/>
      <c r="DP13" s="60"/>
      <c r="DQ13" s="30" t="str">
        <f t="shared" si="30"/>
        <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116">
        <v>1</v>
      </c>
      <c r="FH13" s="117" t="s">
        <v>109</v>
      </c>
      <c r="FI13" s="119" t="s">
        <v>114</v>
      </c>
      <c r="FJ13" s="123">
        <v>5141</v>
      </c>
      <c r="FK13" s="123">
        <v>5151</v>
      </c>
    </row>
    <row r="14" spans="1:167" ht="16.5" customHeight="1">
      <c r="A14" s="26">
        <v>4</v>
      </c>
      <c r="B14" s="26">
        <v>16798</v>
      </c>
      <c r="C14" s="26" t="s">
        <v>63</v>
      </c>
      <c r="D14" s="25"/>
      <c r="E14" s="35">
        <f t="shared" si="0"/>
        <v>87</v>
      </c>
      <c r="F14" s="35" t="str">
        <f t="shared" si="1"/>
        <v>B</v>
      </c>
      <c r="G14" s="35">
        <f t="shared" si="2"/>
        <v>86</v>
      </c>
      <c r="H14" s="35" t="str">
        <f t="shared" si="3"/>
        <v>B</v>
      </c>
      <c r="I14" s="61">
        <v>3</v>
      </c>
      <c r="J14" s="35" t="str">
        <f t="shared" si="4"/>
        <v>Siswa memiliki kemampuan  menerapkan fungsi sosial, struktur teks, dan unsur kebahasaan teks interaksi transaksional lisan dan tulis yang melibatkan tindakan memberi dan meminta informasi terkait rencana yang akan datang dengan kondisi tertentu, sesuai dengan konteks penggunaannya.</v>
      </c>
      <c r="K14" s="35">
        <f t="shared" si="5"/>
        <v>83</v>
      </c>
      <c r="L14" s="35" t="str">
        <f t="shared" si="6"/>
        <v>B</v>
      </c>
      <c r="M14" s="35">
        <f t="shared" si="7"/>
        <v>85</v>
      </c>
      <c r="N14" s="35" t="str">
        <f t="shared" si="8"/>
        <v>B</v>
      </c>
      <c r="O14" s="61">
        <v>3</v>
      </c>
      <c r="P14"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14" s="39"/>
      <c r="R14" s="39"/>
      <c r="S14" s="25"/>
      <c r="T14" s="15">
        <v>90</v>
      </c>
      <c r="U14" s="14"/>
      <c r="V14" s="14"/>
      <c r="W14" s="14"/>
      <c r="X14" s="14"/>
      <c r="Y14" s="14"/>
      <c r="Z14" s="14">
        <v>81</v>
      </c>
      <c r="AA14" s="45">
        <f t="shared" si="34"/>
        <v>85.5</v>
      </c>
      <c r="AB14" s="48">
        <f t="shared" si="10"/>
        <v>85.5</v>
      </c>
      <c r="AC14" s="15">
        <v>95</v>
      </c>
      <c r="AD14" s="14"/>
      <c r="AE14" s="14"/>
      <c r="AF14" s="14"/>
      <c r="AG14" s="14"/>
      <c r="AH14" s="14"/>
      <c r="AI14" s="14">
        <v>81</v>
      </c>
      <c r="AJ14" s="45"/>
      <c r="AK14" s="48">
        <f t="shared" si="11"/>
        <v>88</v>
      </c>
      <c r="AL14" s="15">
        <v>83</v>
      </c>
      <c r="AM14" s="14"/>
      <c r="AN14" s="14"/>
      <c r="AO14" s="14"/>
      <c r="AP14" s="14"/>
      <c r="AQ14" s="14"/>
      <c r="AR14" s="14">
        <v>81</v>
      </c>
      <c r="AS14" s="45"/>
      <c r="AT14" s="48">
        <f t="shared" si="12"/>
        <v>82</v>
      </c>
      <c r="AU14" s="15">
        <v>95</v>
      </c>
      <c r="AV14" s="14"/>
      <c r="AW14" s="14"/>
      <c r="AX14" s="14"/>
      <c r="AY14" s="14"/>
      <c r="AZ14" s="14"/>
      <c r="BA14" s="14">
        <v>81</v>
      </c>
      <c r="BB14" s="45"/>
      <c r="BC14" s="48">
        <f t="shared" si="13"/>
        <v>88</v>
      </c>
      <c r="BD14" s="25"/>
      <c r="BE14" s="19">
        <v>82</v>
      </c>
      <c r="BF14" s="18"/>
      <c r="BG14" s="18"/>
      <c r="BH14" s="18"/>
      <c r="BI14" s="18"/>
      <c r="BJ14" s="18"/>
      <c r="BK14" s="18"/>
      <c r="BL14" s="18"/>
      <c r="BM14" s="57">
        <f t="shared" si="14"/>
        <v>82</v>
      </c>
      <c r="BN14" s="19">
        <v>83</v>
      </c>
      <c r="BO14" s="18"/>
      <c r="BP14" s="18"/>
      <c r="BQ14" s="18"/>
      <c r="BR14" s="18"/>
      <c r="BS14" s="18"/>
      <c r="BT14" s="18"/>
      <c r="BU14" s="18"/>
      <c r="BV14" s="57">
        <f t="shared" si="15"/>
        <v>83</v>
      </c>
      <c r="BW14" s="19">
        <v>90</v>
      </c>
      <c r="BX14" s="18"/>
      <c r="BY14" s="18"/>
      <c r="BZ14" s="18"/>
      <c r="CA14" s="18"/>
      <c r="CB14" s="18"/>
      <c r="CC14" s="18"/>
      <c r="CD14" s="18"/>
      <c r="CE14" s="57">
        <f t="shared" si="16"/>
        <v>90</v>
      </c>
      <c r="CF14" s="19"/>
      <c r="CG14" s="18"/>
      <c r="CH14" s="18"/>
      <c r="CI14" s="18"/>
      <c r="CJ14" s="18"/>
      <c r="CK14" s="18"/>
      <c r="CL14" s="18"/>
      <c r="CM14" s="18"/>
      <c r="CN14" s="57" t="str">
        <f t="shared" si="17"/>
        <v/>
      </c>
      <c r="CO14" s="25"/>
      <c r="CP14" s="30">
        <f t="shared" si="18"/>
        <v>82</v>
      </c>
      <c r="CQ14" s="25"/>
      <c r="CR14" s="30" t="str">
        <f t="shared" si="19"/>
        <v/>
      </c>
      <c r="CS14" s="25"/>
      <c r="CT14" s="30" t="str">
        <f t="shared" si="20"/>
        <v/>
      </c>
      <c r="CU14" s="25"/>
      <c r="CV14" s="30" t="str">
        <f t="shared" si="21"/>
        <v/>
      </c>
      <c r="CW14" s="25"/>
      <c r="CX14" s="60"/>
      <c r="CY14" s="30">
        <f t="shared" si="22"/>
        <v>83</v>
      </c>
      <c r="CZ14" s="25"/>
      <c r="DA14" s="30" t="str">
        <f t="shared" si="23"/>
        <v/>
      </c>
      <c r="DB14" s="25"/>
      <c r="DC14" s="30" t="str">
        <f t="shared" si="24"/>
        <v/>
      </c>
      <c r="DD14" s="25"/>
      <c r="DE14" s="30" t="str">
        <f t="shared" si="25"/>
        <v/>
      </c>
      <c r="DF14" s="25"/>
      <c r="DG14" s="60"/>
      <c r="DH14" s="30">
        <f t="shared" si="26"/>
        <v>90</v>
      </c>
      <c r="DI14" s="25"/>
      <c r="DJ14" s="30" t="str">
        <f t="shared" si="27"/>
        <v/>
      </c>
      <c r="DK14" s="25"/>
      <c r="DL14" s="30" t="str">
        <f t="shared" si="28"/>
        <v/>
      </c>
      <c r="DM14" s="25"/>
      <c r="DN14" s="30" t="str">
        <f t="shared" si="29"/>
        <v/>
      </c>
      <c r="DO14" s="25"/>
      <c r="DP14" s="60"/>
      <c r="DQ14" s="30" t="str">
        <f t="shared" si="30"/>
        <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116"/>
      <c r="FH14" s="118"/>
      <c r="FI14" s="120"/>
      <c r="FJ14" s="123"/>
      <c r="FK14" s="123"/>
    </row>
    <row r="15" spans="1:167" ht="16.5" customHeight="1">
      <c r="A15" s="26">
        <v>5</v>
      </c>
      <c r="B15" s="26">
        <v>16799</v>
      </c>
      <c r="C15" s="26" t="s">
        <v>64</v>
      </c>
      <c r="D15" s="25"/>
      <c r="E15" s="35">
        <f t="shared" si="0"/>
        <v>80</v>
      </c>
      <c r="F15" s="35" t="str">
        <f t="shared" si="1"/>
        <v>B</v>
      </c>
      <c r="G15" s="35">
        <f t="shared" si="2"/>
        <v>78</v>
      </c>
      <c r="H15" s="35" t="str">
        <f t="shared" si="3"/>
        <v>C</v>
      </c>
      <c r="I15" s="61">
        <v>2</v>
      </c>
      <c r="J15"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15" s="35">
        <f t="shared" si="5"/>
        <v>80</v>
      </c>
      <c r="L15" s="35" t="str">
        <f t="shared" si="6"/>
        <v>B</v>
      </c>
      <c r="M15" s="35">
        <f t="shared" si="7"/>
        <v>83</v>
      </c>
      <c r="N15" s="35" t="str">
        <f t="shared" si="8"/>
        <v>B</v>
      </c>
      <c r="O15" s="61">
        <v>3</v>
      </c>
      <c r="P15"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15" s="39"/>
      <c r="R15" s="39"/>
      <c r="S15" s="25"/>
      <c r="T15" s="15">
        <v>62</v>
      </c>
      <c r="U15" s="14">
        <v>80</v>
      </c>
      <c r="V15" s="14"/>
      <c r="W15" s="14"/>
      <c r="X15" s="14"/>
      <c r="Y15" s="14"/>
      <c r="Z15" s="14">
        <v>82</v>
      </c>
      <c r="AA15" s="45">
        <f t="shared" si="34"/>
        <v>81</v>
      </c>
      <c r="AB15" s="48">
        <f t="shared" si="10"/>
        <v>81</v>
      </c>
      <c r="AC15" s="15">
        <v>77</v>
      </c>
      <c r="AD15" s="14"/>
      <c r="AE15" s="14"/>
      <c r="AF15" s="14"/>
      <c r="AG15" s="14"/>
      <c r="AH15" s="14"/>
      <c r="AI15" s="14">
        <v>82</v>
      </c>
      <c r="AJ15" s="45"/>
      <c r="AK15" s="48">
        <f t="shared" si="11"/>
        <v>79.5</v>
      </c>
      <c r="AL15" s="15">
        <v>34</v>
      </c>
      <c r="AM15" s="14">
        <v>70</v>
      </c>
      <c r="AN15" s="14"/>
      <c r="AO15" s="14"/>
      <c r="AP15" s="14"/>
      <c r="AQ15" s="14"/>
      <c r="AR15" s="14">
        <v>80</v>
      </c>
      <c r="AS15" s="45"/>
      <c r="AT15" s="48">
        <f t="shared" si="12"/>
        <v>75</v>
      </c>
      <c r="AU15" s="15">
        <v>71</v>
      </c>
      <c r="AV15" s="14"/>
      <c r="AW15" s="14"/>
      <c r="AX15" s="14"/>
      <c r="AY15" s="14"/>
      <c r="AZ15" s="14"/>
      <c r="BA15" s="14">
        <v>80</v>
      </c>
      <c r="BB15" s="45"/>
      <c r="BC15" s="48">
        <f t="shared" si="13"/>
        <v>75.5</v>
      </c>
      <c r="BD15" s="25"/>
      <c r="BE15" s="19">
        <v>80</v>
      </c>
      <c r="BF15" s="18"/>
      <c r="BG15" s="18"/>
      <c r="BH15" s="18"/>
      <c r="BI15" s="18"/>
      <c r="BJ15" s="18"/>
      <c r="BK15" s="18"/>
      <c r="BL15" s="18"/>
      <c r="BM15" s="57">
        <f t="shared" si="14"/>
        <v>80</v>
      </c>
      <c r="BN15" s="19">
        <v>80</v>
      </c>
      <c r="BO15" s="18"/>
      <c r="BP15" s="18"/>
      <c r="BQ15" s="18"/>
      <c r="BR15" s="18"/>
      <c r="BS15" s="18"/>
      <c r="BT15" s="18"/>
      <c r="BU15" s="18"/>
      <c r="BV15" s="57">
        <f t="shared" si="15"/>
        <v>80</v>
      </c>
      <c r="BW15" s="19">
        <v>90</v>
      </c>
      <c r="BX15" s="18"/>
      <c r="BY15" s="18"/>
      <c r="BZ15" s="18"/>
      <c r="CA15" s="18"/>
      <c r="CB15" s="18"/>
      <c r="CC15" s="18"/>
      <c r="CD15" s="18"/>
      <c r="CE15" s="57">
        <f t="shared" si="16"/>
        <v>90</v>
      </c>
      <c r="CF15" s="19"/>
      <c r="CG15" s="18"/>
      <c r="CH15" s="18"/>
      <c r="CI15" s="18"/>
      <c r="CJ15" s="18"/>
      <c r="CK15" s="18"/>
      <c r="CL15" s="18"/>
      <c r="CM15" s="18"/>
      <c r="CN15" s="57" t="str">
        <f t="shared" si="17"/>
        <v/>
      </c>
      <c r="CO15" s="25"/>
      <c r="CP15" s="30">
        <f t="shared" si="18"/>
        <v>80</v>
      </c>
      <c r="CQ15" s="25"/>
      <c r="CR15" s="30" t="str">
        <f t="shared" si="19"/>
        <v/>
      </c>
      <c r="CS15" s="25"/>
      <c r="CT15" s="30" t="str">
        <f t="shared" si="20"/>
        <v/>
      </c>
      <c r="CU15" s="25"/>
      <c r="CV15" s="30" t="str">
        <f t="shared" si="21"/>
        <v/>
      </c>
      <c r="CW15" s="25"/>
      <c r="CX15" s="60"/>
      <c r="CY15" s="30">
        <f t="shared" si="22"/>
        <v>80</v>
      </c>
      <c r="CZ15" s="25"/>
      <c r="DA15" s="30" t="str">
        <f t="shared" si="23"/>
        <v/>
      </c>
      <c r="DB15" s="25"/>
      <c r="DC15" s="30" t="str">
        <f t="shared" si="24"/>
        <v/>
      </c>
      <c r="DD15" s="25"/>
      <c r="DE15" s="30" t="str">
        <f t="shared" si="25"/>
        <v/>
      </c>
      <c r="DF15" s="25"/>
      <c r="DG15" s="60"/>
      <c r="DH15" s="30">
        <f t="shared" si="26"/>
        <v>90</v>
      </c>
      <c r="DI15" s="25"/>
      <c r="DJ15" s="30" t="str">
        <f t="shared" si="27"/>
        <v/>
      </c>
      <c r="DK15" s="25"/>
      <c r="DL15" s="30" t="str">
        <f t="shared" si="28"/>
        <v/>
      </c>
      <c r="DM15" s="25"/>
      <c r="DN15" s="30" t="str">
        <f t="shared" si="29"/>
        <v/>
      </c>
      <c r="DO15" s="25"/>
      <c r="DP15" s="60"/>
      <c r="DQ15" s="30" t="str">
        <f t="shared" si="30"/>
        <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116">
        <v>2</v>
      </c>
      <c r="FH15" s="119" t="s">
        <v>110</v>
      </c>
      <c r="FI15" s="119" t="s">
        <v>115</v>
      </c>
      <c r="FJ15" s="123">
        <v>5142</v>
      </c>
      <c r="FK15" s="123">
        <v>5152</v>
      </c>
    </row>
    <row r="16" spans="1:167" ht="16.5" customHeight="1">
      <c r="A16" s="26">
        <v>6</v>
      </c>
      <c r="B16" s="26">
        <v>16800</v>
      </c>
      <c r="C16" s="26" t="s">
        <v>65</v>
      </c>
      <c r="D16" s="25"/>
      <c r="E16" s="35">
        <f t="shared" si="0"/>
        <v>84</v>
      </c>
      <c r="F16" s="35" t="str">
        <f t="shared" si="1"/>
        <v>B</v>
      </c>
      <c r="G16" s="35">
        <f t="shared" si="2"/>
        <v>85</v>
      </c>
      <c r="H16" s="35" t="str">
        <f t="shared" si="3"/>
        <v>B</v>
      </c>
      <c r="I16" s="61">
        <v>2</v>
      </c>
      <c r="J16"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16" s="35">
        <f t="shared" si="5"/>
        <v>81</v>
      </c>
      <c r="L16" s="35" t="str">
        <f t="shared" si="6"/>
        <v>B</v>
      </c>
      <c r="M16" s="35">
        <f t="shared" si="7"/>
        <v>84</v>
      </c>
      <c r="N16" s="35" t="str">
        <f t="shared" si="8"/>
        <v>B</v>
      </c>
      <c r="O16" s="61">
        <v>3</v>
      </c>
      <c r="P16"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16" s="39"/>
      <c r="R16" s="39"/>
      <c r="S16" s="25"/>
      <c r="T16" s="15">
        <v>65</v>
      </c>
      <c r="U16" s="14">
        <v>80</v>
      </c>
      <c r="V16" s="14"/>
      <c r="W16" s="14"/>
      <c r="X16" s="14"/>
      <c r="Y16" s="14"/>
      <c r="Z16" s="14">
        <v>84</v>
      </c>
      <c r="AA16" s="45">
        <f t="shared" si="34"/>
        <v>82</v>
      </c>
      <c r="AB16" s="48">
        <f t="shared" si="10"/>
        <v>82</v>
      </c>
      <c r="AC16" s="15">
        <v>87</v>
      </c>
      <c r="AD16" s="14"/>
      <c r="AE16" s="14"/>
      <c r="AF16" s="14"/>
      <c r="AG16" s="14"/>
      <c r="AH16" s="14"/>
      <c r="AI16" s="14">
        <v>84</v>
      </c>
      <c r="AJ16" s="45"/>
      <c r="AK16" s="48">
        <f t="shared" si="11"/>
        <v>85.5</v>
      </c>
      <c r="AL16" s="15">
        <v>88</v>
      </c>
      <c r="AM16" s="14"/>
      <c r="AN16" s="14"/>
      <c r="AO16" s="14"/>
      <c r="AP16" s="14"/>
      <c r="AQ16" s="14"/>
      <c r="AR16" s="14">
        <v>84</v>
      </c>
      <c r="AS16" s="45"/>
      <c r="AT16" s="48">
        <f t="shared" si="12"/>
        <v>86</v>
      </c>
      <c r="AU16" s="15">
        <v>87</v>
      </c>
      <c r="AV16" s="14"/>
      <c r="AW16" s="14"/>
      <c r="AX16" s="14"/>
      <c r="AY16" s="14"/>
      <c r="AZ16" s="14"/>
      <c r="BA16" s="14">
        <v>82</v>
      </c>
      <c r="BB16" s="45"/>
      <c r="BC16" s="48">
        <f t="shared" si="13"/>
        <v>84.5</v>
      </c>
      <c r="BD16" s="25"/>
      <c r="BE16" s="19">
        <v>81</v>
      </c>
      <c r="BF16" s="18"/>
      <c r="BG16" s="18"/>
      <c r="BH16" s="18"/>
      <c r="BI16" s="18"/>
      <c r="BJ16" s="18"/>
      <c r="BK16" s="18"/>
      <c r="BL16" s="18"/>
      <c r="BM16" s="57">
        <f t="shared" si="14"/>
        <v>81</v>
      </c>
      <c r="BN16" s="19">
        <v>81</v>
      </c>
      <c r="BO16" s="18"/>
      <c r="BP16" s="18"/>
      <c r="BQ16" s="18"/>
      <c r="BR16" s="18"/>
      <c r="BS16" s="18"/>
      <c r="BT16" s="18"/>
      <c r="BU16" s="18"/>
      <c r="BV16" s="57">
        <f t="shared" si="15"/>
        <v>81</v>
      </c>
      <c r="BW16" s="19">
        <v>90</v>
      </c>
      <c r="BX16" s="18"/>
      <c r="BY16" s="18"/>
      <c r="BZ16" s="18"/>
      <c r="CA16" s="18"/>
      <c r="CB16" s="18"/>
      <c r="CC16" s="18"/>
      <c r="CD16" s="18"/>
      <c r="CE16" s="57">
        <f t="shared" si="16"/>
        <v>90</v>
      </c>
      <c r="CF16" s="19"/>
      <c r="CG16" s="18"/>
      <c r="CH16" s="18"/>
      <c r="CI16" s="18"/>
      <c r="CJ16" s="18"/>
      <c r="CK16" s="18"/>
      <c r="CL16" s="18"/>
      <c r="CM16" s="18"/>
      <c r="CN16" s="57" t="str">
        <f t="shared" si="17"/>
        <v/>
      </c>
      <c r="CO16" s="25"/>
      <c r="CP16" s="30">
        <f t="shared" si="18"/>
        <v>81</v>
      </c>
      <c r="CQ16" s="25"/>
      <c r="CR16" s="30" t="str">
        <f t="shared" si="19"/>
        <v/>
      </c>
      <c r="CS16" s="25"/>
      <c r="CT16" s="30" t="str">
        <f t="shared" si="20"/>
        <v/>
      </c>
      <c r="CU16" s="25"/>
      <c r="CV16" s="30" t="str">
        <f t="shared" si="21"/>
        <v/>
      </c>
      <c r="CW16" s="25"/>
      <c r="CX16" s="60"/>
      <c r="CY16" s="30">
        <f t="shared" si="22"/>
        <v>81</v>
      </c>
      <c r="CZ16" s="25"/>
      <c r="DA16" s="30" t="str">
        <f t="shared" si="23"/>
        <v/>
      </c>
      <c r="DB16" s="25"/>
      <c r="DC16" s="30" t="str">
        <f t="shared" si="24"/>
        <v/>
      </c>
      <c r="DD16" s="25"/>
      <c r="DE16" s="30" t="str">
        <f t="shared" si="25"/>
        <v/>
      </c>
      <c r="DF16" s="25"/>
      <c r="DG16" s="60"/>
      <c r="DH16" s="30">
        <f t="shared" si="26"/>
        <v>90</v>
      </c>
      <c r="DI16" s="25"/>
      <c r="DJ16" s="30" t="str">
        <f t="shared" si="27"/>
        <v/>
      </c>
      <c r="DK16" s="25"/>
      <c r="DL16" s="30" t="str">
        <f t="shared" si="28"/>
        <v/>
      </c>
      <c r="DM16" s="25"/>
      <c r="DN16" s="30" t="str">
        <f t="shared" si="29"/>
        <v/>
      </c>
      <c r="DO16" s="25"/>
      <c r="DP16" s="60"/>
      <c r="DQ16" s="30" t="str">
        <f t="shared" si="30"/>
        <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116"/>
      <c r="FH16" s="120"/>
      <c r="FI16" s="120"/>
      <c r="FJ16" s="123"/>
      <c r="FK16" s="123"/>
    </row>
    <row r="17" spans="1:167" ht="16.5" customHeight="1">
      <c r="A17" s="26">
        <v>7</v>
      </c>
      <c r="B17" s="26">
        <v>16801</v>
      </c>
      <c r="C17" s="26" t="s">
        <v>66</v>
      </c>
      <c r="D17" s="25"/>
      <c r="E17" s="35">
        <f t="shared" si="0"/>
        <v>81</v>
      </c>
      <c r="F17" s="35" t="str">
        <f t="shared" si="1"/>
        <v>B</v>
      </c>
      <c r="G17" s="35">
        <f t="shared" si="2"/>
        <v>83</v>
      </c>
      <c r="H17" s="35" t="str">
        <f t="shared" si="3"/>
        <v>B</v>
      </c>
      <c r="I17" s="61">
        <v>2</v>
      </c>
      <c r="J17"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17" s="35">
        <f t="shared" si="5"/>
        <v>83</v>
      </c>
      <c r="L17" s="35" t="str">
        <f t="shared" si="6"/>
        <v>B</v>
      </c>
      <c r="M17" s="35">
        <f t="shared" si="7"/>
        <v>85</v>
      </c>
      <c r="N17" s="35" t="str">
        <f t="shared" si="8"/>
        <v>B</v>
      </c>
      <c r="O17" s="61">
        <v>3</v>
      </c>
      <c r="P17"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17" s="39"/>
      <c r="R17" s="39"/>
      <c r="S17" s="25"/>
      <c r="T17" s="15">
        <v>80</v>
      </c>
      <c r="U17" s="14"/>
      <c r="V17" s="14"/>
      <c r="W17" s="14"/>
      <c r="X17" s="14"/>
      <c r="Y17" s="14"/>
      <c r="Z17" s="14">
        <v>84</v>
      </c>
      <c r="AA17" s="45">
        <f t="shared" si="34"/>
        <v>82</v>
      </c>
      <c r="AB17" s="48">
        <f t="shared" si="10"/>
        <v>82</v>
      </c>
      <c r="AC17" s="15">
        <v>77</v>
      </c>
      <c r="AD17" s="14"/>
      <c r="AE17" s="14"/>
      <c r="AF17" s="14"/>
      <c r="AG17" s="14"/>
      <c r="AH17" s="14"/>
      <c r="AI17" s="14">
        <v>84</v>
      </c>
      <c r="AJ17" s="45"/>
      <c r="AK17" s="48">
        <f t="shared" si="11"/>
        <v>80.5</v>
      </c>
      <c r="AL17" s="15">
        <v>96</v>
      </c>
      <c r="AM17" s="14"/>
      <c r="AN17" s="14"/>
      <c r="AO17" s="14"/>
      <c r="AP17" s="14"/>
      <c r="AQ17" s="14"/>
      <c r="AR17" s="14">
        <v>84</v>
      </c>
      <c r="AS17" s="45"/>
      <c r="AT17" s="48">
        <f t="shared" si="12"/>
        <v>90</v>
      </c>
      <c r="AU17" s="15">
        <v>77</v>
      </c>
      <c r="AV17" s="14"/>
      <c r="AW17" s="14"/>
      <c r="AX17" s="14"/>
      <c r="AY17" s="14"/>
      <c r="AZ17" s="14"/>
      <c r="BA17" s="14">
        <v>84</v>
      </c>
      <c r="BB17" s="45"/>
      <c r="BC17" s="48">
        <f t="shared" si="13"/>
        <v>80.5</v>
      </c>
      <c r="BD17" s="25"/>
      <c r="BE17" s="19">
        <v>82</v>
      </c>
      <c r="BF17" s="18"/>
      <c r="BG17" s="18"/>
      <c r="BH17" s="18"/>
      <c r="BI17" s="18"/>
      <c r="BJ17" s="18"/>
      <c r="BK17" s="18"/>
      <c r="BL17" s="18"/>
      <c r="BM17" s="57">
        <f t="shared" si="14"/>
        <v>82</v>
      </c>
      <c r="BN17" s="19">
        <v>83</v>
      </c>
      <c r="BO17" s="18"/>
      <c r="BP17" s="18"/>
      <c r="BQ17" s="18"/>
      <c r="BR17" s="18"/>
      <c r="BS17" s="18"/>
      <c r="BT17" s="18"/>
      <c r="BU17" s="18"/>
      <c r="BV17" s="57">
        <f t="shared" si="15"/>
        <v>83</v>
      </c>
      <c r="BW17" s="19">
        <v>90</v>
      </c>
      <c r="BX17" s="18"/>
      <c r="BY17" s="18"/>
      <c r="BZ17" s="18"/>
      <c r="CA17" s="18"/>
      <c r="CB17" s="18"/>
      <c r="CC17" s="18"/>
      <c r="CD17" s="18"/>
      <c r="CE17" s="57">
        <f t="shared" si="16"/>
        <v>90</v>
      </c>
      <c r="CF17" s="19"/>
      <c r="CG17" s="18"/>
      <c r="CH17" s="18"/>
      <c r="CI17" s="18"/>
      <c r="CJ17" s="18"/>
      <c r="CK17" s="18"/>
      <c r="CL17" s="18"/>
      <c r="CM17" s="18"/>
      <c r="CN17" s="57" t="str">
        <f t="shared" si="17"/>
        <v/>
      </c>
      <c r="CO17" s="25"/>
      <c r="CP17" s="30">
        <f t="shared" si="18"/>
        <v>82</v>
      </c>
      <c r="CQ17" s="25"/>
      <c r="CR17" s="30" t="str">
        <f t="shared" si="19"/>
        <v/>
      </c>
      <c r="CS17" s="25"/>
      <c r="CT17" s="30" t="str">
        <f t="shared" si="20"/>
        <v/>
      </c>
      <c r="CU17" s="25"/>
      <c r="CV17" s="30" t="str">
        <f t="shared" si="21"/>
        <v/>
      </c>
      <c r="CW17" s="25"/>
      <c r="CX17" s="60"/>
      <c r="CY17" s="30">
        <f t="shared" si="22"/>
        <v>83</v>
      </c>
      <c r="CZ17" s="25"/>
      <c r="DA17" s="30" t="str">
        <f t="shared" si="23"/>
        <v/>
      </c>
      <c r="DB17" s="25"/>
      <c r="DC17" s="30" t="str">
        <f t="shared" si="24"/>
        <v/>
      </c>
      <c r="DD17" s="25"/>
      <c r="DE17" s="30" t="str">
        <f t="shared" si="25"/>
        <v/>
      </c>
      <c r="DF17" s="25"/>
      <c r="DG17" s="60"/>
      <c r="DH17" s="30">
        <f t="shared" si="26"/>
        <v>90</v>
      </c>
      <c r="DI17" s="25"/>
      <c r="DJ17" s="30" t="str">
        <f t="shared" si="27"/>
        <v/>
      </c>
      <c r="DK17" s="25"/>
      <c r="DL17" s="30" t="str">
        <f t="shared" si="28"/>
        <v/>
      </c>
      <c r="DM17" s="25"/>
      <c r="DN17" s="30" t="str">
        <f t="shared" si="29"/>
        <v/>
      </c>
      <c r="DO17" s="25"/>
      <c r="DP17" s="60"/>
      <c r="DQ17" s="30" t="str">
        <f t="shared" si="30"/>
        <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116">
        <v>3</v>
      </c>
      <c r="FH17" s="119" t="s">
        <v>111</v>
      </c>
      <c r="FI17" s="119" t="s">
        <v>116</v>
      </c>
      <c r="FJ17" s="123">
        <v>5143</v>
      </c>
      <c r="FK17" s="123">
        <v>5153</v>
      </c>
    </row>
    <row r="18" spans="1:167" ht="16.5" customHeight="1">
      <c r="A18" s="26">
        <v>8</v>
      </c>
      <c r="B18" s="26">
        <v>16802</v>
      </c>
      <c r="C18" s="26" t="s">
        <v>67</v>
      </c>
      <c r="D18" s="25"/>
      <c r="E18" s="35">
        <f t="shared" si="0"/>
        <v>85</v>
      </c>
      <c r="F18" s="35" t="str">
        <f t="shared" si="1"/>
        <v>B</v>
      </c>
      <c r="G18" s="35">
        <f t="shared" si="2"/>
        <v>84</v>
      </c>
      <c r="H18" s="35" t="str">
        <f t="shared" si="3"/>
        <v>B</v>
      </c>
      <c r="I18" s="61">
        <v>2</v>
      </c>
      <c r="J18"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18" s="35">
        <f t="shared" si="5"/>
        <v>83</v>
      </c>
      <c r="L18" s="35" t="str">
        <f t="shared" si="6"/>
        <v>B</v>
      </c>
      <c r="M18" s="35">
        <f t="shared" si="7"/>
        <v>85</v>
      </c>
      <c r="N18" s="35" t="str">
        <f t="shared" si="8"/>
        <v>B</v>
      </c>
      <c r="O18" s="61">
        <v>3</v>
      </c>
      <c r="P18"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18" s="39"/>
      <c r="R18" s="39"/>
      <c r="S18" s="25"/>
      <c r="T18" s="15">
        <v>85</v>
      </c>
      <c r="U18" s="14"/>
      <c r="V18" s="14"/>
      <c r="W18" s="14"/>
      <c r="X18" s="14"/>
      <c r="Y18" s="14"/>
      <c r="Z18" s="14">
        <v>88</v>
      </c>
      <c r="AA18" s="45">
        <f t="shared" si="34"/>
        <v>86.5</v>
      </c>
      <c r="AB18" s="48">
        <f t="shared" si="10"/>
        <v>86.5</v>
      </c>
      <c r="AC18" s="15">
        <v>79</v>
      </c>
      <c r="AD18" s="14"/>
      <c r="AE18" s="14"/>
      <c r="AF18" s="14"/>
      <c r="AG18" s="14"/>
      <c r="AH18" s="14"/>
      <c r="AI18" s="14">
        <v>88</v>
      </c>
      <c r="AJ18" s="45"/>
      <c r="AK18" s="48">
        <f t="shared" si="11"/>
        <v>83.5</v>
      </c>
      <c r="AL18" s="15">
        <v>80</v>
      </c>
      <c r="AM18" s="14"/>
      <c r="AN18" s="14"/>
      <c r="AO18" s="14"/>
      <c r="AP18" s="14"/>
      <c r="AQ18" s="14"/>
      <c r="AR18" s="14">
        <v>88</v>
      </c>
      <c r="AS18" s="45"/>
      <c r="AT18" s="48">
        <f t="shared" si="12"/>
        <v>84</v>
      </c>
      <c r="AU18" s="15">
        <v>79</v>
      </c>
      <c r="AV18" s="14"/>
      <c r="AW18" s="14"/>
      <c r="AX18" s="14"/>
      <c r="AY18" s="14"/>
      <c r="AZ18" s="14"/>
      <c r="BA18" s="14">
        <v>88</v>
      </c>
      <c r="BB18" s="45"/>
      <c r="BC18" s="48">
        <f t="shared" si="13"/>
        <v>83.5</v>
      </c>
      <c r="BD18" s="25"/>
      <c r="BE18" s="19">
        <v>84</v>
      </c>
      <c r="BF18" s="18"/>
      <c r="BG18" s="18"/>
      <c r="BH18" s="18"/>
      <c r="BI18" s="18"/>
      <c r="BJ18" s="18"/>
      <c r="BK18" s="18"/>
      <c r="BL18" s="18"/>
      <c r="BM18" s="57">
        <f t="shared" si="14"/>
        <v>84</v>
      </c>
      <c r="BN18" s="19">
        <v>81</v>
      </c>
      <c r="BO18" s="18"/>
      <c r="BP18" s="18"/>
      <c r="BQ18" s="18"/>
      <c r="BR18" s="18"/>
      <c r="BS18" s="18"/>
      <c r="BT18" s="18"/>
      <c r="BU18" s="18"/>
      <c r="BV18" s="57">
        <f t="shared" si="15"/>
        <v>81</v>
      </c>
      <c r="BW18" s="19">
        <v>90</v>
      </c>
      <c r="BX18" s="18"/>
      <c r="BY18" s="18"/>
      <c r="BZ18" s="18"/>
      <c r="CA18" s="18"/>
      <c r="CB18" s="18"/>
      <c r="CC18" s="18"/>
      <c r="CD18" s="18"/>
      <c r="CE18" s="57">
        <f t="shared" si="16"/>
        <v>90</v>
      </c>
      <c r="CF18" s="19"/>
      <c r="CG18" s="18"/>
      <c r="CH18" s="18"/>
      <c r="CI18" s="18"/>
      <c r="CJ18" s="18"/>
      <c r="CK18" s="18"/>
      <c r="CL18" s="18"/>
      <c r="CM18" s="18"/>
      <c r="CN18" s="57" t="str">
        <f t="shared" si="17"/>
        <v/>
      </c>
      <c r="CO18" s="25"/>
      <c r="CP18" s="30">
        <f t="shared" si="18"/>
        <v>84</v>
      </c>
      <c r="CQ18" s="25"/>
      <c r="CR18" s="30" t="str">
        <f t="shared" si="19"/>
        <v/>
      </c>
      <c r="CS18" s="25"/>
      <c r="CT18" s="30" t="str">
        <f t="shared" si="20"/>
        <v/>
      </c>
      <c r="CU18" s="25"/>
      <c r="CV18" s="30" t="str">
        <f t="shared" si="21"/>
        <v/>
      </c>
      <c r="CW18" s="25"/>
      <c r="CX18" s="60"/>
      <c r="CY18" s="30">
        <f t="shared" si="22"/>
        <v>81</v>
      </c>
      <c r="CZ18" s="25"/>
      <c r="DA18" s="30" t="str">
        <f t="shared" si="23"/>
        <v/>
      </c>
      <c r="DB18" s="25"/>
      <c r="DC18" s="30" t="str">
        <f t="shared" si="24"/>
        <v/>
      </c>
      <c r="DD18" s="25"/>
      <c r="DE18" s="30" t="str">
        <f t="shared" si="25"/>
        <v/>
      </c>
      <c r="DF18" s="25"/>
      <c r="DG18" s="60"/>
      <c r="DH18" s="30">
        <f t="shared" si="26"/>
        <v>90</v>
      </c>
      <c r="DI18" s="25"/>
      <c r="DJ18" s="30" t="str">
        <f t="shared" si="27"/>
        <v/>
      </c>
      <c r="DK18" s="25"/>
      <c r="DL18" s="30" t="str">
        <f t="shared" si="28"/>
        <v/>
      </c>
      <c r="DM18" s="25"/>
      <c r="DN18" s="30" t="str">
        <f t="shared" si="29"/>
        <v/>
      </c>
      <c r="DO18" s="25"/>
      <c r="DP18" s="60"/>
      <c r="DQ18" s="30" t="str">
        <f t="shared" si="30"/>
        <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116"/>
      <c r="FH18" s="120"/>
      <c r="FI18" s="120"/>
      <c r="FJ18" s="123"/>
      <c r="FK18" s="123"/>
    </row>
    <row r="19" spans="1:167" ht="16.5" customHeight="1">
      <c r="A19" s="26">
        <v>9</v>
      </c>
      <c r="B19" s="26">
        <v>16803</v>
      </c>
      <c r="C19" s="26" t="s">
        <v>68</v>
      </c>
      <c r="D19" s="25"/>
      <c r="E19" s="35">
        <f t="shared" si="0"/>
        <v>86</v>
      </c>
      <c r="F19" s="35" t="str">
        <f t="shared" si="1"/>
        <v>B</v>
      </c>
      <c r="G19" s="35">
        <f t="shared" si="2"/>
        <v>83</v>
      </c>
      <c r="H19" s="35" t="str">
        <f t="shared" si="3"/>
        <v>B</v>
      </c>
      <c r="I19" s="61">
        <v>2</v>
      </c>
      <c r="J19"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19" s="35">
        <f t="shared" si="5"/>
        <v>77</v>
      </c>
      <c r="L19" s="35" t="str">
        <f t="shared" si="6"/>
        <v>C</v>
      </c>
      <c r="M19" s="35">
        <f t="shared" si="7"/>
        <v>81</v>
      </c>
      <c r="N19" s="35" t="str">
        <f t="shared" si="8"/>
        <v>B</v>
      </c>
      <c r="O19" s="61">
        <v>3</v>
      </c>
      <c r="P19"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19" s="39"/>
      <c r="R19" s="39"/>
      <c r="S19" s="25"/>
      <c r="T19" s="15">
        <v>90</v>
      </c>
      <c r="U19" s="14"/>
      <c r="V19" s="14"/>
      <c r="W19" s="14"/>
      <c r="X19" s="14"/>
      <c r="Y19" s="14"/>
      <c r="Z19" s="14">
        <v>84</v>
      </c>
      <c r="AA19" s="45">
        <f t="shared" si="34"/>
        <v>87</v>
      </c>
      <c r="AB19" s="48">
        <f t="shared" si="10"/>
        <v>87</v>
      </c>
      <c r="AC19" s="15">
        <v>84</v>
      </c>
      <c r="AD19" s="14"/>
      <c r="AE19" s="14"/>
      <c r="AF19" s="14"/>
      <c r="AG19" s="14"/>
      <c r="AH19" s="14"/>
      <c r="AI19" s="14">
        <v>84</v>
      </c>
      <c r="AJ19" s="45"/>
      <c r="AK19" s="48">
        <f t="shared" si="11"/>
        <v>84</v>
      </c>
      <c r="AL19" s="15">
        <v>81</v>
      </c>
      <c r="AM19" s="14"/>
      <c r="AN19" s="14"/>
      <c r="AO19" s="14"/>
      <c r="AP19" s="14"/>
      <c r="AQ19" s="14"/>
      <c r="AR19" s="14">
        <v>84</v>
      </c>
      <c r="AS19" s="45"/>
      <c r="AT19" s="48">
        <f t="shared" si="12"/>
        <v>82.5</v>
      </c>
      <c r="AU19" s="15">
        <v>74</v>
      </c>
      <c r="AV19" s="14"/>
      <c r="AW19" s="14"/>
      <c r="AX19" s="14"/>
      <c r="AY19" s="14"/>
      <c r="AZ19" s="14"/>
      <c r="BA19" s="14">
        <v>84</v>
      </c>
      <c r="BB19" s="45"/>
      <c r="BC19" s="48">
        <f t="shared" si="13"/>
        <v>79</v>
      </c>
      <c r="BD19" s="25"/>
      <c r="BE19" s="19">
        <v>70</v>
      </c>
      <c r="BF19" s="18"/>
      <c r="BG19" s="18"/>
      <c r="BH19" s="18"/>
      <c r="BI19" s="18"/>
      <c r="BJ19" s="18"/>
      <c r="BK19" s="18"/>
      <c r="BL19" s="18"/>
      <c r="BM19" s="57">
        <f t="shared" si="14"/>
        <v>70</v>
      </c>
      <c r="BN19" s="19">
        <v>84</v>
      </c>
      <c r="BO19" s="18"/>
      <c r="BP19" s="18"/>
      <c r="BQ19" s="18"/>
      <c r="BR19" s="18"/>
      <c r="BS19" s="18"/>
      <c r="BT19" s="18"/>
      <c r="BU19" s="18"/>
      <c r="BV19" s="57">
        <f t="shared" si="15"/>
        <v>84</v>
      </c>
      <c r="BW19" s="19">
        <v>90</v>
      </c>
      <c r="BX19" s="18"/>
      <c r="BY19" s="18"/>
      <c r="BZ19" s="18"/>
      <c r="CA19" s="18"/>
      <c r="CB19" s="18"/>
      <c r="CC19" s="18"/>
      <c r="CD19" s="18"/>
      <c r="CE19" s="57">
        <f t="shared" si="16"/>
        <v>90</v>
      </c>
      <c r="CF19" s="19"/>
      <c r="CG19" s="18"/>
      <c r="CH19" s="18"/>
      <c r="CI19" s="18"/>
      <c r="CJ19" s="18"/>
      <c r="CK19" s="18"/>
      <c r="CL19" s="18"/>
      <c r="CM19" s="18"/>
      <c r="CN19" s="57" t="str">
        <f t="shared" si="17"/>
        <v/>
      </c>
      <c r="CO19" s="25"/>
      <c r="CP19" s="30">
        <f t="shared" si="18"/>
        <v>70</v>
      </c>
      <c r="CQ19" s="25"/>
      <c r="CR19" s="30" t="str">
        <f t="shared" si="19"/>
        <v/>
      </c>
      <c r="CS19" s="25"/>
      <c r="CT19" s="30" t="str">
        <f t="shared" si="20"/>
        <v/>
      </c>
      <c r="CU19" s="25"/>
      <c r="CV19" s="30" t="str">
        <f t="shared" si="21"/>
        <v/>
      </c>
      <c r="CW19" s="25"/>
      <c r="CX19" s="60"/>
      <c r="CY19" s="30">
        <f t="shared" si="22"/>
        <v>84</v>
      </c>
      <c r="CZ19" s="25"/>
      <c r="DA19" s="30" t="str">
        <f t="shared" si="23"/>
        <v/>
      </c>
      <c r="DB19" s="25"/>
      <c r="DC19" s="30" t="str">
        <f t="shared" si="24"/>
        <v/>
      </c>
      <c r="DD19" s="25"/>
      <c r="DE19" s="30" t="str">
        <f t="shared" si="25"/>
        <v/>
      </c>
      <c r="DF19" s="25"/>
      <c r="DG19" s="60"/>
      <c r="DH19" s="30">
        <f t="shared" si="26"/>
        <v>90</v>
      </c>
      <c r="DI19" s="25"/>
      <c r="DJ19" s="30" t="str">
        <f t="shared" si="27"/>
        <v/>
      </c>
      <c r="DK19" s="25"/>
      <c r="DL19" s="30" t="str">
        <f t="shared" si="28"/>
        <v/>
      </c>
      <c r="DM19" s="25"/>
      <c r="DN19" s="30" t="str">
        <f t="shared" si="29"/>
        <v/>
      </c>
      <c r="DO19" s="25"/>
      <c r="DP19" s="60"/>
      <c r="DQ19" s="30" t="str">
        <f t="shared" si="30"/>
        <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116">
        <v>4</v>
      </c>
      <c r="FH19" s="119" t="s">
        <v>112</v>
      </c>
      <c r="FI19" s="119" t="s">
        <v>118</v>
      </c>
      <c r="FJ19" s="123">
        <v>5144</v>
      </c>
      <c r="FK19" s="123">
        <v>5154</v>
      </c>
    </row>
    <row r="20" spans="1:167" ht="16.5" customHeight="1">
      <c r="A20" s="26">
        <v>10</v>
      </c>
      <c r="B20" s="26">
        <v>16804</v>
      </c>
      <c r="C20" s="26" t="s">
        <v>69</v>
      </c>
      <c r="D20" s="25"/>
      <c r="E20" s="35">
        <f t="shared" si="0"/>
        <v>87</v>
      </c>
      <c r="F20" s="35" t="str">
        <f t="shared" si="1"/>
        <v>B</v>
      </c>
      <c r="G20" s="35">
        <f t="shared" si="2"/>
        <v>86</v>
      </c>
      <c r="H20" s="35" t="str">
        <f t="shared" si="3"/>
        <v>B</v>
      </c>
      <c r="I20" s="61">
        <v>2</v>
      </c>
      <c r="J20"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20" s="35">
        <f t="shared" si="5"/>
        <v>82</v>
      </c>
      <c r="L20" s="35" t="str">
        <f t="shared" si="6"/>
        <v>B</v>
      </c>
      <c r="M20" s="35">
        <f t="shared" si="7"/>
        <v>84</v>
      </c>
      <c r="N20" s="35" t="str">
        <f t="shared" si="8"/>
        <v>B</v>
      </c>
      <c r="O20" s="61">
        <v>3</v>
      </c>
      <c r="P20"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0" s="39"/>
      <c r="R20" s="39"/>
      <c r="S20" s="25"/>
      <c r="T20" s="15">
        <v>64</v>
      </c>
      <c r="U20" s="14">
        <v>90</v>
      </c>
      <c r="V20" s="14"/>
      <c r="W20" s="14"/>
      <c r="X20" s="14"/>
      <c r="Y20" s="14"/>
      <c r="Z20" s="14">
        <v>84</v>
      </c>
      <c r="AA20" s="45">
        <f t="shared" si="34"/>
        <v>87</v>
      </c>
      <c r="AB20" s="48">
        <f t="shared" si="10"/>
        <v>87</v>
      </c>
      <c r="AC20" s="15">
        <v>89</v>
      </c>
      <c r="AD20" s="14"/>
      <c r="AE20" s="14"/>
      <c r="AF20" s="14"/>
      <c r="AG20" s="14"/>
      <c r="AH20" s="14"/>
      <c r="AI20" s="14">
        <v>84</v>
      </c>
      <c r="AJ20" s="45"/>
      <c r="AK20" s="48">
        <f t="shared" si="11"/>
        <v>86.5</v>
      </c>
      <c r="AL20" s="15">
        <v>86</v>
      </c>
      <c r="AM20" s="14"/>
      <c r="AN20" s="14"/>
      <c r="AO20" s="14"/>
      <c r="AP20" s="14"/>
      <c r="AQ20" s="14"/>
      <c r="AR20" s="14">
        <v>84</v>
      </c>
      <c r="AS20" s="45"/>
      <c r="AT20" s="48">
        <f t="shared" si="12"/>
        <v>85</v>
      </c>
      <c r="AU20" s="15">
        <v>89</v>
      </c>
      <c r="AV20" s="14"/>
      <c r="AW20" s="14"/>
      <c r="AX20" s="14"/>
      <c r="AY20" s="14"/>
      <c r="AZ20" s="14"/>
      <c r="BA20" s="14">
        <v>84</v>
      </c>
      <c r="BB20" s="45"/>
      <c r="BC20" s="48">
        <f t="shared" si="13"/>
        <v>86.5</v>
      </c>
      <c r="BD20" s="25"/>
      <c r="BE20" s="19">
        <v>81</v>
      </c>
      <c r="BF20" s="18"/>
      <c r="BG20" s="18"/>
      <c r="BH20" s="18"/>
      <c r="BI20" s="18"/>
      <c r="BJ20" s="18"/>
      <c r="BK20" s="18"/>
      <c r="BL20" s="18"/>
      <c r="BM20" s="57">
        <f t="shared" si="14"/>
        <v>81</v>
      </c>
      <c r="BN20" s="19">
        <v>82</v>
      </c>
      <c r="BO20" s="18"/>
      <c r="BP20" s="18"/>
      <c r="BQ20" s="18"/>
      <c r="BR20" s="18"/>
      <c r="BS20" s="18"/>
      <c r="BT20" s="18"/>
      <c r="BU20" s="18"/>
      <c r="BV20" s="57">
        <f t="shared" si="15"/>
        <v>82</v>
      </c>
      <c r="BW20" s="19">
        <v>90</v>
      </c>
      <c r="BX20" s="18"/>
      <c r="BY20" s="18"/>
      <c r="BZ20" s="18"/>
      <c r="CA20" s="18"/>
      <c r="CB20" s="18"/>
      <c r="CC20" s="18"/>
      <c r="CD20" s="18"/>
      <c r="CE20" s="57">
        <f t="shared" si="16"/>
        <v>90</v>
      </c>
      <c r="CF20" s="19"/>
      <c r="CG20" s="18"/>
      <c r="CH20" s="18"/>
      <c r="CI20" s="18"/>
      <c r="CJ20" s="18"/>
      <c r="CK20" s="18"/>
      <c r="CL20" s="18"/>
      <c r="CM20" s="18"/>
      <c r="CN20" s="57" t="str">
        <f t="shared" si="17"/>
        <v/>
      </c>
      <c r="CO20" s="25"/>
      <c r="CP20" s="30">
        <f t="shared" si="18"/>
        <v>81</v>
      </c>
      <c r="CQ20" s="25"/>
      <c r="CR20" s="30" t="str">
        <f t="shared" si="19"/>
        <v/>
      </c>
      <c r="CS20" s="25"/>
      <c r="CT20" s="30" t="str">
        <f t="shared" si="20"/>
        <v/>
      </c>
      <c r="CU20" s="25"/>
      <c r="CV20" s="30" t="str">
        <f t="shared" si="21"/>
        <v/>
      </c>
      <c r="CW20" s="25"/>
      <c r="CX20" s="60"/>
      <c r="CY20" s="30">
        <f t="shared" si="22"/>
        <v>82</v>
      </c>
      <c r="CZ20" s="25"/>
      <c r="DA20" s="30" t="str">
        <f t="shared" si="23"/>
        <v/>
      </c>
      <c r="DB20" s="25"/>
      <c r="DC20" s="30" t="str">
        <f t="shared" si="24"/>
        <v/>
      </c>
      <c r="DD20" s="25"/>
      <c r="DE20" s="30" t="str">
        <f t="shared" si="25"/>
        <v/>
      </c>
      <c r="DF20" s="25"/>
      <c r="DG20" s="60"/>
      <c r="DH20" s="30">
        <f t="shared" si="26"/>
        <v>90</v>
      </c>
      <c r="DI20" s="25"/>
      <c r="DJ20" s="30" t="str">
        <f t="shared" si="27"/>
        <v/>
      </c>
      <c r="DK20" s="25"/>
      <c r="DL20" s="30" t="str">
        <f t="shared" si="28"/>
        <v/>
      </c>
      <c r="DM20" s="25"/>
      <c r="DN20" s="30" t="str">
        <f t="shared" si="29"/>
        <v/>
      </c>
      <c r="DO20" s="25"/>
      <c r="DP20" s="60"/>
      <c r="DQ20" s="30" t="str">
        <f t="shared" si="30"/>
        <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116"/>
      <c r="FH20" s="120"/>
      <c r="FI20" s="120"/>
      <c r="FJ20" s="123"/>
      <c r="FK20" s="123"/>
    </row>
    <row r="21" spans="1:167" ht="16.5" customHeight="1">
      <c r="A21" s="26">
        <v>11</v>
      </c>
      <c r="B21" s="26">
        <v>16805</v>
      </c>
      <c r="C21" s="26" t="s">
        <v>70</v>
      </c>
      <c r="D21" s="25"/>
      <c r="E21" s="35">
        <f t="shared" si="0"/>
        <v>80</v>
      </c>
      <c r="F21" s="35" t="str">
        <f t="shared" si="1"/>
        <v>B</v>
      </c>
      <c r="G21" s="35">
        <f t="shared" si="2"/>
        <v>78</v>
      </c>
      <c r="H21" s="35" t="str">
        <f t="shared" si="3"/>
        <v>C</v>
      </c>
      <c r="I21" s="61">
        <v>1</v>
      </c>
      <c r="J21" s="35" t="str">
        <f t="shared" si="4"/>
        <v>Siswa memiliki kemampuan menerapkan fungsi sosial, struktur teks, dan unsur kebahasaan teks interaksi interpersonal lisan dan tulis yang melibatkan tindakan menyarankan untuk melakukan atau tidak melakukan sesuatu dengan penjelasan, serta meresponsnya, sesuai dengan konteks</v>
      </c>
      <c r="K21" s="35">
        <f t="shared" si="5"/>
        <v>81</v>
      </c>
      <c r="L21" s="35" t="str">
        <f t="shared" si="6"/>
        <v>B</v>
      </c>
      <c r="M21" s="35">
        <f t="shared" si="7"/>
        <v>84</v>
      </c>
      <c r="N21" s="35" t="str">
        <f t="shared" si="8"/>
        <v>B</v>
      </c>
      <c r="O21" s="61">
        <v>3</v>
      </c>
      <c r="P21"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1" s="39"/>
      <c r="R21" s="39"/>
      <c r="S21" s="25"/>
      <c r="T21" s="15">
        <v>50</v>
      </c>
      <c r="U21" s="14">
        <v>80</v>
      </c>
      <c r="V21" s="14"/>
      <c r="W21" s="14"/>
      <c r="X21" s="14"/>
      <c r="Y21" s="14"/>
      <c r="Z21" s="14">
        <v>80</v>
      </c>
      <c r="AA21" s="45">
        <f t="shared" si="34"/>
        <v>80</v>
      </c>
      <c r="AB21" s="48">
        <f t="shared" si="10"/>
        <v>80</v>
      </c>
      <c r="AC21" s="15">
        <v>80</v>
      </c>
      <c r="AD21" s="14"/>
      <c r="AE21" s="14"/>
      <c r="AF21" s="14"/>
      <c r="AG21" s="14"/>
      <c r="AH21" s="14"/>
      <c r="AI21" s="14">
        <v>80</v>
      </c>
      <c r="AJ21" s="45"/>
      <c r="AK21" s="48">
        <f t="shared" si="11"/>
        <v>80</v>
      </c>
      <c r="AL21" s="15">
        <v>28</v>
      </c>
      <c r="AM21" s="14">
        <v>70</v>
      </c>
      <c r="AN21" s="14"/>
      <c r="AO21" s="14"/>
      <c r="AP21" s="14"/>
      <c r="AQ21" s="14"/>
      <c r="AR21" s="14">
        <v>80</v>
      </c>
      <c r="AS21" s="45"/>
      <c r="AT21" s="48">
        <f t="shared" si="12"/>
        <v>75</v>
      </c>
      <c r="AU21" s="15">
        <v>75</v>
      </c>
      <c r="AV21" s="14"/>
      <c r="AW21" s="14"/>
      <c r="AX21" s="14"/>
      <c r="AY21" s="14"/>
      <c r="AZ21" s="14"/>
      <c r="BA21" s="14">
        <v>80</v>
      </c>
      <c r="BB21" s="45"/>
      <c r="BC21" s="48">
        <f t="shared" si="13"/>
        <v>77.5</v>
      </c>
      <c r="BD21" s="25"/>
      <c r="BE21" s="19">
        <v>80</v>
      </c>
      <c r="BF21" s="18"/>
      <c r="BG21" s="18"/>
      <c r="BH21" s="18"/>
      <c r="BI21" s="18"/>
      <c r="BJ21" s="18"/>
      <c r="BK21" s="18"/>
      <c r="BL21" s="18"/>
      <c r="BM21" s="57">
        <f t="shared" si="14"/>
        <v>80</v>
      </c>
      <c r="BN21" s="19">
        <v>81</v>
      </c>
      <c r="BO21" s="18"/>
      <c r="BP21" s="18"/>
      <c r="BQ21" s="18"/>
      <c r="BR21" s="18"/>
      <c r="BS21" s="18"/>
      <c r="BT21" s="18"/>
      <c r="BU21" s="18"/>
      <c r="BV21" s="57">
        <f t="shared" si="15"/>
        <v>81</v>
      </c>
      <c r="BW21" s="19">
        <v>90</v>
      </c>
      <c r="BX21" s="18"/>
      <c r="BY21" s="18"/>
      <c r="BZ21" s="18"/>
      <c r="CA21" s="18"/>
      <c r="CB21" s="18"/>
      <c r="CC21" s="18"/>
      <c r="CD21" s="18"/>
      <c r="CE21" s="57">
        <f t="shared" si="16"/>
        <v>90</v>
      </c>
      <c r="CF21" s="19"/>
      <c r="CG21" s="18"/>
      <c r="CH21" s="18"/>
      <c r="CI21" s="18"/>
      <c r="CJ21" s="18"/>
      <c r="CK21" s="18"/>
      <c r="CL21" s="18"/>
      <c r="CM21" s="18"/>
      <c r="CN21" s="57" t="str">
        <f t="shared" si="17"/>
        <v/>
      </c>
      <c r="CO21" s="25"/>
      <c r="CP21" s="30">
        <f t="shared" si="18"/>
        <v>80</v>
      </c>
      <c r="CQ21" s="25"/>
      <c r="CR21" s="30" t="str">
        <f t="shared" si="19"/>
        <v/>
      </c>
      <c r="CS21" s="25"/>
      <c r="CT21" s="30" t="str">
        <f t="shared" si="20"/>
        <v/>
      </c>
      <c r="CU21" s="25"/>
      <c r="CV21" s="30" t="str">
        <f t="shared" si="21"/>
        <v/>
      </c>
      <c r="CW21" s="25"/>
      <c r="CX21" s="60"/>
      <c r="CY21" s="30">
        <f t="shared" si="22"/>
        <v>81</v>
      </c>
      <c r="CZ21" s="25"/>
      <c r="DA21" s="30" t="str">
        <f t="shared" si="23"/>
        <v/>
      </c>
      <c r="DB21" s="25"/>
      <c r="DC21" s="30" t="str">
        <f t="shared" si="24"/>
        <v/>
      </c>
      <c r="DD21" s="25"/>
      <c r="DE21" s="30" t="str">
        <f t="shared" si="25"/>
        <v/>
      </c>
      <c r="DF21" s="25"/>
      <c r="DG21" s="60"/>
      <c r="DH21" s="30">
        <f t="shared" si="26"/>
        <v>90</v>
      </c>
      <c r="DI21" s="25"/>
      <c r="DJ21" s="30" t="str">
        <f t="shared" si="27"/>
        <v/>
      </c>
      <c r="DK21" s="25"/>
      <c r="DL21" s="30" t="str">
        <f t="shared" si="28"/>
        <v/>
      </c>
      <c r="DM21" s="25"/>
      <c r="DN21" s="30" t="str">
        <f t="shared" si="29"/>
        <v/>
      </c>
      <c r="DO21" s="25"/>
      <c r="DP21" s="60"/>
      <c r="DQ21" s="30" t="str">
        <f t="shared" si="30"/>
        <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116">
        <v>5</v>
      </c>
      <c r="FH21" s="119" t="s">
        <v>113</v>
      </c>
      <c r="FI21" s="119" t="s">
        <v>117</v>
      </c>
      <c r="FJ21" s="123">
        <v>5145</v>
      </c>
      <c r="FK21" s="123">
        <v>5155</v>
      </c>
    </row>
    <row r="22" spans="1:167" ht="16.5" customHeight="1">
      <c r="A22" s="26">
        <v>12</v>
      </c>
      <c r="B22" s="26">
        <v>16806</v>
      </c>
      <c r="C22" s="26" t="s">
        <v>71</v>
      </c>
      <c r="D22" s="25"/>
      <c r="E22" s="35">
        <f t="shared" si="0"/>
        <v>85</v>
      </c>
      <c r="F22" s="35" t="str">
        <f t="shared" si="1"/>
        <v>B</v>
      </c>
      <c r="G22" s="35">
        <f t="shared" si="2"/>
        <v>83</v>
      </c>
      <c r="H22" s="35" t="str">
        <f t="shared" si="3"/>
        <v>B</v>
      </c>
      <c r="I22" s="61">
        <v>1</v>
      </c>
      <c r="J22" s="35" t="str">
        <f t="shared" si="4"/>
        <v>Siswa memiliki kemampuan menerapkan fungsi sosial, struktur teks, dan unsur kebahasaan teks interaksi interpersonal lisan dan tulis yang melibatkan tindakan menyarankan untuk melakukan atau tidak melakukan sesuatu dengan penjelasan, serta meresponsnya, sesuai dengan konteks</v>
      </c>
      <c r="K22" s="35">
        <f t="shared" si="5"/>
        <v>83</v>
      </c>
      <c r="L22" s="35" t="str">
        <f t="shared" si="6"/>
        <v>B</v>
      </c>
      <c r="M22" s="35">
        <f t="shared" si="7"/>
        <v>85</v>
      </c>
      <c r="N22" s="35" t="str">
        <f t="shared" si="8"/>
        <v>B</v>
      </c>
      <c r="O22" s="61">
        <v>3</v>
      </c>
      <c r="P22"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2" s="39"/>
      <c r="R22" s="39"/>
      <c r="S22" s="25"/>
      <c r="T22" s="15">
        <v>81</v>
      </c>
      <c r="U22" s="14"/>
      <c r="V22" s="14"/>
      <c r="W22" s="14"/>
      <c r="X22" s="14"/>
      <c r="Y22" s="14"/>
      <c r="Z22" s="14">
        <v>81</v>
      </c>
      <c r="AA22" s="45">
        <f t="shared" si="34"/>
        <v>81</v>
      </c>
      <c r="AB22" s="48">
        <f t="shared" si="10"/>
        <v>81</v>
      </c>
      <c r="AC22" s="15">
        <v>95</v>
      </c>
      <c r="AD22" s="14"/>
      <c r="AE22" s="14"/>
      <c r="AF22" s="14"/>
      <c r="AG22" s="14"/>
      <c r="AH22" s="14"/>
      <c r="AI22" s="14">
        <v>81</v>
      </c>
      <c r="AJ22" s="45"/>
      <c r="AK22" s="48">
        <f t="shared" si="11"/>
        <v>88</v>
      </c>
      <c r="AL22" s="15">
        <v>50</v>
      </c>
      <c r="AM22" s="14">
        <v>70</v>
      </c>
      <c r="AN22" s="14"/>
      <c r="AO22" s="14"/>
      <c r="AP22" s="14"/>
      <c r="AQ22" s="14"/>
      <c r="AR22" s="14">
        <v>81</v>
      </c>
      <c r="AS22" s="45"/>
      <c r="AT22" s="48">
        <f t="shared" si="12"/>
        <v>75.5</v>
      </c>
      <c r="AU22" s="15">
        <v>95</v>
      </c>
      <c r="AV22" s="14"/>
      <c r="AW22" s="14"/>
      <c r="AX22" s="14"/>
      <c r="AY22" s="14"/>
      <c r="AZ22" s="14"/>
      <c r="BA22" s="14">
        <v>81</v>
      </c>
      <c r="BB22" s="45"/>
      <c r="BC22" s="48">
        <f t="shared" si="13"/>
        <v>88</v>
      </c>
      <c r="BD22" s="25"/>
      <c r="BE22" s="19">
        <v>83</v>
      </c>
      <c r="BF22" s="18"/>
      <c r="BG22" s="18"/>
      <c r="BH22" s="18"/>
      <c r="BI22" s="18"/>
      <c r="BJ22" s="18"/>
      <c r="BK22" s="18"/>
      <c r="BL22" s="18"/>
      <c r="BM22" s="57">
        <f t="shared" si="14"/>
        <v>83</v>
      </c>
      <c r="BN22" s="19">
        <v>82</v>
      </c>
      <c r="BO22" s="18"/>
      <c r="BP22" s="18"/>
      <c r="BQ22" s="18"/>
      <c r="BR22" s="18"/>
      <c r="BS22" s="18"/>
      <c r="BT22" s="18"/>
      <c r="BU22" s="18"/>
      <c r="BV22" s="57">
        <f t="shared" si="15"/>
        <v>82</v>
      </c>
      <c r="BW22" s="19">
        <v>90</v>
      </c>
      <c r="BX22" s="18"/>
      <c r="BY22" s="18"/>
      <c r="BZ22" s="18"/>
      <c r="CA22" s="18"/>
      <c r="CB22" s="18"/>
      <c r="CC22" s="18"/>
      <c r="CD22" s="18"/>
      <c r="CE22" s="57">
        <f t="shared" si="16"/>
        <v>90</v>
      </c>
      <c r="CF22" s="19"/>
      <c r="CG22" s="18"/>
      <c r="CH22" s="18"/>
      <c r="CI22" s="18"/>
      <c r="CJ22" s="18"/>
      <c r="CK22" s="18"/>
      <c r="CL22" s="18"/>
      <c r="CM22" s="18"/>
      <c r="CN22" s="57" t="str">
        <f t="shared" si="17"/>
        <v/>
      </c>
      <c r="CO22" s="25"/>
      <c r="CP22" s="30">
        <f t="shared" si="18"/>
        <v>83</v>
      </c>
      <c r="CQ22" s="25"/>
      <c r="CR22" s="30" t="str">
        <f t="shared" si="19"/>
        <v/>
      </c>
      <c r="CS22" s="25"/>
      <c r="CT22" s="30" t="str">
        <f t="shared" si="20"/>
        <v/>
      </c>
      <c r="CU22" s="25"/>
      <c r="CV22" s="30" t="str">
        <f t="shared" si="21"/>
        <v/>
      </c>
      <c r="CW22" s="25"/>
      <c r="CX22" s="60"/>
      <c r="CY22" s="30">
        <f t="shared" si="22"/>
        <v>82</v>
      </c>
      <c r="CZ22" s="25"/>
      <c r="DA22" s="30" t="str">
        <f t="shared" si="23"/>
        <v/>
      </c>
      <c r="DB22" s="25"/>
      <c r="DC22" s="30" t="str">
        <f t="shared" si="24"/>
        <v/>
      </c>
      <c r="DD22" s="25"/>
      <c r="DE22" s="30" t="str">
        <f t="shared" si="25"/>
        <v/>
      </c>
      <c r="DF22" s="25"/>
      <c r="DG22" s="60"/>
      <c r="DH22" s="30">
        <f t="shared" si="26"/>
        <v>90</v>
      </c>
      <c r="DI22" s="25"/>
      <c r="DJ22" s="30" t="str">
        <f t="shared" si="27"/>
        <v/>
      </c>
      <c r="DK22" s="25"/>
      <c r="DL22" s="30" t="str">
        <f t="shared" si="28"/>
        <v/>
      </c>
      <c r="DM22" s="25"/>
      <c r="DN22" s="30" t="str">
        <f t="shared" si="29"/>
        <v/>
      </c>
      <c r="DO22" s="25"/>
      <c r="DP22" s="60"/>
      <c r="DQ22" s="30" t="str">
        <f t="shared" si="30"/>
        <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116"/>
      <c r="FH22" s="120"/>
      <c r="FI22" s="120"/>
      <c r="FJ22" s="123"/>
      <c r="FK22" s="123"/>
    </row>
    <row r="23" spans="1:167" ht="16.5" customHeight="1">
      <c r="A23" s="26">
        <v>13</v>
      </c>
      <c r="B23" s="26">
        <v>16807</v>
      </c>
      <c r="C23" s="26" t="s">
        <v>72</v>
      </c>
      <c r="D23" s="25"/>
      <c r="E23" s="35">
        <f t="shared" si="0"/>
        <v>88</v>
      </c>
      <c r="F23" s="35" t="str">
        <f t="shared" si="1"/>
        <v>B</v>
      </c>
      <c r="G23" s="35">
        <f t="shared" si="2"/>
        <v>86</v>
      </c>
      <c r="H23" s="35" t="str">
        <f t="shared" si="3"/>
        <v>B</v>
      </c>
      <c r="I23" s="61">
        <v>1</v>
      </c>
      <c r="J23" s="35" t="str">
        <f t="shared" si="4"/>
        <v>Siswa memiliki kemampuan menerapkan fungsi sosial, struktur teks, dan unsur kebahasaan teks interaksi interpersonal lisan dan tulis yang melibatkan tindakan menyarankan untuk melakukan atau tidak melakukan sesuatu dengan penjelasan, serta meresponsnya, sesuai dengan konteks</v>
      </c>
      <c r="K23" s="35">
        <f t="shared" si="5"/>
        <v>81</v>
      </c>
      <c r="L23" s="35" t="str">
        <f t="shared" si="6"/>
        <v>B</v>
      </c>
      <c r="M23" s="35">
        <f t="shared" si="7"/>
        <v>84</v>
      </c>
      <c r="N23" s="35" t="str">
        <f t="shared" si="8"/>
        <v>B</v>
      </c>
      <c r="O23" s="61">
        <v>3</v>
      </c>
      <c r="P23"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3" s="39"/>
      <c r="R23" s="39"/>
      <c r="S23" s="25"/>
      <c r="T23" s="15">
        <v>64</v>
      </c>
      <c r="U23" s="14">
        <v>90</v>
      </c>
      <c r="V23" s="14"/>
      <c r="W23" s="14"/>
      <c r="X23" s="14"/>
      <c r="Y23" s="14"/>
      <c r="Z23" s="14">
        <v>86</v>
      </c>
      <c r="AA23" s="45">
        <f t="shared" si="34"/>
        <v>88</v>
      </c>
      <c r="AB23" s="48">
        <f t="shared" si="10"/>
        <v>88</v>
      </c>
      <c r="AC23" s="15">
        <v>89</v>
      </c>
      <c r="AD23" s="14"/>
      <c r="AE23" s="14"/>
      <c r="AF23" s="14"/>
      <c r="AG23" s="14"/>
      <c r="AH23" s="14"/>
      <c r="AI23" s="14">
        <v>86</v>
      </c>
      <c r="AJ23" s="45"/>
      <c r="AK23" s="48">
        <f t="shared" si="11"/>
        <v>87.5</v>
      </c>
      <c r="AL23" s="15">
        <v>47</v>
      </c>
      <c r="AM23" s="14">
        <v>80</v>
      </c>
      <c r="AN23" s="14"/>
      <c r="AO23" s="14"/>
      <c r="AP23" s="14"/>
      <c r="AQ23" s="14"/>
      <c r="AR23" s="14">
        <v>82</v>
      </c>
      <c r="AS23" s="45"/>
      <c r="AT23" s="48">
        <f t="shared" si="12"/>
        <v>81</v>
      </c>
      <c r="AU23" s="15">
        <v>89</v>
      </c>
      <c r="AV23" s="14"/>
      <c r="AW23" s="14"/>
      <c r="AX23" s="14"/>
      <c r="AY23" s="14"/>
      <c r="AZ23" s="14"/>
      <c r="BA23" s="14">
        <v>82</v>
      </c>
      <c r="BB23" s="45"/>
      <c r="BC23" s="48">
        <f t="shared" si="13"/>
        <v>85.5</v>
      </c>
      <c r="BD23" s="25"/>
      <c r="BE23" s="19">
        <v>80</v>
      </c>
      <c r="BF23" s="18"/>
      <c r="BG23" s="18"/>
      <c r="BH23" s="18"/>
      <c r="BI23" s="18"/>
      <c r="BJ23" s="18"/>
      <c r="BK23" s="18"/>
      <c r="BL23" s="18"/>
      <c r="BM23" s="57">
        <f t="shared" si="14"/>
        <v>80</v>
      </c>
      <c r="BN23" s="19">
        <v>81</v>
      </c>
      <c r="BO23" s="18"/>
      <c r="BP23" s="18"/>
      <c r="BQ23" s="18"/>
      <c r="BR23" s="18"/>
      <c r="BS23" s="18"/>
      <c r="BT23" s="18"/>
      <c r="BU23" s="18"/>
      <c r="BV23" s="57">
        <f t="shared" si="15"/>
        <v>81</v>
      </c>
      <c r="BW23" s="19">
        <v>90</v>
      </c>
      <c r="BX23" s="18"/>
      <c r="BY23" s="18"/>
      <c r="BZ23" s="18"/>
      <c r="CA23" s="18"/>
      <c r="CB23" s="18"/>
      <c r="CC23" s="18"/>
      <c r="CD23" s="18"/>
      <c r="CE23" s="57">
        <f t="shared" si="16"/>
        <v>90</v>
      </c>
      <c r="CF23" s="19"/>
      <c r="CG23" s="18"/>
      <c r="CH23" s="18"/>
      <c r="CI23" s="18"/>
      <c r="CJ23" s="18"/>
      <c r="CK23" s="18"/>
      <c r="CL23" s="18"/>
      <c r="CM23" s="18"/>
      <c r="CN23" s="57" t="str">
        <f t="shared" si="17"/>
        <v/>
      </c>
      <c r="CO23" s="25"/>
      <c r="CP23" s="30">
        <f t="shared" si="18"/>
        <v>80</v>
      </c>
      <c r="CQ23" s="25"/>
      <c r="CR23" s="30" t="str">
        <f t="shared" si="19"/>
        <v/>
      </c>
      <c r="CS23" s="25"/>
      <c r="CT23" s="30" t="str">
        <f t="shared" si="20"/>
        <v/>
      </c>
      <c r="CU23" s="25"/>
      <c r="CV23" s="30" t="str">
        <f t="shared" si="21"/>
        <v/>
      </c>
      <c r="CW23" s="25"/>
      <c r="CX23" s="60"/>
      <c r="CY23" s="30">
        <f t="shared" si="22"/>
        <v>81</v>
      </c>
      <c r="CZ23" s="25"/>
      <c r="DA23" s="30" t="str">
        <f t="shared" si="23"/>
        <v/>
      </c>
      <c r="DB23" s="25"/>
      <c r="DC23" s="30" t="str">
        <f t="shared" si="24"/>
        <v/>
      </c>
      <c r="DD23" s="25"/>
      <c r="DE23" s="30" t="str">
        <f t="shared" si="25"/>
        <v/>
      </c>
      <c r="DF23" s="25"/>
      <c r="DG23" s="60"/>
      <c r="DH23" s="30">
        <f t="shared" si="26"/>
        <v>90</v>
      </c>
      <c r="DI23" s="25"/>
      <c r="DJ23" s="30" t="str">
        <f t="shared" si="27"/>
        <v/>
      </c>
      <c r="DK23" s="25"/>
      <c r="DL23" s="30" t="str">
        <f t="shared" si="28"/>
        <v/>
      </c>
      <c r="DM23" s="25"/>
      <c r="DN23" s="30" t="str">
        <f t="shared" si="29"/>
        <v/>
      </c>
      <c r="DO23" s="25"/>
      <c r="DP23" s="60"/>
      <c r="DQ23" s="30" t="str">
        <f t="shared" si="30"/>
        <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116">
        <v>6</v>
      </c>
      <c r="FH23" s="120"/>
      <c r="FI23" s="120"/>
      <c r="FJ23" s="123">
        <v>5146</v>
      </c>
      <c r="FK23" s="123">
        <v>5156</v>
      </c>
    </row>
    <row r="24" spans="1:167" ht="16.5" customHeight="1">
      <c r="A24" s="26">
        <v>14</v>
      </c>
      <c r="B24" s="26">
        <v>16808</v>
      </c>
      <c r="C24" s="26" t="s">
        <v>73</v>
      </c>
      <c r="D24" s="25"/>
      <c r="E24" s="35">
        <f t="shared" si="0"/>
        <v>87</v>
      </c>
      <c r="F24" s="35" t="str">
        <f t="shared" si="1"/>
        <v>B</v>
      </c>
      <c r="G24" s="35">
        <f t="shared" si="2"/>
        <v>87</v>
      </c>
      <c r="H24" s="35" t="str">
        <f t="shared" si="3"/>
        <v>B</v>
      </c>
      <c r="I24" s="61">
        <v>2</v>
      </c>
      <c r="J24"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24" s="35">
        <f t="shared" si="5"/>
        <v>85</v>
      </c>
      <c r="L24" s="35" t="str">
        <f t="shared" si="6"/>
        <v>B</v>
      </c>
      <c r="M24" s="35">
        <f t="shared" si="7"/>
        <v>86</v>
      </c>
      <c r="N24" s="35" t="str">
        <f t="shared" si="8"/>
        <v>B</v>
      </c>
      <c r="O24" s="61">
        <v>3</v>
      </c>
      <c r="P24"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4" s="39"/>
      <c r="R24" s="39"/>
      <c r="S24" s="25"/>
      <c r="T24" s="15">
        <v>85</v>
      </c>
      <c r="U24" s="14"/>
      <c r="V24" s="14"/>
      <c r="W24" s="14"/>
      <c r="X24" s="14"/>
      <c r="Y24" s="14"/>
      <c r="Z24" s="14">
        <v>88</v>
      </c>
      <c r="AA24" s="45">
        <f t="shared" si="34"/>
        <v>86.5</v>
      </c>
      <c r="AB24" s="48">
        <f t="shared" si="10"/>
        <v>86.5</v>
      </c>
      <c r="AC24" s="15">
        <v>85</v>
      </c>
      <c r="AD24" s="14"/>
      <c r="AE24" s="14"/>
      <c r="AF24" s="14"/>
      <c r="AG24" s="14"/>
      <c r="AH24" s="14"/>
      <c r="AI24" s="14">
        <v>88</v>
      </c>
      <c r="AJ24" s="45"/>
      <c r="AK24" s="48">
        <f t="shared" si="11"/>
        <v>86.5</v>
      </c>
      <c r="AL24" s="15">
        <v>88</v>
      </c>
      <c r="AM24" s="14"/>
      <c r="AN24" s="14"/>
      <c r="AO24" s="14"/>
      <c r="AP24" s="14"/>
      <c r="AQ24" s="14"/>
      <c r="AR24" s="14">
        <v>88</v>
      </c>
      <c r="AS24" s="45"/>
      <c r="AT24" s="48">
        <f t="shared" si="12"/>
        <v>88</v>
      </c>
      <c r="AU24" s="15">
        <v>85</v>
      </c>
      <c r="AV24" s="14"/>
      <c r="AW24" s="14"/>
      <c r="AX24" s="14"/>
      <c r="AY24" s="14"/>
      <c r="AZ24" s="14"/>
      <c r="BA24" s="14">
        <v>88</v>
      </c>
      <c r="BB24" s="45"/>
      <c r="BC24" s="48">
        <f t="shared" si="13"/>
        <v>86.5</v>
      </c>
      <c r="BD24" s="25"/>
      <c r="BE24" s="19">
        <v>84</v>
      </c>
      <c r="BF24" s="18"/>
      <c r="BG24" s="18"/>
      <c r="BH24" s="18"/>
      <c r="BI24" s="18"/>
      <c r="BJ24" s="18"/>
      <c r="BK24" s="18"/>
      <c r="BL24" s="18"/>
      <c r="BM24" s="57">
        <f t="shared" si="14"/>
        <v>84</v>
      </c>
      <c r="BN24" s="19">
        <v>85</v>
      </c>
      <c r="BO24" s="18"/>
      <c r="BP24" s="18"/>
      <c r="BQ24" s="18"/>
      <c r="BR24" s="18"/>
      <c r="BS24" s="18"/>
      <c r="BT24" s="18"/>
      <c r="BU24" s="18"/>
      <c r="BV24" s="57">
        <f t="shared" si="15"/>
        <v>85</v>
      </c>
      <c r="BW24" s="19">
        <v>90</v>
      </c>
      <c r="BX24" s="18"/>
      <c r="BY24" s="18"/>
      <c r="BZ24" s="18"/>
      <c r="CA24" s="18"/>
      <c r="CB24" s="18"/>
      <c r="CC24" s="18"/>
      <c r="CD24" s="18"/>
      <c r="CE24" s="57">
        <f t="shared" si="16"/>
        <v>90</v>
      </c>
      <c r="CF24" s="19"/>
      <c r="CG24" s="18"/>
      <c r="CH24" s="18"/>
      <c r="CI24" s="18"/>
      <c r="CJ24" s="18"/>
      <c r="CK24" s="18"/>
      <c r="CL24" s="18"/>
      <c r="CM24" s="18"/>
      <c r="CN24" s="57" t="str">
        <f t="shared" si="17"/>
        <v/>
      </c>
      <c r="CO24" s="25"/>
      <c r="CP24" s="30">
        <f t="shared" si="18"/>
        <v>84</v>
      </c>
      <c r="CQ24" s="25"/>
      <c r="CR24" s="30" t="str">
        <f t="shared" si="19"/>
        <v/>
      </c>
      <c r="CS24" s="25"/>
      <c r="CT24" s="30" t="str">
        <f t="shared" si="20"/>
        <v/>
      </c>
      <c r="CU24" s="25"/>
      <c r="CV24" s="30" t="str">
        <f t="shared" si="21"/>
        <v/>
      </c>
      <c r="CW24" s="25"/>
      <c r="CX24" s="60"/>
      <c r="CY24" s="30">
        <f t="shared" si="22"/>
        <v>85</v>
      </c>
      <c r="CZ24" s="25"/>
      <c r="DA24" s="30" t="str">
        <f t="shared" si="23"/>
        <v/>
      </c>
      <c r="DB24" s="25"/>
      <c r="DC24" s="30" t="str">
        <f t="shared" si="24"/>
        <v/>
      </c>
      <c r="DD24" s="25"/>
      <c r="DE24" s="30" t="str">
        <f t="shared" si="25"/>
        <v/>
      </c>
      <c r="DF24" s="25"/>
      <c r="DG24" s="60"/>
      <c r="DH24" s="30">
        <f t="shared" si="26"/>
        <v>90</v>
      </c>
      <c r="DI24" s="25"/>
      <c r="DJ24" s="30" t="str">
        <f t="shared" si="27"/>
        <v/>
      </c>
      <c r="DK24" s="25"/>
      <c r="DL24" s="30" t="str">
        <f t="shared" si="28"/>
        <v/>
      </c>
      <c r="DM24" s="25"/>
      <c r="DN24" s="30" t="str">
        <f t="shared" si="29"/>
        <v/>
      </c>
      <c r="DO24" s="25"/>
      <c r="DP24" s="60"/>
      <c r="DQ24" s="30" t="str">
        <f t="shared" si="30"/>
        <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116"/>
      <c r="FH24" s="120"/>
      <c r="FI24" s="120"/>
      <c r="FJ24" s="123"/>
      <c r="FK24" s="123"/>
    </row>
    <row r="25" spans="1:167" ht="16.5" customHeight="1">
      <c r="A25" s="26">
        <v>15</v>
      </c>
      <c r="B25" s="26">
        <v>16809</v>
      </c>
      <c r="C25" s="26" t="s">
        <v>74</v>
      </c>
      <c r="D25" s="25"/>
      <c r="E25" s="35">
        <f t="shared" si="0"/>
        <v>81</v>
      </c>
      <c r="F25" s="35" t="str">
        <f t="shared" si="1"/>
        <v>B</v>
      </c>
      <c r="G25" s="35">
        <f t="shared" si="2"/>
        <v>80</v>
      </c>
      <c r="H25" s="35" t="str">
        <f t="shared" si="3"/>
        <v>B</v>
      </c>
      <c r="I25" s="61">
        <v>2</v>
      </c>
      <c r="J25"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25" s="35">
        <f t="shared" si="5"/>
        <v>82</v>
      </c>
      <c r="L25" s="35" t="str">
        <f t="shared" si="6"/>
        <v>B</v>
      </c>
      <c r="M25" s="35">
        <f t="shared" si="7"/>
        <v>85</v>
      </c>
      <c r="N25" s="35" t="str">
        <f t="shared" si="8"/>
        <v>B</v>
      </c>
      <c r="O25" s="61">
        <v>3</v>
      </c>
      <c r="P25"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5" s="39"/>
      <c r="R25" s="39"/>
      <c r="S25" s="25"/>
      <c r="T25" s="15">
        <v>60</v>
      </c>
      <c r="U25" s="14">
        <v>80</v>
      </c>
      <c r="V25" s="14"/>
      <c r="W25" s="14"/>
      <c r="X25" s="14"/>
      <c r="Y25" s="14"/>
      <c r="Z25" s="14">
        <v>81</v>
      </c>
      <c r="AA25" s="45">
        <f t="shared" si="34"/>
        <v>80.5</v>
      </c>
      <c r="AB25" s="48">
        <f t="shared" si="10"/>
        <v>80.5</v>
      </c>
      <c r="AC25" s="15">
        <v>80</v>
      </c>
      <c r="AD25" s="14"/>
      <c r="AE25" s="14"/>
      <c r="AF25" s="14"/>
      <c r="AG25" s="14"/>
      <c r="AH25" s="14"/>
      <c r="AI25" s="14">
        <v>81</v>
      </c>
      <c r="AJ25" s="45"/>
      <c r="AK25" s="48">
        <f t="shared" si="11"/>
        <v>80.5</v>
      </c>
      <c r="AL25" s="15">
        <v>76</v>
      </c>
      <c r="AM25" s="14"/>
      <c r="AN25" s="14"/>
      <c r="AO25" s="14"/>
      <c r="AP25" s="14"/>
      <c r="AQ25" s="14"/>
      <c r="AR25" s="14">
        <v>81</v>
      </c>
      <c r="AS25" s="45"/>
      <c r="AT25" s="48">
        <f t="shared" si="12"/>
        <v>78.5</v>
      </c>
      <c r="AU25" s="15">
        <v>80</v>
      </c>
      <c r="AV25" s="14"/>
      <c r="AW25" s="14"/>
      <c r="AX25" s="14"/>
      <c r="AY25" s="14"/>
      <c r="AZ25" s="14"/>
      <c r="BA25" s="14">
        <v>81</v>
      </c>
      <c r="BB25" s="45"/>
      <c r="BC25" s="48">
        <f t="shared" si="13"/>
        <v>80.5</v>
      </c>
      <c r="BD25" s="25"/>
      <c r="BE25" s="19">
        <v>80</v>
      </c>
      <c r="BF25" s="18"/>
      <c r="BG25" s="18"/>
      <c r="BH25" s="18"/>
      <c r="BI25" s="18"/>
      <c r="BJ25" s="18"/>
      <c r="BK25" s="18"/>
      <c r="BL25" s="18"/>
      <c r="BM25" s="57">
        <f t="shared" si="14"/>
        <v>80</v>
      </c>
      <c r="BN25" s="19">
        <v>84</v>
      </c>
      <c r="BO25" s="18"/>
      <c r="BP25" s="18"/>
      <c r="BQ25" s="18"/>
      <c r="BR25" s="18"/>
      <c r="BS25" s="18"/>
      <c r="BT25" s="18"/>
      <c r="BU25" s="18"/>
      <c r="BV25" s="57">
        <f t="shared" si="15"/>
        <v>84</v>
      </c>
      <c r="BW25" s="19">
        <v>90</v>
      </c>
      <c r="BX25" s="18"/>
      <c r="BY25" s="18"/>
      <c r="BZ25" s="18"/>
      <c r="CA25" s="18"/>
      <c r="CB25" s="18"/>
      <c r="CC25" s="18"/>
      <c r="CD25" s="18"/>
      <c r="CE25" s="57">
        <f t="shared" si="16"/>
        <v>90</v>
      </c>
      <c r="CF25" s="19"/>
      <c r="CG25" s="18"/>
      <c r="CH25" s="18"/>
      <c r="CI25" s="18"/>
      <c r="CJ25" s="18"/>
      <c r="CK25" s="18"/>
      <c r="CL25" s="18"/>
      <c r="CM25" s="18"/>
      <c r="CN25" s="57" t="str">
        <f t="shared" si="17"/>
        <v/>
      </c>
      <c r="CO25" s="25"/>
      <c r="CP25" s="30">
        <f t="shared" si="18"/>
        <v>80</v>
      </c>
      <c r="CQ25" s="25"/>
      <c r="CR25" s="30" t="str">
        <f t="shared" si="19"/>
        <v/>
      </c>
      <c r="CS25" s="25"/>
      <c r="CT25" s="30" t="str">
        <f t="shared" si="20"/>
        <v/>
      </c>
      <c r="CU25" s="25"/>
      <c r="CV25" s="30" t="str">
        <f t="shared" si="21"/>
        <v/>
      </c>
      <c r="CW25" s="25"/>
      <c r="CX25" s="60"/>
      <c r="CY25" s="30">
        <f t="shared" si="22"/>
        <v>84</v>
      </c>
      <c r="CZ25" s="25"/>
      <c r="DA25" s="30" t="str">
        <f t="shared" si="23"/>
        <v/>
      </c>
      <c r="DB25" s="25"/>
      <c r="DC25" s="30" t="str">
        <f t="shared" si="24"/>
        <v/>
      </c>
      <c r="DD25" s="25"/>
      <c r="DE25" s="30" t="str">
        <f t="shared" si="25"/>
        <v/>
      </c>
      <c r="DF25" s="25"/>
      <c r="DG25" s="60"/>
      <c r="DH25" s="30">
        <f t="shared" si="26"/>
        <v>90</v>
      </c>
      <c r="DI25" s="25"/>
      <c r="DJ25" s="30" t="str">
        <f t="shared" si="27"/>
        <v/>
      </c>
      <c r="DK25" s="25"/>
      <c r="DL25" s="30" t="str">
        <f t="shared" si="28"/>
        <v/>
      </c>
      <c r="DM25" s="25"/>
      <c r="DN25" s="30" t="str">
        <f t="shared" si="29"/>
        <v/>
      </c>
      <c r="DO25" s="25"/>
      <c r="DP25" s="60"/>
      <c r="DQ25" s="30" t="str">
        <f t="shared" si="30"/>
        <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124" t="s">
        <v>75</v>
      </c>
      <c r="FD25" s="124"/>
      <c r="FE25" s="124"/>
      <c r="FG25" s="116">
        <v>7</v>
      </c>
      <c r="FH25" s="120"/>
      <c r="FI25" s="120"/>
      <c r="FJ25" s="123">
        <v>5147</v>
      </c>
      <c r="FK25" s="123">
        <v>5157</v>
      </c>
    </row>
    <row r="26" spans="1:167" ht="16.5" customHeight="1">
      <c r="A26" s="26">
        <v>16</v>
      </c>
      <c r="B26" s="26">
        <v>16810</v>
      </c>
      <c r="C26" s="26" t="s">
        <v>76</v>
      </c>
      <c r="D26" s="25"/>
      <c r="E26" s="35">
        <f t="shared" si="0"/>
        <v>84</v>
      </c>
      <c r="F26" s="35" t="str">
        <f t="shared" si="1"/>
        <v>B</v>
      </c>
      <c r="G26" s="35">
        <f t="shared" si="2"/>
        <v>85</v>
      </c>
      <c r="H26" s="35" t="str">
        <f t="shared" si="3"/>
        <v>B</v>
      </c>
      <c r="I26" s="61">
        <v>2</v>
      </c>
      <c r="J26"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26" s="35">
        <f t="shared" si="5"/>
        <v>82</v>
      </c>
      <c r="L26" s="35" t="str">
        <f t="shared" si="6"/>
        <v>B</v>
      </c>
      <c r="M26" s="35">
        <f t="shared" si="7"/>
        <v>85</v>
      </c>
      <c r="N26" s="35" t="str">
        <f t="shared" si="8"/>
        <v>B</v>
      </c>
      <c r="O26" s="61">
        <v>3</v>
      </c>
      <c r="P26"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6" s="39"/>
      <c r="R26" s="39"/>
      <c r="S26" s="25"/>
      <c r="T26" s="15">
        <v>38</v>
      </c>
      <c r="U26" s="14">
        <v>80</v>
      </c>
      <c r="V26" s="14"/>
      <c r="W26" s="14"/>
      <c r="X26" s="14"/>
      <c r="Y26" s="14"/>
      <c r="Z26" s="14">
        <v>84</v>
      </c>
      <c r="AA26" s="45">
        <f t="shared" si="34"/>
        <v>82</v>
      </c>
      <c r="AB26" s="48">
        <f t="shared" si="10"/>
        <v>82</v>
      </c>
      <c r="AC26" s="15">
        <v>87</v>
      </c>
      <c r="AD26" s="14"/>
      <c r="AE26" s="14"/>
      <c r="AF26" s="14"/>
      <c r="AG26" s="14"/>
      <c r="AH26" s="14"/>
      <c r="AI26" s="14">
        <v>84</v>
      </c>
      <c r="AJ26" s="45"/>
      <c r="AK26" s="48">
        <f t="shared" si="11"/>
        <v>85.5</v>
      </c>
      <c r="AL26" s="15">
        <v>90</v>
      </c>
      <c r="AM26" s="14"/>
      <c r="AN26" s="14"/>
      <c r="AO26" s="14"/>
      <c r="AP26" s="14"/>
      <c r="AQ26" s="14"/>
      <c r="AR26" s="14">
        <v>84</v>
      </c>
      <c r="AS26" s="45"/>
      <c r="AT26" s="48">
        <f t="shared" si="12"/>
        <v>87</v>
      </c>
      <c r="AU26" s="15">
        <v>87</v>
      </c>
      <c r="AV26" s="14"/>
      <c r="AW26" s="14"/>
      <c r="AX26" s="14"/>
      <c r="AY26" s="14"/>
      <c r="AZ26" s="14"/>
      <c r="BA26" s="14">
        <v>84</v>
      </c>
      <c r="BB26" s="45"/>
      <c r="BC26" s="48">
        <f t="shared" si="13"/>
        <v>85.5</v>
      </c>
      <c r="BD26" s="25"/>
      <c r="BE26" s="19">
        <v>81</v>
      </c>
      <c r="BF26" s="18"/>
      <c r="BG26" s="18"/>
      <c r="BH26" s="18"/>
      <c r="BI26" s="18"/>
      <c r="BJ26" s="18"/>
      <c r="BK26" s="18"/>
      <c r="BL26" s="18"/>
      <c r="BM26" s="57">
        <f t="shared" si="14"/>
        <v>81</v>
      </c>
      <c r="BN26" s="19">
        <v>83</v>
      </c>
      <c r="BO26" s="18"/>
      <c r="BP26" s="18"/>
      <c r="BQ26" s="18"/>
      <c r="BR26" s="18"/>
      <c r="BS26" s="18"/>
      <c r="BT26" s="18"/>
      <c r="BU26" s="18"/>
      <c r="BV26" s="57">
        <f t="shared" si="15"/>
        <v>83</v>
      </c>
      <c r="BW26" s="19">
        <v>90</v>
      </c>
      <c r="BX26" s="18"/>
      <c r="BY26" s="18"/>
      <c r="BZ26" s="18"/>
      <c r="CA26" s="18"/>
      <c r="CB26" s="18"/>
      <c r="CC26" s="18"/>
      <c r="CD26" s="18"/>
      <c r="CE26" s="57">
        <f t="shared" si="16"/>
        <v>90</v>
      </c>
      <c r="CF26" s="19"/>
      <c r="CG26" s="18"/>
      <c r="CH26" s="18"/>
      <c r="CI26" s="18"/>
      <c r="CJ26" s="18"/>
      <c r="CK26" s="18"/>
      <c r="CL26" s="18"/>
      <c r="CM26" s="18"/>
      <c r="CN26" s="57" t="str">
        <f t="shared" si="17"/>
        <v/>
      </c>
      <c r="CO26" s="25"/>
      <c r="CP26" s="30">
        <f t="shared" si="18"/>
        <v>81</v>
      </c>
      <c r="CQ26" s="25"/>
      <c r="CR26" s="30" t="str">
        <f t="shared" si="19"/>
        <v/>
      </c>
      <c r="CS26" s="25"/>
      <c r="CT26" s="30" t="str">
        <f t="shared" si="20"/>
        <v/>
      </c>
      <c r="CU26" s="25"/>
      <c r="CV26" s="30" t="str">
        <f t="shared" si="21"/>
        <v/>
      </c>
      <c r="CW26" s="25"/>
      <c r="CX26" s="60"/>
      <c r="CY26" s="30">
        <f t="shared" si="22"/>
        <v>83</v>
      </c>
      <c r="CZ26" s="25"/>
      <c r="DA26" s="30" t="str">
        <f t="shared" si="23"/>
        <v/>
      </c>
      <c r="DB26" s="25"/>
      <c r="DC26" s="30" t="str">
        <f t="shared" si="24"/>
        <v/>
      </c>
      <c r="DD26" s="25"/>
      <c r="DE26" s="30" t="str">
        <f t="shared" si="25"/>
        <v/>
      </c>
      <c r="DF26" s="25"/>
      <c r="DG26" s="60"/>
      <c r="DH26" s="30">
        <f t="shared" si="26"/>
        <v>90</v>
      </c>
      <c r="DI26" s="25"/>
      <c r="DJ26" s="30" t="str">
        <f t="shared" si="27"/>
        <v/>
      </c>
      <c r="DK26" s="25"/>
      <c r="DL26" s="30" t="str">
        <f t="shared" si="28"/>
        <v/>
      </c>
      <c r="DM26" s="25"/>
      <c r="DN26" s="30" t="str">
        <f t="shared" si="29"/>
        <v/>
      </c>
      <c r="DO26" s="25"/>
      <c r="DP26" s="60"/>
      <c r="DQ26" s="30" t="str">
        <f t="shared" si="30"/>
        <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116"/>
      <c r="FH26" s="120"/>
      <c r="FI26" s="120"/>
      <c r="FJ26" s="123"/>
      <c r="FK26" s="123"/>
    </row>
    <row r="27" spans="1:167" ht="16.5" customHeight="1">
      <c r="A27" s="26">
        <v>17</v>
      </c>
      <c r="B27" s="26">
        <v>16811</v>
      </c>
      <c r="C27" s="26" t="s">
        <v>77</v>
      </c>
      <c r="D27" s="25"/>
      <c r="E27" s="35">
        <f t="shared" si="0"/>
        <v>84</v>
      </c>
      <c r="F27" s="35" t="str">
        <f t="shared" si="1"/>
        <v>B</v>
      </c>
      <c r="G27" s="35">
        <f t="shared" si="2"/>
        <v>84</v>
      </c>
      <c r="H27" s="35" t="str">
        <f t="shared" si="3"/>
        <v>B</v>
      </c>
      <c r="I27" s="61">
        <v>3</v>
      </c>
      <c r="J27" s="35" t="str">
        <f t="shared" si="4"/>
        <v>Siswa memiliki kemampuan  menerapkan fungsi sosial, struktur teks, dan unsur kebahasaan teks interaksi transaksional lisan dan tulis yang melibatkan tindakan memberi dan meminta informasi terkait rencana yang akan datang dengan kondisi tertentu, sesuai dengan konteks penggunaannya.</v>
      </c>
      <c r="K27" s="35">
        <f t="shared" si="5"/>
        <v>83</v>
      </c>
      <c r="L27" s="35" t="str">
        <f t="shared" si="6"/>
        <v>B</v>
      </c>
      <c r="M27" s="35">
        <f t="shared" si="7"/>
        <v>85</v>
      </c>
      <c r="N27" s="35" t="str">
        <f t="shared" si="8"/>
        <v>B</v>
      </c>
      <c r="O27" s="61">
        <v>3</v>
      </c>
      <c r="P27"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7" s="39"/>
      <c r="R27" s="39"/>
      <c r="S27" s="25"/>
      <c r="T27" s="15">
        <v>88</v>
      </c>
      <c r="U27" s="14"/>
      <c r="V27" s="14"/>
      <c r="W27" s="14"/>
      <c r="X27" s="14"/>
      <c r="Y27" s="14"/>
      <c r="Z27" s="14">
        <v>82</v>
      </c>
      <c r="AA27" s="45">
        <f t="shared" si="34"/>
        <v>85</v>
      </c>
      <c r="AB27" s="48">
        <f t="shared" si="10"/>
        <v>85</v>
      </c>
      <c r="AC27" s="15">
        <v>85</v>
      </c>
      <c r="AD27" s="14"/>
      <c r="AE27" s="14"/>
      <c r="AF27" s="14"/>
      <c r="AG27" s="14"/>
      <c r="AH27" s="14"/>
      <c r="AI27" s="14">
        <v>82</v>
      </c>
      <c r="AJ27" s="45"/>
      <c r="AK27" s="48">
        <f t="shared" si="11"/>
        <v>83.5</v>
      </c>
      <c r="AL27" s="15">
        <v>88</v>
      </c>
      <c r="AM27" s="14"/>
      <c r="AN27" s="14"/>
      <c r="AO27" s="14"/>
      <c r="AP27" s="14"/>
      <c r="AQ27" s="14"/>
      <c r="AR27" s="14">
        <v>82</v>
      </c>
      <c r="AS27" s="45"/>
      <c r="AT27" s="48">
        <f t="shared" si="12"/>
        <v>85</v>
      </c>
      <c r="AU27" s="15">
        <v>85</v>
      </c>
      <c r="AV27" s="14"/>
      <c r="AW27" s="14"/>
      <c r="AX27" s="14"/>
      <c r="AY27" s="14"/>
      <c r="AZ27" s="14"/>
      <c r="BA27" s="14">
        <v>82</v>
      </c>
      <c r="BB27" s="45"/>
      <c r="BC27" s="48">
        <f t="shared" si="13"/>
        <v>83.5</v>
      </c>
      <c r="BD27" s="25"/>
      <c r="BE27" s="19">
        <v>81</v>
      </c>
      <c r="BF27" s="18"/>
      <c r="BG27" s="18"/>
      <c r="BH27" s="18"/>
      <c r="BI27" s="18"/>
      <c r="BJ27" s="18"/>
      <c r="BK27" s="18"/>
      <c r="BL27" s="18"/>
      <c r="BM27" s="57">
        <f t="shared" si="14"/>
        <v>81</v>
      </c>
      <c r="BN27" s="19">
        <v>84</v>
      </c>
      <c r="BO27" s="18"/>
      <c r="BP27" s="18"/>
      <c r="BQ27" s="18"/>
      <c r="BR27" s="18"/>
      <c r="BS27" s="18"/>
      <c r="BT27" s="18"/>
      <c r="BU27" s="18"/>
      <c r="BV27" s="57">
        <f t="shared" si="15"/>
        <v>84</v>
      </c>
      <c r="BW27" s="19">
        <v>90</v>
      </c>
      <c r="BX27" s="18"/>
      <c r="BY27" s="18"/>
      <c r="BZ27" s="18"/>
      <c r="CA27" s="18"/>
      <c r="CB27" s="18"/>
      <c r="CC27" s="18"/>
      <c r="CD27" s="18"/>
      <c r="CE27" s="57">
        <f t="shared" si="16"/>
        <v>90</v>
      </c>
      <c r="CF27" s="19"/>
      <c r="CG27" s="18"/>
      <c r="CH27" s="18"/>
      <c r="CI27" s="18"/>
      <c r="CJ27" s="18"/>
      <c r="CK27" s="18"/>
      <c r="CL27" s="18"/>
      <c r="CM27" s="18"/>
      <c r="CN27" s="57" t="str">
        <f t="shared" si="17"/>
        <v/>
      </c>
      <c r="CO27" s="25"/>
      <c r="CP27" s="30">
        <f t="shared" si="18"/>
        <v>81</v>
      </c>
      <c r="CQ27" s="25"/>
      <c r="CR27" s="30" t="str">
        <f t="shared" si="19"/>
        <v/>
      </c>
      <c r="CS27" s="25"/>
      <c r="CT27" s="30" t="str">
        <f t="shared" si="20"/>
        <v/>
      </c>
      <c r="CU27" s="25"/>
      <c r="CV27" s="30" t="str">
        <f t="shared" si="21"/>
        <v/>
      </c>
      <c r="CW27" s="25"/>
      <c r="CX27" s="60"/>
      <c r="CY27" s="30">
        <f t="shared" si="22"/>
        <v>84</v>
      </c>
      <c r="CZ27" s="25"/>
      <c r="DA27" s="30" t="str">
        <f t="shared" si="23"/>
        <v/>
      </c>
      <c r="DB27" s="25"/>
      <c r="DC27" s="30" t="str">
        <f t="shared" si="24"/>
        <v/>
      </c>
      <c r="DD27" s="25"/>
      <c r="DE27" s="30" t="str">
        <f t="shared" si="25"/>
        <v/>
      </c>
      <c r="DF27" s="25"/>
      <c r="DG27" s="60"/>
      <c r="DH27" s="30">
        <f t="shared" si="26"/>
        <v>90</v>
      </c>
      <c r="DI27" s="25"/>
      <c r="DJ27" s="30" t="str">
        <f t="shared" si="27"/>
        <v/>
      </c>
      <c r="DK27" s="25"/>
      <c r="DL27" s="30" t="str">
        <f t="shared" si="28"/>
        <v/>
      </c>
      <c r="DM27" s="25"/>
      <c r="DN27" s="30" t="str">
        <f t="shared" si="29"/>
        <v/>
      </c>
      <c r="DO27" s="25"/>
      <c r="DP27" s="60"/>
      <c r="DQ27" s="30" t="str">
        <f t="shared" si="30"/>
        <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116">
        <v>8</v>
      </c>
      <c r="FH27" s="120"/>
      <c r="FI27" s="120"/>
      <c r="FJ27" s="123">
        <v>5148</v>
      </c>
      <c r="FK27" s="123">
        <v>5158</v>
      </c>
    </row>
    <row r="28" spans="1:167" ht="16.5" customHeight="1">
      <c r="A28" s="26">
        <v>18</v>
      </c>
      <c r="B28" s="26">
        <v>16812</v>
      </c>
      <c r="C28" s="26" t="s">
        <v>78</v>
      </c>
      <c r="D28" s="25"/>
      <c r="E28" s="35">
        <f t="shared" si="0"/>
        <v>86</v>
      </c>
      <c r="F28" s="35" t="str">
        <f t="shared" si="1"/>
        <v>B</v>
      </c>
      <c r="G28" s="35">
        <f t="shared" si="2"/>
        <v>85</v>
      </c>
      <c r="H28" s="35" t="str">
        <f t="shared" si="3"/>
        <v>B</v>
      </c>
      <c r="I28" s="61">
        <v>2</v>
      </c>
      <c r="J28"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28" s="35">
        <f t="shared" si="5"/>
        <v>81</v>
      </c>
      <c r="L28" s="35" t="str">
        <f t="shared" si="6"/>
        <v>B</v>
      </c>
      <c r="M28" s="35">
        <f t="shared" si="7"/>
        <v>84</v>
      </c>
      <c r="N28" s="35" t="str">
        <f t="shared" si="8"/>
        <v>B</v>
      </c>
      <c r="O28" s="61">
        <v>3</v>
      </c>
      <c r="P28"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8" s="39"/>
      <c r="R28" s="39"/>
      <c r="S28" s="25"/>
      <c r="T28" s="15">
        <v>91</v>
      </c>
      <c r="U28" s="14"/>
      <c r="V28" s="14"/>
      <c r="W28" s="14"/>
      <c r="X28" s="14"/>
      <c r="Y28" s="14"/>
      <c r="Z28" s="14">
        <v>82</v>
      </c>
      <c r="AA28" s="45">
        <f t="shared" si="34"/>
        <v>86.5</v>
      </c>
      <c r="AB28" s="48">
        <f t="shared" si="10"/>
        <v>86.5</v>
      </c>
      <c r="AC28" s="15">
        <v>90</v>
      </c>
      <c r="AD28" s="14"/>
      <c r="AE28" s="14"/>
      <c r="AF28" s="14"/>
      <c r="AG28" s="14"/>
      <c r="AH28" s="14"/>
      <c r="AI28" s="14">
        <v>82</v>
      </c>
      <c r="AJ28" s="45"/>
      <c r="AK28" s="48">
        <f t="shared" si="11"/>
        <v>86</v>
      </c>
      <c r="AL28" s="15">
        <v>80</v>
      </c>
      <c r="AM28" s="14"/>
      <c r="AN28" s="14"/>
      <c r="AO28" s="14"/>
      <c r="AP28" s="14"/>
      <c r="AQ28" s="14"/>
      <c r="AR28" s="14">
        <v>82</v>
      </c>
      <c r="AS28" s="45"/>
      <c r="AT28" s="48">
        <f t="shared" si="12"/>
        <v>81</v>
      </c>
      <c r="AU28" s="15">
        <v>90</v>
      </c>
      <c r="AV28" s="14"/>
      <c r="AW28" s="14"/>
      <c r="AX28" s="14"/>
      <c r="AY28" s="14"/>
      <c r="AZ28" s="14"/>
      <c r="BA28" s="14">
        <v>82</v>
      </c>
      <c r="BB28" s="45"/>
      <c r="BC28" s="48">
        <f t="shared" si="13"/>
        <v>86</v>
      </c>
      <c r="BD28" s="25"/>
      <c r="BE28" s="19">
        <v>81</v>
      </c>
      <c r="BF28" s="18"/>
      <c r="BG28" s="18"/>
      <c r="BH28" s="18"/>
      <c r="BI28" s="18"/>
      <c r="BJ28" s="18"/>
      <c r="BK28" s="18"/>
      <c r="BL28" s="18"/>
      <c r="BM28" s="57">
        <f t="shared" si="14"/>
        <v>81</v>
      </c>
      <c r="BN28" s="19">
        <v>80</v>
      </c>
      <c r="BO28" s="18"/>
      <c r="BP28" s="18"/>
      <c r="BQ28" s="18"/>
      <c r="BR28" s="18"/>
      <c r="BS28" s="18"/>
      <c r="BT28" s="18"/>
      <c r="BU28" s="18"/>
      <c r="BV28" s="57">
        <f t="shared" si="15"/>
        <v>80</v>
      </c>
      <c r="BW28" s="19">
        <v>90</v>
      </c>
      <c r="BX28" s="18"/>
      <c r="BY28" s="18"/>
      <c r="BZ28" s="18"/>
      <c r="CA28" s="18"/>
      <c r="CB28" s="18"/>
      <c r="CC28" s="18"/>
      <c r="CD28" s="18"/>
      <c r="CE28" s="57">
        <f t="shared" si="16"/>
        <v>90</v>
      </c>
      <c r="CF28" s="19"/>
      <c r="CG28" s="18"/>
      <c r="CH28" s="18"/>
      <c r="CI28" s="18"/>
      <c r="CJ28" s="18"/>
      <c r="CK28" s="18"/>
      <c r="CL28" s="18"/>
      <c r="CM28" s="18"/>
      <c r="CN28" s="57" t="str">
        <f t="shared" si="17"/>
        <v/>
      </c>
      <c r="CO28" s="25"/>
      <c r="CP28" s="30">
        <f t="shared" si="18"/>
        <v>81</v>
      </c>
      <c r="CQ28" s="25"/>
      <c r="CR28" s="30" t="str">
        <f t="shared" si="19"/>
        <v/>
      </c>
      <c r="CS28" s="25"/>
      <c r="CT28" s="30" t="str">
        <f t="shared" si="20"/>
        <v/>
      </c>
      <c r="CU28" s="25"/>
      <c r="CV28" s="30" t="str">
        <f t="shared" si="21"/>
        <v/>
      </c>
      <c r="CW28" s="25"/>
      <c r="CX28" s="60"/>
      <c r="CY28" s="30">
        <f t="shared" si="22"/>
        <v>80</v>
      </c>
      <c r="CZ28" s="25"/>
      <c r="DA28" s="30" t="str">
        <f t="shared" si="23"/>
        <v/>
      </c>
      <c r="DB28" s="25"/>
      <c r="DC28" s="30" t="str">
        <f t="shared" si="24"/>
        <v/>
      </c>
      <c r="DD28" s="25"/>
      <c r="DE28" s="30" t="str">
        <f t="shared" si="25"/>
        <v/>
      </c>
      <c r="DF28" s="25"/>
      <c r="DG28" s="60"/>
      <c r="DH28" s="30">
        <f t="shared" si="26"/>
        <v>90</v>
      </c>
      <c r="DI28" s="25"/>
      <c r="DJ28" s="30" t="str">
        <f t="shared" si="27"/>
        <v/>
      </c>
      <c r="DK28" s="25"/>
      <c r="DL28" s="30" t="str">
        <f t="shared" si="28"/>
        <v/>
      </c>
      <c r="DM28" s="25"/>
      <c r="DN28" s="30" t="str">
        <f t="shared" si="29"/>
        <v/>
      </c>
      <c r="DO28" s="25"/>
      <c r="DP28" s="60"/>
      <c r="DQ28" s="30" t="str">
        <f t="shared" si="30"/>
        <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116"/>
      <c r="FH28" s="120"/>
      <c r="FI28" s="120"/>
      <c r="FJ28" s="123"/>
      <c r="FK28" s="123"/>
    </row>
    <row r="29" spans="1:167" ht="16.5" customHeight="1">
      <c r="A29" s="26">
        <v>19</v>
      </c>
      <c r="B29" s="26">
        <v>16813</v>
      </c>
      <c r="C29" s="26" t="s">
        <v>79</v>
      </c>
      <c r="D29" s="25"/>
      <c r="E29" s="35">
        <f t="shared" si="0"/>
        <v>81</v>
      </c>
      <c r="F29" s="35" t="str">
        <f t="shared" si="1"/>
        <v>B</v>
      </c>
      <c r="G29" s="35">
        <f t="shared" si="2"/>
        <v>81</v>
      </c>
      <c r="H29" s="35" t="str">
        <f t="shared" si="3"/>
        <v>B</v>
      </c>
      <c r="I29" s="61">
        <v>2</v>
      </c>
      <c r="J29"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29" s="35">
        <f t="shared" si="5"/>
        <v>82</v>
      </c>
      <c r="L29" s="35" t="str">
        <f t="shared" si="6"/>
        <v>B</v>
      </c>
      <c r="M29" s="35">
        <f t="shared" si="7"/>
        <v>85</v>
      </c>
      <c r="N29" s="35" t="str">
        <f t="shared" si="8"/>
        <v>B</v>
      </c>
      <c r="O29" s="61">
        <v>3</v>
      </c>
      <c r="P29"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29" s="39"/>
      <c r="R29" s="39"/>
      <c r="S29" s="25"/>
      <c r="T29" s="15">
        <v>48</v>
      </c>
      <c r="U29" s="14">
        <v>80</v>
      </c>
      <c r="V29" s="14"/>
      <c r="W29" s="14"/>
      <c r="X29" s="14"/>
      <c r="Y29" s="14"/>
      <c r="Z29" s="14">
        <v>80</v>
      </c>
      <c r="AA29" s="45">
        <f t="shared" si="34"/>
        <v>80</v>
      </c>
      <c r="AB29" s="48">
        <f t="shared" si="10"/>
        <v>80</v>
      </c>
      <c r="AC29" s="15">
        <v>82</v>
      </c>
      <c r="AD29" s="14"/>
      <c r="AE29" s="14"/>
      <c r="AF29" s="14"/>
      <c r="AG29" s="14"/>
      <c r="AH29" s="14"/>
      <c r="AI29" s="14">
        <v>80</v>
      </c>
      <c r="AJ29" s="45"/>
      <c r="AK29" s="48">
        <f t="shared" si="11"/>
        <v>81</v>
      </c>
      <c r="AL29" s="15">
        <v>63</v>
      </c>
      <c r="AM29" s="14">
        <v>80</v>
      </c>
      <c r="AN29" s="14"/>
      <c r="AO29" s="14"/>
      <c r="AP29" s="14"/>
      <c r="AQ29" s="14"/>
      <c r="AR29" s="14">
        <v>80</v>
      </c>
      <c r="AS29" s="45"/>
      <c r="AT29" s="48">
        <f t="shared" si="12"/>
        <v>80</v>
      </c>
      <c r="AU29" s="15">
        <v>82</v>
      </c>
      <c r="AV29" s="14"/>
      <c r="AW29" s="14"/>
      <c r="AX29" s="14"/>
      <c r="AY29" s="14"/>
      <c r="AZ29" s="14"/>
      <c r="BA29" s="14">
        <v>80</v>
      </c>
      <c r="BB29" s="45"/>
      <c r="BC29" s="48">
        <f t="shared" si="13"/>
        <v>81</v>
      </c>
      <c r="BD29" s="25"/>
      <c r="BE29" s="19">
        <v>84</v>
      </c>
      <c r="BF29" s="18"/>
      <c r="BG29" s="18"/>
      <c r="BH29" s="18"/>
      <c r="BI29" s="18"/>
      <c r="BJ29" s="18"/>
      <c r="BK29" s="18"/>
      <c r="BL29" s="18"/>
      <c r="BM29" s="57">
        <f t="shared" si="14"/>
        <v>84</v>
      </c>
      <c r="BN29" s="19">
        <v>80</v>
      </c>
      <c r="BO29" s="18"/>
      <c r="BP29" s="18"/>
      <c r="BQ29" s="18"/>
      <c r="BR29" s="18"/>
      <c r="BS29" s="18"/>
      <c r="BT29" s="18"/>
      <c r="BU29" s="18"/>
      <c r="BV29" s="57">
        <f t="shared" si="15"/>
        <v>80</v>
      </c>
      <c r="BW29" s="19">
        <v>90</v>
      </c>
      <c r="BX29" s="18"/>
      <c r="BY29" s="18"/>
      <c r="BZ29" s="18"/>
      <c r="CA29" s="18"/>
      <c r="CB29" s="18"/>
      <c r="CC29" s="18"/>
      <c r="CD29" s="18"/>
      <c r="CE29" s="57">
        <f t="shared" si="16"/>
        <v>90</v>
      </c>
      <c r="CF29" s="19"/>
      <c r="CG29" s="18"/>
      <c r="CH29" s="18"/>
      <c r="CI29" s="18"/>
      <c r="CJ29" s="18"/>
      <c r="CK29" s="18"/>
      <c r="CL29" s="18"/>
      <c r="CM29" s="18"/>
      <c r="CN29" s="57" t="str">
        <f t="shared" si="17"/>
        <v/>
      </c>
      <c r="CO29" s="25"/>
      <c r="CP29" s="30">
        <f t="shared" si="18"/>
        <v>84</v>
      </c>
      <c r="CQ29" s="25"/>
      <c r="CR29" s="30" t="str">
        <f t="shared" si="19"/>
        <v/>
      </c>
      <c r="CS29" s="25"/>
      <c r="CT29" s="30" t="str">
        <f t="shared" si="20"/>
        <v/>
      </c>
      <c r="CU29" s="25"/>
      <c r="CV29" s="30" t="str">
        <f t="shared" si="21"/>
        <v/>
      </c>
      <c r="CW29" s="25"/>
      <c r="CX29" s="60"/>
      <c r="CY29" s="30">
        <f t="shared" si="22"/>
        <v>80</v>
      </c>
      <c r="CZ29" s="25"/>
      <c r="DA29" s="30" t="str">
        <f t="shared" si="23"/>
        <v/>
      </c>
      <c r="DB29" s="25"/>
      <c r="DC29" s="30" t="str">
        <f t="shared" si="24"/>
        <v/>
      </c>
      <c r="DD29" s="25"/>
      <c r="DE29" s="30" t="str">
        <f t="shared" si="25"/>
        <v/>
      </c>
      <c r="DF29" s="25"/>
      <c r="DG29" s="60"/>
      <c r="DH29" s="30">
        <f t="shared" si="26"/>
        <v>90</v>
      </c>
      <c r="DI29" s="25"/>
      <c r="DJ29" s="30" t="str">
        <f t="shared" si="27"/>
        <v/>
      </c>
      <c r="DK29" s="25"/>
      <c r="DL29" s="30" t="str">
        <f t="shared" si="28"/>
        <v/>
      </c>
      <c r="DM29" s="25"/>
      <c r="DN29" s="30" t="str">
        <f t="shared" si="29"/>
        <v/>
      </c>
      <c r="DO29" s="25"/>
      <c r="DP29" s="60"/>
      <c r="DQ29" s="30" t="str">
        <f t="shared" si="30"/>
        <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116">
        <v>9</v>
      </c>
      <c r="FH29" s="120"/>
      <c r="FI29" s="120"/>
      <c r="FJ29" s="123">
        <v>5149</v>
      </c>
      <c r="FK29" s="123">
        <v>5159</v>
      </c>
    </row>
    <row r="30" spans="1:167" ht="16.5" customHeight="1">
      <c r="A30" s="26">
        <v>20</v>
      </c>
      <c r="B30" s="26">
        <v>16814</v>
      </c>
      <c r="C30" s="26" t="s">
        <v>80</v>
      </c>
      <c r="D30" s="25"/>
      <c r="E30" s="35">
        <f t="shared" si="0"/>
        <v>79</v>
      </c>
      <c r="F30" s="35" t="str">
        <f t="shared" si="1"/>
        <v>C</v>
      </c>
      <c r="G30" s="35">
        <f t="shared" si="2"/>
        <v>80</v>
      </c>
      <c r="H30" s="35" t="str">
        <f t="shared" si="3"/>
        <v>B</v>
      </c>
      <c r="I30" s="61">
        <v>2</v>
      </c>
      <c r="J30"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30" s="35">
        <f t="shared" si="5"/>
        <v>80</v>
      </c>
      <c r="L30" s="35" t="str">
        <f t="shared" si="6"/>
        <v>B</v>
      </c>
      <c r="M30" s="35">
        <f t="shared" si="7"/>
        <v>83</v>
      </c>
      <c r="N30" s="35" t="str">
        <f t="shared" si="8"/>
        <v>B</v>
      </c>
      <c r="O30" s="61">
        <v>3</v>
      </c>
      <c r="P30"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0" s="39"/>
      <c r="R30" s="39"/>
      <c r="S30" s="25"/>
      <c r="T30" s="15">
        <v>40</v>
      </c>
      <c r="U30" s="14">
        <v>70</v>
      </c>
      <c r="V30" s="14"/>
      <c r="W30" s="14"/>
      <c r="X30" s="14"/>
      <c r="Y30" s="14"/>
      <c r="Z30" s="14">
        <v>82</v>
      </c>
      <c r="AA30" s="45">
        <f t="shared" si="34"/>
        <v>76</v>
      </c>
      <c r="AB30" s="48">
        <f t="shared" si="10"/>
        <v>76</v>
      </c>
      <c r="AC30" s="15">
        <v>80</v>
      </c>
      <c r="AD30" s="14"/>
      <c r="AE30" s="14"/>
      <c r="AF30" s="14"/>
      <c r="AG30" s="14"/>
      <c r="AH30" s="14"/>
      <c r="AI30" s="14">
        <v>82</v>
      </c>
      <c r="AJ30" s="45"/>
      <c r="AK30" s="48">
        <f t="shared" si="11"/>
        <v>81</v>
      </c>
      <c r="AL30" s="15">
        <v>65</v>
      </c>
      <c r="AM30" s="14">
        <v>70</v>
      </c>
      <c r="AN30" s="14"/>
      <c r="AO30" s="14"/>
      <c r="AP30" s="14"/>
      <c r="AQ30" s="14"/>
      <c r="AR30" s="14">
        <v>82</v>
      </c>
      <c r="AS30" s="45"/>
      <c r="AT30" s="48">
        <f t="shared" si="12"/>
        <v>76</v>
      </c>
      <c r="AU30" s="15">
        <v>93</v>
      </c>
      <c r="AV30" s="14"/>
      <c r="AW30" s="14"/>
      <c r="AX30" s="14"/>
      <c r="AY30" s="14"/>
      <c r="AZ30" s="14"/>
      <c r="BA30" s="14">
        <v>82</v>
      </c>
      <c r="BB30" s="45"/>
      <c r="BC30" s="48">
        <f t="shared" si="13"/>
        <v>87.5</v>
      </c>
      <c r="BD30" s="25"/>
      <c r="BE30" s="19">
        <v>80</v>
      </c>
      <c r="BF30" s="18"/>
      <c r="BG30" s="18"/>
      <c r="BH30" s="18"/>
      <c r="BI30" s="18"/>
      <c r="BJ30" s="18"/>
      <c r="BK30" s="18"/>
      <c r="BL30" s="18"/>
      <c r="BM30" s="57">
        <f t="shared" si="14"/>
        <v>80</v>
      </c>
      <c r="BN30" s="19">
        <v>80</v>
      </c>
      <c r="BO30" s="18"/>
      <c r="BP30" s="18"/>
      <c r="BQ30" s="18"/>
      <c r="BR30" s="18"/>
      <c r="BS30" s="18"/>
      <c r="BT30" s="18"/>
      <c r="BU30" s="18"/>
      <c r="BV30" s="57">
        <f t="shared" si="15"/>
        <v>80</v>
      </c>
      <c r="BW30" s="19">
        <v>90</v>
      </c>
      <c r="BX30" s="18"/>
      <c r="BY30" s="18"/>
      <c r="BZ30" s="18"/>
      <c r="CA30" s="18"/>
      <c r="CB30" s="18"/>
      <c r="CC30" s="18"/>
      <c r="CD30" s="18"/>
      <c r="CE30" s="57">
        <f t="shared" si="16"/>
        <v>90</v>
      </c>
      <c r="CF30" s="19"/>
      <c r="CG30" s="18"/>
      <c r="CH30" s="18"/>
      <c r="CI30" s="18"/>
      <c r="CJ30" s="18"/>
      <c r="CK30" s="18"/>
      <c r="CL30" s="18"/>
      <c r="CM30" s="18"/>
      <c r="CN30" s="57" t="str">
        <f t="shared" si="17"/>
        <v/>
      </c>
      <c r="CO30" s="25"/>
      <c r="CP30" s="30">
        <f t="shared" si="18"/>
        <v>80</v>
      </c>
      <c r="CQ30" s="25"/>
      <c r="CR30" s="30" t="str">
        <f t="shared" si="19"/>
        <v/>
      </c>
      <c r="CS30" s="25"/>
      <c r="CT30" s="30" t="str">
        <f t="shared" si="20"/>
        <v/>
      </c>
      <c r="CU30" s="25"/>
      <c r="CV30" s="30" t="str">
        <f t="shared" si="21"/>
        <v/>
      </c>
      <c r="CW30" s="25"/>
      <c r="CX30" s="60"/>
      <c r="CY30" s="30">
        <f t="shared" si="22"/>
        <v>80</v>
      </c>
      <c r="CZ30" s="25"/>
      <c r="DA30" s="30" t="str">
        <f t="shared" si="23"/>
        <v/>
      </c>
      <c r="DB30" s="25"/>
      <c r="DC30" s="30" t="str">
        <f t="shared" si="24"/>
        <v/>
      </c>
      <c r="DD30" s="25"/>
      <c r="DE30" s="30" t="str">
        <f t="shared" si="25"/>
        <v/>
      </c>
      <c r="DF30" s="25"/>
      <c r="DG30" s="60"/>
      <c r="DH30" s="30">
        <f t="shared" si="26"/>
        <v>90</v>
      </c>
      <c r="DI30" s="25"/>
      <c r="DJ30" s="30" t="str">
        <f t="shared" si="27"/>
        <v/>
      </c>
      <c r="DK30" s="25"/>
      <c r="DL30" s="30" t="str">
        <f t="shared" si="28"/>
        <v/>
      </c>
      <c r="DM30" s="25"/>
      <c r="DN30" s="30" t="str">
        <f t="shared" si="29"/>
        <v/>
      </c>
      <c r="DO30" s="25"/>
      <c r="DP30" s="60"/>
      <c r="DQ30" s="30" t="str">
        <f t="shared" si="30"/>
        <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116"/>
      <c r="FH30" s="120"/>
      <c r="FI30" s="120"/>
      <c r="FJ30" s="123"/>
      <c r="FK30" s="123"/>
    </row>
    <row r="31" spans="1:167" ht="16.5" customHeight="1">
      <c r="A31" s="26">
        <v>21</v>
      </c>
      <c r="B31" s="26">
        <v>16815</v>
      </c>
      <c r="C31" s="26" t="s">
        <v>81</v>
      </c>
      <c r="D31" s="25"/>
      <c r="E31" s="35">
        <f t="shared" si="0"/>
        <v>85</v>
      </c>
      <c r="F31" s="35" t="str">
        <f t="shared" si="1"/>
        <v>B</v>
      </c>
      <c r="G31" s="35">
        <f t="shared" si="2"/>
        <v>87</v>
      </c>
      <c r="H31" s="35" t="str">
        <f t="shared" si="3"/>
        <v>B</v>
      </c>
      <c r="I31" s="61">
        <v>2</v>
      </c>
      <c r="J31"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31" s="35">
        <f t="shared" si="5"/>
        <v>81</v>
      </c>
      <c r="L31" s="35" t="str">
        <f t="shared" si="6"/>
        <v>B</v>
      </c>
      <c r="M31" s="35">
        <f t="shared" si="7"/>
        <v>84</v>
      </c>
      <c r="N31" s="35" t="str">
        <f t="shared" si="8"/>
        <v>B</v>
      </c>
      <c r="O31" s="61">
        <v>3</v>
      </c>
      <c r="P31"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1" s="39"/>
      <c r="R31" s="39"/>
      <c r="S31" s="25"/>
      <c r="T31" s="15">
        <v>52</v>
      </c>
      <c r="U31" s="14">
        <v>80</v>
      </c>
      <c r="V31" s="14"/>
      <c r="W31" s="14"/>
      <c r="X31" s="14"/>
      <c r="Y31" s="14"/>
      <c r="Z31" s="14">
        <v>81</v>
      </c>
      <c r="AA31" s="45">
        <f t="shared" si="34"/>
        <v>80.5</v>
      </c>
      <c r="AB31" s="48">
        <f t="shared" si="10"/>
        <v>80.5</v>
      </c>
      <c r="AC31" s="15">
        <v>98</v>
      </c>
      <c r="AD31" s="14"/>
      <c r="AE31" s="14"/>
      <c r="AF31" s="14"/>
      <c r="AG31" s="14"/>
      <c r="AH31" s="14"/>
      <c r="AI31" s="14">
        <v>81</v>
      </c>
      <c r="AJ31" s="45"/>
      <c r="AK31" s="48">
        <f t="shared" si="11"/>
        <v>89.5</v>
      </c>
      <c r="AL31" s="15">
        <v>93</v>
      </c>
      <c r="AM31" s="14"/>
      <c r="AN31" s="14"/>
      <c r="AO31" s="14"/>
      <c r="AP31" s="14"/>
      <c r="AQ31" s="14"/>
      <c r="AR31" s="14">
        <v>81</v>
      </c>
      <c r="AS31" s="45"/>
      <c r="AT31" s="48">
        <f t="shared" si="12"/>
        <v>87</v>
      </c>
      <c r="AU31" s="15">
        <v>98</v>
      </c>
      <c r="AV31" s="14"/>
      <c r="AW31" s="14"/>
      <c r="AX31" s="14"/>
      <c r="AY31" s="14"/>
      <c r="AZ31" s="14"/>
      <c r="BA31" s="14">
        <v>81</v>
      </c>
      <c r="BB31" s="45"/>
      <c r="BC31" s="48">
        <f t="shared" si="13"/>
        <v>89.5</v>
      </c>
      <c r="BD31" s="25"/>
      <c r="BE31" s="19">
        <v>80</v>
      </c>
      <c r="BF31" s="18"/>
      <c r="BG31" s="18"/>
      <c r="BH31" s="18"/>
      <c r="BI31" s="18"/>
      <c r="BJ31" s="18"/>
      <c r="BK31" s="18"/>
      <c r="BL31" s="18"/>
      <c r="BM31" s="57">
        <f t="shared" si="14"/>
        <v>80</v>
      </c>
      <c r="BN31" s="19">
        <v>82</v>
      </c>
      <c r="BO31" s="18"/>
      <c r="BP31" s="18"/>
      <c r="BQ31" s="18"/>
      <c r="BR31" s="18"/>
      <c r="BS31" s="18"/>
      <c r="BT31" s="18"/>
      <c r="BU31" s="18"/>
      <c r="BV31" s="57">
        <f t="shared" si="15"/>
        <v>82</v>
      </c>
      <c r="BW31" s="19">
        <v>90</v>
      </c>
      <c r="BX31" s="18"/>
      <c r="BY31" s="18"/>
      <c r="BZ31" s="18"/>
      <c r="CA31" s="18"/>
      <c r="CB31" s="18"/>
      <c r="CC31" s="18"/>
      <c r="CD31" s="18"/>
      <c r="CE31" s="57">
        <f t="shared" si="16"/>
        <v>90</v>
      </c>
      <c r="CF31" s="19"/>
      <c r="CG31" s="18"/>
      <c r="CH31" s="18"/>
      <c r="CI31" s="18"/>
      <c r="CJ31" s="18"/>
      <c r="CK31" s="18"/>
      <c r="CL31" s="18"/>
      <c r="CM31" s="18"/>
      <c r="CN31" s="57" t="str">
        <f t="shared" si="17"/>
        <v/>
      </c>
      <c r="CO31" s="25"/>
      <c r="CP31" s="30">
        <f t="shared" si="18"/>
        <v>80</v>
      </c>
      <c r="CQ31" s="25"/>
      <c r="CR31" s="30" t="str">
        <f t="shared" si="19"/>
        <v/>
      </c>
      <c r="CS31" s="25"/>
      <c r="CT31" s="30" t="str">
        <f t="shared" si="20"/>
        <v/>
      </c>
      <c r="CU31" s="25"/>
      <c r="CV31" s="30" t="str">
        <f t="shared" si="21"/>
        <v/>
      </c>
      <c r="CW31" s="25"/>
      <c r="CX31" s="60"/>
      <c r="CY31" s="30">
        <f t="shared" si="22"/>
        <v>82</v>
      </c>
      <c r="CZ31" s="25"/>
      <c r="DA31" s="30" t="str">
        <f t="shared" si="23"/>
        <v/>
      </c>
      <c r="DB31" s="25"/>
      <c r="DC31" s="30" t="str">
        <f t="shared" si="24"/>
        <v/>
      </c>
      <c r="DD31" s="25"/>
      <c r="DE31" s="30" t="str">
        <f t="shared" si="25"/>
        <v/>
      </c>
      <c r="DF31" s="25"/>
      <c r="DG31" s="60"/>
      <c r="DH31" s="30">
        <f t="shared" si="26"/>
        <v>90</v>
      </c>
      <c r="DI31" s="25"/>
      <c r="DJ31" s="30" t="str">
        <f t="shared" si="27"/>
        <v/>
      </c>
      <c r="DK31" s="25"/>
      <c r="DL31" s="30" t="str">
        <f t="shared" si="28"/>
        <v/>
      </c>
      <c r="DM31" s="25"/>
      <c r="DN31" s="30" t="str">
        <f t="shared" si="29"/>
        <v/>
      </c>
      <c r="DO31" s="25"/>
      <c r="DP31" s="60"/>
      <c r="DQ31" s="30" t="str">
        <f t="shared" si="30"/>
        <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116">
        <v>10</v>
      </c>
      <c r="FH31" s="120"/>
      <c r="FI31" s="120"/>
      <c r="FJ31" s="123">
        <v>5150</v>
      </c>
      <c r="FK31" s="123">
        <v>5160</v>
      </c>
    </row>
    <row r="32" spans="1:167" ht="16.5" customHeight="1">
      <c r="A32" s="26">
        <v>22</v>
      </c>
      <c r="B32" s="26">
        <v>16816</v>
      </c>
      <c r="C32" s="26" t="s">
        <v>82</v>
      </c>
      <c r="D32" s="25"/>
      <c r="E32" s="35">
        <f t="shared" si="0"/>
        <v>81</v>
      </c>
      <c r="F32" s="35" t="str">
        <f t="shared" si="1"/>
        <v>B</v>
      </c>
      <c r="G32" s="35">
        <f t="shared" si="2"/>
        <v>80</v>
      </c>
      <c r="H32" s="35" t="str">
        <f t="shared" si="3"/>
        <v>B</v>
      </c>
      <c r="I32" s="61">
        <v>2</v>
      </c>
      <c r="J32"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32" s="35">
        <f t="shared" si="5"/>
        <v>81</v>
      </c>
      <c r="L32" s="35" t="str">
        <f t="shared" si="6"/>
        <v>B</v>
      </c>
      <c r="M32" s="35">
        <f t="shared" si="7"/>
        <v>84</v>
      </c>
      <c r="N32" s="35" t="str">
        <f t="shared" si="8"/>
        <v>B</v>
      </c>
      <c r="O32" s="61">
        <v>3</v>
      </c>
      <c r="P32"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2" s="39"/>
      <c r="R32" s="39"/>
      <c r="S32" s="25"/>
      <c r="T32" s="15">
        <v>64</v>
      </c>
      <c r="U32" s="14">
        <v>80</v>
      </c>
      <c r="V32" s="14"/>
      <c r="W32" s="14"/>
      <c r="X32" s="14"/>
      <c r="Y32" s="14"/>
      <c r="Z32" s="14">
        <v>82</v>
      </c>
      <c r="AA32" s="45">
        <f t="shared" si="34"/>
        <v>81</v>
      </c>
      <c r="AB32" s="48">
        <f t="shared" si="10"/>
        <v>81</v>
      </c>
      <c r="AC32" s="15">
        <v>79</v>
      </c>
      <c r="AD32" s="14"/>
      <c r="AE32" s="14"/>
      <c r="AF32" s="14"/>
      <c r="AG32" s="14"/>
      <c r="AH32" s="14"/>
      <c r="AI32" s="14">
        <v>82</v>
      </c>
      <c r="AJ32" s="45"/>
      <c r="AK32" s="48">
        <f t="shared" si="11"/>
        <v>80.5</v>
      </c>
      <c r="AL32" s="15">
        <v>54</v>
      </c>
      <c r="AM32" s="14">
        <v>70</v>
      </c>
      <c r="AN32" s="14"/>
      <c r="AO32" s="14"/>
      <c r="AP32" s="14"/>
      <c r="AQ32" s="14"/>
      <c r="AR32" s="14">
        <v>82</v>
      </c>
      <c r="AS32" s="45"/>
      <c r="AT32" s="48">
        <f t="shared" si="12"/>
        <v>76</v>
      </c>
      <c r="AU32" s="15">
        <v>79</v>
      </c>
      <c r="AV32" s="14"/>
      <c r="AW32" s="14"/>
      <c r="AX32" s="14"/>
      <c r="AY32" s="14"/>
      <c r="AZ32" s="14"/>
      <c r="BA32" s="14">
        <v>82</v>
      </c>
      <c r="BB32" s="45"/>
      <c r="BC32" s="48">
        <f t="shared" si="13"/>
        <v>80.5</v>
      </c>
      <c r="BD32" s="25"/>
      <c r="BE32" s="19">
        <v>80</v>
      </c>
      <c r="BF32" s="18"/>
      <c r="BG32" s="18"/>
      <c r="BH32" s="18"/>
      <c r="BI32" s="18"/>
      <c r="BJ32" s="18"/>
      <c r="BK32" s="18"/>
      <c r="BL32" s="18"/>
      <c r="BM32" s="57">
        <f t="shared" si="14"/>
        <v>80</v>
      </c>
      <c r="BN32" s="19">
        <v>81</v>
      </c>
      <c r="BO32" s="18"/>
      <c r="BP32" s="18"/>
      <c r="BQ32" s="18"/>
      <c r="BR32" s="18"/>
      <c r="BS32" s="18"/>
      <c r="BT32" s="18"/>
      <c r="BU32" s="18"/>
      <c r="BV32" s="57">
        <f t="shared" si="15"/>
        <v>81</v>
      </c>
      <c r="BW32" s="19">
        <v>90</v>
      </c>
      <c r="BX32" s="18"/>
      <c r="BY32" s="18"/>
      <c r="BZ32" s="18"/>
      <c r="CA32" s="18"/>
      <c r="CB32" s="18"/>
      <c r="CC32" s="18"/>
      <c r="CD32" s="18"/>
      <c r="CE32" s="57">
        <f t="shared" si="16"/>
        <v>90</v>
      </c>
      <c r="CF32" s="19"/>
      <c r="CG32" s="18"/>
      <c r="CH32" s="18"/>
      <c r="CI32" s="18"/>
      <c r="CJ32" s="18"/>
      <c r="CK32" s="18"/>
      <c r="CL32" s="18"/>
      <c r="CM32" s="18"/>
      <c r="CN32" s="57" t="str">
        <f t="shared" si="17"/>
        <v/>
      </c>
      <c r="CO32" s="25"/>
      <c r="CP32" s="30">
        <f t="shared" si="18"/>
        <v>80</v>
      </c>
      <c r="CQ32" s="25"/>
      <c r="CR32" s="30" t="str">
        <f t="shared" si="19"/>
        <v/>
      </c>
      <c r="CS32" s="25"/>
      <c r="CT32" s="30" t="str">
        <f t="shared" si="20"/>
        <v/>
      </c>
      <c r="CU32" s="25"/>
      <c r="CV32" s="30" t="str">
        <f t="shared" si="21"/>
        <v/>
      </c>
      <c r="CW32" s="25"/>
      <c r="CX32" s="60"/>
      <c r="CY32" s="30">
        <f t="shared" si="22"/>
        <v>81</v>
      </c>
      <c r="CZ32" s="25"/>
      <c r="DA32" s="30" t="str">
        <f t="shared" si="23"/>
        <v/>
      </c>
      <c r="DB32" s="25"/>
      <c r="DC32" s="30" t="str">
        <f t="shared" si="24"/>
        <v/>
      </c>
      <c r="DD32" s="25"/>
      <c r="DE32" s="30" t="str">
        <f t="shared" si="25"/>
        <v/>
      </c>
      <c r="DF32" s="25"/>
      <c r="DG32" s="60"/>
      <c r="DH32" s="30">
        <f t="shared" si="26"/>
        <v>90</v>
      </c>
      <c r="DI32" s="25"/>
      <c r="DJ32" s="30" t="str">
        <f t="shared" si="27"/>
        <v/>
      </c>
      <c r="DK32" s="25"/>
      <c r="DL32" s="30" t="str">
        <f t="shared" si="28"/>
        <v/>
      </c>
      <c r="DM32" s="25"/>
      <c r="DN32" s="30" t="str">
        <f t="shared" si="29"/>
        <v/>
      </c>
      <c r="DO32" s="25"/>
      <c r="DP32" s="60"/>
      <c r="DQ32" s="30" t="str">
        <f t="shared" si="30"/>
        <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116"/>
      <c r="FH32" s="123"/>
      <c r="FI32" s="123"/>
      <c r="FJ32" s="123"/>
      <c r="FK32" s="123"/>
    </row>
    <row r="33" spans="1:157" ht="16.5" customHeight="1">
      <c r="A33" s="26">
        <v>23</v>
      </c>
      <c r="B33" s="26">
        <v>16817</v>
      </c>
      <c r="C33" s="26" t="s">
        <v>83</v>
      </c>
      <c r="D33" s="25"/>
      <c r="E33" s="35">
        <f t="shared" si="0"/>
        <v>79</v>
      </c>
      <c r="F33" s="35" t="str">
        <f t="shared" si="1"/>
        <v>C</v>
      </c>
      <c r="G33" s="35">
        <f t="shared" si="2"/>
        <v>78</v>
      </c>
      <c r="H33" s="35" t="str">
        <f t="shared" si="3"/>
        <v>C</v>
      </c>
      <c r="I33" s="61">
        <v>2</v>
      </c>
      <c r="J33"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33" s="35">
        <f t="shared" si="5"/>
        <v>83</v>
      </c>
      <c r="L33" s="35" t="str">
        <f t="shared" si="6"/>
        <v>B</v>
      </c>
      <c r="M33" s="35">
        <f t="shared" si="7"/>
        <v>85</v>
      </c>
      <c r="N33" s="35" t="str">
        <f t="shared" si="8"/>
        <v>B</v>
      </c>
      <c r="O33" s="61">
        <v>3</v>
      </c>
      <c r="P33"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3" s="39"/>
      <c r="R33" s="39"/>
      <c r="S33" s="25"/>
      <c r="T33" s="15">
        <v>68</v>
      </c>
      <c r="U33" s="14">
        <v>80</v>
      </c>
      <c r="V33" s="14"/>
      <c r="W33" s="14"/>
      <c r="X33" s="14"/>
      <c r="Y33" s="14"/>
      <c r="Z33" s="14">
        <v>80</v>
      </c>
      <c r="AA33" s="45">
        <f t="shared" si="34"/>
        <v>80</v>
      </c>
      <c r="AB33" s="48">
        <f t="shared" si="10"/>
        <v>80</v>
      </c>
      <c r="AC33" s="15">
        <v>53</v>
      </c>
      <c r="AD33" s="14">
        <v>75</v>
      </c>
      <c r="AE33" s="14"/>
      <c r="AF33" s="14"/>
      <c r="AG33" s="14"/>
      <c r="AH33" s="14"/>
      <c r="AI33" s="14">
        <v>80</v>
      </c>
      <c r="AJ33" s="45"/>
      <c r="AK33" s="48">
        <f t="shared" si="11"/>
        <v>77.5</v>
      </c>
      <c r="AL33" s="15">
        <v>80</v>
      </c>
      <c r="AM33" s="14"/>
      <c r="AN33" s="14"/>
      <c r="AO33" s="14"/>
      <c r="AP33" s="14"/>
      <c r="AQ33" s="14"/>
      <c r="AR33" s="14">
        <v>80</v>
      </c>
      <c r="AS33" s="45"/>
      <c r="AT33" s="48">
        <f t="shared" si="12"/>
        <v>80</v>
      </c>
      <c r="AU33" s="15">
        <v>53</v>
      </c>
      <c r="AV33" s="14">
        <v>70</v>
      </c>
      <c r="AW33" s="14"/>
      <c r="AX33" s="14"/>
      <c r="AY33" s="14"/>
      <c r="AZ33" s="14"/>
      <c r="BA33" s="14">
        <v>80</v>
      </c>
      <c r="BB33" s="45"/>
      <c r="BC33" s="48">
        <f t="shared" si="13"/>
        <v>75</v>
      </c>
      <c r="BD33" s="25"/>
      <c r="BE33" s="19">
        <v>83</v>
      </c>
      <c r="BF33" s="18"/>
      <c r="BG33" s="18"/>
      <c r="BH33" s="18"/>
      <c r="BI33" s="18"/>
      <c r="BJ33" s="18"/>
      <c r="BK33" s="18"/>
      <c r="BL33" s="18"/>
      <c r="BM33" s="57">
        <f t="shared" si="14"/>
        <v>83</v>
      </c>
      <c r="BN33" s="19">
        <v>83</v>
      </c>
      <c r="BO33" s="18"/>
      <c r="BP33" s="18"/>
      <c r="BQ33" s="18"/>
      <c r="BR33" s="18"/>
      <c r="BS33" s="18"/>
      <c r="BT33" s="18"/>
      <c r="BU33" s="18"/>
      <c r="BV33" s="57">
        <f t="shared" si="15"/>
        <v>83</v>
      </c>
      <c r="BW33" s="19">
        <v>90</v>
      </c>
      <c r="BX33" s="18"/>
      <c r="BY33" s="18"/>
      <c r="BZ33" s="18"/>
      <c r="CA33" s="18"/>
      <c r="CB33" s="18"/>
      <c r="CC33" s="18"/>
      <c r="CD33" s="18"/>
      <c r="CE33" s="57">
        <f t="shared" si="16"/>
        <v>90</v>
      </c>
      <c r="CF33" s="19"/>
      <c r="CG33" s="18"/>
      <c r="CH33" s="18"/>
      <c r="CI33" s="18"/>
      <c r="CJ33" s="18"/>
      <c r="CK33" s="18"/>
      <c r="CL33" s="18"/>
      <c r="CM33" s="18"/>
      <c r="CN33" s="57" t="str">
        <f t="shared" si="17"/>
        <v/>
      </c>
      <c r="CO33" s="25"/>
      <c r="CP33" s="30">
        <f t="shared" si="18"/>
        <v>83</v>
      </c>
      <c r="CQ33" s="25"/>
      <c r="CR33" s="30" t="str">
        <f t="shared" si="19"/>
        <v/>
      </c>
      <c r="CS33" s="25"/>
      <c r="CT33" s="30" t="str">
        <f t="shared" si="20"/>
        <v/>
      </c>
      <c r="CU33" s="25"/>
      <c r="CV33" s="30" t="str">
        <f t="shared" si="21"/>
        <v/>
      </c>
      <c r="CW33" s="25"/>
      <c r="CX33" s="60"/>
      <c r="CY33" s="30">
        <f t="shared" si="22"/>
        <v>83</v>
      </c>
      <c r="CZ33" s="25"/>
      <c r="DA33" s="30" t="str">
        <f t="shared" si="23"/>
        <v/>
      </c>
      <c r="DB33" s="25"/>
      <c r="DC33" s="30" t="str">
        <f t="shared" si="24"/>
        <v/>
      </c>
      <c r="DD33" s="25"/>
      <c r="DE33" s="30" t="str">
        <f t="shared" si="25"/>
        <v/>
      </c>
      <c r="DF33" s="25"/>
      <c r="DG33" s="60"/>
      <c r="DH33" s="30">
        <f t="shared" si="26"/>
        <v>90</v>
      </c>
      <c r="DI33" s="25"/>
      <c r="DJ33" s="30" t="str">
        <f t="shared" si="27"/>
        <v/>
      </c>
      <c r="DK33" s="25"/>
      <c r="DL33" s="30" t="str">
        <f t="shared" si="28"/>
        <v/>
      </c>
      <c r="DM33" s="25"/>
      <c r="DN33" s="30" t="str">
        <f t="shared" si="29"/>
        <v/>
      </c>
      <c r="DO33" s="25"/>
      <c r="DP33" s="60"/>
      <c r="DQ33" s="30" t="str">
        <f t="shared" si="30"/>
        <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16818</v>
      </c>
      <c r="C34" s="26" t="s">
        <v>84</v>
      </c>
      <c r="D34" s="25"/>
      <c r="E34" s="35">
        <f t="shared" si="0"/>
        <v>85</v>
      </c>
      <c r="F34" s="35" t="str">
        <f t="shared" si="1"/>
        <v>B</v>
      </c>
      <c r="G34" s="35">
        <f t="shared" si="2"/>
        <v>85</v>
      </c>
      <c r="H34" s="35" t="str">
        <f t="shared" si="3"/>
        <v>B</v>
      </c>
      <c r="I34" s="61">
        <v>2</v>
      </c>
      <c r="J34"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34" s="35">
        <f t="shared" si="5"/>
        <v>82</v>
      </c>
      <c r="L34" s="35" t="str">
        <f t="shared" si="6"/>
        <v>B</v>
      </c>
      <c r="M34" s="35">
        <f t="shared" si="7"/>
        <v>84</v>
      </c>
      <c r="N34" s="35" t="str">
        <f t="shared" si="8"/>
        <v>B</v>
      </c>
      <c r="O34" s="61">
        <v>3</v>
      </c>
      <c r="P34"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4" s="39"/>
      <c r="R34" s="39"/>
      <c r="S34" s="25"/>
      <c r="T34" s="15">
        <v>83</v>
      </c>
      <c r="U34" s="14"/>
      <c r="V34" s="14"/>
      <c r="W34" s="14"/>
      <c r="X34" s="14"/>
      <c r="Y34" s="14"/>
      <c r="Z34" s="14">
        <v>86</v>
      </c>
      <c r="AA34" s="45">
        <f t="shared" si="34"/>
        <v>84.5</v>
      </c>
      <c r="AB34" s="48">
        <f t="shared" si="10"/>
        <v>84.5</v>
      </c>
      <c r="AC34" s="15">
        <v>85</v>
      </c>
      <c r="AD34" s="14"/>
      <c r="AE34" s="14"/>
      <c r="AF34" s="14"/>
      <c r="AG34" s="14"/>
      <c r="AH34" s="14"/>
      <c r="AI34" s="14">
        <v>86</v>
      </c>
      <c r="AJ34" s="45"/>
      <c r="AK34" s="48">
        <f t="shared" si="11"/>
        <v>85.5</v>
      </c>
      <c r="AL34" s="15">
        <v>80</v>
      </c>
      <c r="AM34" s="14"/>
      <c r="AN34" s="14"/>
      <c r="AO34" s="14"/>
      <c r="AP34" s="14"/>
      <c r="AQ34" s="14"/>
      <c r="AR34" s="14">
        <v>86</v>
      </c>
      <c r="AS34" s="45"/>
      <c r="AT34" s="48">
        <f t="shared" si="12"/>
        <v>83</v>
      </c>
      <c r="AU34" s="15">
        <v>86</v>
      </c>
      <c r="AV34" s="14"/>
      <c r="AW34" s="14"/>
      <c r="AX34" s="14"/>
      <c r="AY34" s="14"/>
      <c r="AZ34" s="14"/>
      <c r="BA34" s="14">
        <v>86</v>
      </c>
      <c r="BB34" s="45"/>
      <c r="BC34" s="48">
        <f t="shared" si="13"/>
        <v>86</v>
      </c>
      <c r="BD34" s="25"/>
      <c r="BE34" s="19">
        <v>81</v>
      </c>
      <c r="BF34" s="18"/>
      <c r="BG34" s="18"/>
      <c r="BH34" s="18"/>
      <c r="BI34" s="18"/>
      <c r="BJ34" s="18"/>
      <c r="BK34" s="18"/>
      <c r="BL34" s="18"/>
      <c r="BM34" s="57">
        <f t="shared" si="14"/>
        <v>81</v>
      </c>
      <c r="BN34" s="19">
        <v>82</v>
      </c>
      <c r="BO34" s="18"/>
      <c r="BP34" s="18"/>
      <c r="BQ34" s="18"/>
      <c r="BR34" s="18"/>
      <c r="BS34" s="18"/>
      <c r="BT34" s="18"/>
      <c r="BU34" s="18"/>
      <c r="BV34" s="57">
        <f t="shared" si="15"/>
        <v>82</v>
      </c>
      <c r="BW34" s="19">
        <v>90</v>
      </c>
      <c r="BX34" s="18"/>
      <c r="BY34" s="18"/>
      <c r="BZ34" s="18"/>
      <c r="CA34" s="18"/>
      <c r="CB34" s="18"/>
      <c r="CC34" s="18"/>
      <c r="CD34" s="18"/>
      <c r="CE34" s="57">
        <f t="shared" si="16"/>
        <v>90</v>
      </c>
      <c r="CF34" s="19"/>
      <c r="CG34" s="18"/>
      <c r="CH34" s="18"/>
      <c r="CI34" s="18"/>
      <c r="CJ34" s="18"/>
      <c r="CK34" s="18"/>
      <c r="CL34" s="18"/>
      <c r="CM34" s="18"/>
      <c r="CN34" s="57" t="str">
        <f t="shared" si="17"/>
        <v/>
      </c>
      <c r="CO34" s="25"/>
      <c r="CP34" s="30">
        <f t="shared" si="18"/>
        <v>81</v>
      </c>
      <c r="CQ34" s="25"/>
      <c r="CR34" s="30" t="str">
        <f t="shared" si="19"/>
        <v/>
      </c>
      <c r="CS34" s="25"/>
      <c r="CT34" s="30" t="str">
        <f t="shared" si="20"/>
        <v/>
      </c>
      <c r="CU34" s="25"/>
      <c r="CV34" s="30" t="str">
        <f t="shared" si="21"/>
        <v/>
      </c>
      <c r="CW34" s="25"/>
      <c r="CX34" s="60"/>
      <c r="CY34" s="30">
        <f t="shared" si="22"/>
        <v>82</v>
      </c>
      <c r="CZ34" s="25"/>
      <c r="DA34" s="30" t="str">
        <f t="shared" si="23"/>
        <v/>
      </c>
      <c r="DB34" s="25"/>
      <c r="DC34" s="30" t="str">
        <f t="shared" si="24"/>
        <v/>
      </c>
      <c r="DD34" s="25"/>
      <c r="DE34" s="30" t="str">
        <f t="shared" si="25"/>
        <v/>
      </c>
      <c r="DF34" s="25"/>
      <c r="DG34" s="60"/>
      <c r="DH34" s="30">
        <f t="shared" si="26"/>
        <v>90</v>
      </c>
      <c r="DI34" s="25"/>
      <c r="DJ34" s="30" t="str">
        <f t="shared" si="27"/>
        <v/>
      </c>
      <c r="DK34" s="25"/>
      <c r="DL34" s="30" t="str">
        <f t="shared" si="28"/>
        <v/>
      </c>
      <c r="DM34" s="25"/>
      <c r="DN34" s="30" t="str">
        <f t="shared" si="29"/>
        <v/>
      </c>
      <c r="DO34" s="25"/>
      <c r="DP34" s="60"/>
      <c r="DQ34" s="30" t="str">
        <f t="shared" si="30"/>
        <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16819</v>
      </c>
      <c r="C35" s="26" t="s">
        <v>85</v>
      </c>
      <c r="D35" s="25"/>
      <c r="E35" s="35">
        <f t="shared" si="0"/>
        <v>86</v>
      </c>
      <c r="F35" s="35" t="str">
        <f t="shared" si="1"/>
        <v>B</v>
      </c>
      <c r="G35" s="35">
        <f t="shared" si="2"/>
        <v>86</v>
      </c>
      <c r="H35" s="35" t="str">
        <f t="shared" si="3"/>
        <v>B</v>
      </c>
      <c r="I35" s="61">
        <v>3</v>
      </c>
      <c r="J35" s="35" t="str">
        <f t="shared" si="4"/>
        <v>Siswa memiliki kemampuan  menerapkan fungsi sosial, struktur teks, dan unsur kebahasaan teks interaksi transaksional lisan dan tulis yang melibatkan tindakan memberi dan meminta informasi terkait rencana yang akan datang dengan kondisi tertentu, sesuai dengan konteks penggunaannya.</v>
      </c>
      <c r="K35" s="35">
        <f t="shared" si="5"/>
        <v>84</v>
      </c>
      <c r="L35" s="35" t="str">
        <f t="shared" si="6"/>
        <v>B</v>
      </c>
      <c r="M35" s="35">
        <f t="shared" si="7"/>
        <v>86</v>
      </c>
      <c r="N35" s="35" t="str">
        <f t="shared" si="8"/>
        <v>B</v>
      </c>
      <c r="O35" s="61">
        <v>3</v>
      </c>
      <c r="P35"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5" s="39"/>
      <c r="R35" s="39"/>
      <c r="S35" s="25"/>
      <c r="T35" s="15">
        <v>65</v>
      </c>
      <c r="U35" s="14">
        <v>90</v>
      </c>
      <c r="V35" s="14"/>
      <c r="W35" s="14"/>
      <c r="X35" s="14"/>
      <c r="Y35" s="14"/>
      <c r="Z35" s="14">
        <v>84</v>
      </c>
      <c r="AA35" s="45">
        <f t="shared" si="34"/>
        <v>87</v>
      </c>
      <c r="AB35" s="48">
        <f t="shared" si="10"/>
        <v>87</v>
      </c>
      <c r="AC35" s="15">
        <v>87</v>
      </c>
      <c r="AD35" s="14"/>
      <c r="AE35" s="14"/>
      <c r="AF35" s="14"/>
      <c r="AG35" s="14"/>
      <c r="AH35" s="14"/>
      <c r="AI35" s="14">
        <v>84</v>
      </c>
      <c r="AJ35" s="45"/>
      <c r="AK35" s="48">
        <f t="shared" si="11"/>
        <v>85.5</v>
      </c>
      <c r="AL35" s="15">
        <v>95</v>
      </c>
      <c r="AM35" s="14"/>
      <c r="AN35" s="14"/>
      <c r="AO35" s="14"/>
      <c r="AP35" s="14"/>
      <c r="AQ35" s="14"/>
      <c r="AR35" s="14">
        <v>80</v>
      </c>
      <c r="AS35" s="45"/>
      <c r="AT35" s="48">
        <f t="shared" si="12"/>
        <v>87.5</v>
      </c>
      <c r="AU35" s="15">
        <v>87</v>
      </c>
      <c r="AV35" s="14"/>
      <c r="AW35" s="14"/>
      <c r="AX35" s="14"/>
      <c r="AY35" s="14"/>
      <c r="AZ35" s="14"/>
      <c r="BA35" s="14">
        <v>80</v>
      </c>
      <c r="BB35" s="45"/>
      <c r="BC35" s="48">
        <f t="shared" si="13"/>
        <v>83.5</v>
      </c>
      <c r="BD35" s="25"/>
      <c r="BE35" s="19">
        <v>83</v>
      </c>
      <c r="BF35" s="18"/>
      <c r="BG35" s="18"/>
      <c r="BH35" s="18"/>
      <c r="BI35" s="18"/>
      <c r="BJ35" s="18"/>
      <c r="BK35" s="18"/>
      <c r="BL35" s="18"/>
      <c r="BM35" s="57">
        <f t="shared" si="14"/>
        <v>83</v>
      </c>
      <c r="BN35" s="19">
        <v>85</v>
      </c>
      <c r="BO35" s="18"/>
      <c r="BP35" s="18"/>
      <c r="BQ35" s="18"/>
      <c r="BR35" s="18"/>
      <c r="BS35" s="18"/>
      <c r="BT35" s="18"/>
      <c r="BU35" s="18"/>
      <c r="BV35" s="57">
        <f t="shared" si="15"/>
        <v>85</v>
      </c>
      <c r="BW35" s="19">
        <v>90</v>
      </c>
      <c r="BX35" s="18"/>
      <c r="BY35" s="18"/>
      <c r="BZ35" s="18"/>
      <c r="CA35" s="18"/>
      <c r="CB35" s="18"/>
      <c r="CC35" s="18"/>
      <c r="CD35" s="18"/>
      <c r="CE35" s="57">
        <f t="shared" si="16"/>
        <v>90</v>
      </c>
      <c r="CF35" s="19"/>
      <c r="CG35" s="18"/>
      <c r="CH35" s="18"/>
      <c r="CI35" s="18"/>
      <c r="CJ35" s="18"/>
      <c r="CK35" s="18"/>
      <c r="CL35" s="18"/>
      <c r="CM35" s="18"/>
      <c r="CN35" s="57" t="str">
        <f t="shared" si="17"/>
        <v/>
      </c>
      <c r="CO35" s="25"/>
      <c r="CP35" s="30">
        <f t="shared" si="18"/>
        <v>83</v>
      </c>
      <c r="CQ35" s="25"/>
      <c r="CR35" s="30" t="str">
        <f t="shared" si="19"/>
        <v/>
      </c>
      <c r="CS35" s="25"/>
      <c r="CT35" s="30" t="str">
        <f t="shared" si="20"/>
        <v/>
      </c>
      <c r="CU35" s="25"/>
      <c r="CV35" s="30" t="str">
        <f t="shared" si="21"/>
        <v/>
      </c>
      <c r="CW35" s="25"/>
      <c r="CX35" s="60"/>
      <c r="CY35" s="30">
        <f t="shared" si="22"/>
        <v>85</v>
      </c>
      <c r="CZ35" s="25"/>
      <c r="DA35" s="30" t="str">
        <f t="shared" si="23"/>
        <v/>
      </c>
      <c r="DB35" s="25"/>
      <c r="DC35" s="30" t="str">
        <f t="shared" si="24"/>
        <v/>
      </c>
      <c r="DD35" s="25"/>
      <c r="DE35" s="30" t="str">
        <f t="shared" si="25"/>
        <v/>
      </c>
      <c r="DF35" s="25"/>
      <c r="DG35" s="60"/>
      <c r="DH35" s="30">
        <f t="shared" si="26"/>
        <v>90</v>
      </c>
      <c r="DI35" s="25"/>
      <c r="DJ35" s="30" t="str">
        <f t="shared" si="27"/>
        <v/>
      </c>
      <c r="DK35" s="25"/>
      <c r="DL35" s="30" t="str">
        <f t="shared" si="28"/>
        <v/>
      </c>
      <c r="DM35" s="25"/>
      <c r="DN35" s="30" t="str">
        <f t="shared" si="29"/>
        <v/>
      </c>
      <c r="DO35" s="25"/>
      <c r="DP35" s="60"/>
      <c r="DQ35" s="30" t="str">
        <f t="shared" si="30"/>
        <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16820</v>
      </c>
      <c r="C36" s="26" t="s">
        <v>86</v>
      </c>
      <c r="D36" s="25"/>
      <c r="E36" s="35">
        <f t="shared" si="0"/>
        <v>80</v>
      </c>
      <c r="F36" s="35" t="str">
        <f t="shared" si="1"/>
        <v>B</v>
      </c>
      <c r="G36" s="35">
        <f t="shared" si="2"/>
        <v>78</v>
      </c>
      <c r="H36" s="35" t="str">
        <f t="shared" si="3"/>
        <v>C</v>
      </c>
      <c r="I36" s="61">
        <v>2</v>
      </c>
      <c r="J36"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36" s="35">
        <f t="shared" si="5"/>
        <v>82</v>
      </c>
      <c r="L36" s="35" t="str">
        <f t="shared" si="6"/>
        <v>B</v>
      </c>
      <c r="M36" s="35">
        <f t="shared" si="7"/>
        <v>85</v>
      </c>
      <c r="N36" s="35" t="str">
        <f t="shared" si="8"/>
        <v>B</v>
      </c>
      <c r="O36" s="61">
        <v>3</v>
      </c>
      <c r="P36"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6" s="39"/>
      <c r="R36" s="39"/>
      <c r="S36" s="25"/>
      <c r="T36" s="15">
        <v>37</v>
      </c>
      <c r="U36" s="14">
        <v>80</v>
      </c>
      <c r="V36" s="14"/>
      <c r="W36" s="14"/>
      <c r="X36" s="14"/>
      <c r="Y36" s="14"/>
      <c r="Z36" s="14">
        <v>80</v>
      </c>
      <c r="AA36" s="45">
        <f t="shared" si="34"/>
        <v>80</v>
      </c>
      <c r="AB36" s="48">
        <f t="shared" si="10"/>
        <v>80</v>
      </c>
      <c r="AC36" s="15">
        <v>80</v>
      </c>
      <c r="AD36" s="14"/>
      <c r="AE36" s="14"/>
      <c r="AF36" s="14"/>
      <c r="AG36" s="14"/>
      <c r="AH36" s="14"/>
      <c r="AI36" s="14">
        <v>80</v>
      </c>
      <c r="AJ36" s="45"/>
      <c r="AK36" s="48">
        <f t="shared" si="11"/>
        <v>80</v>
      </c>
      <c r="AL36" s="15">
        <v>31</v>
      </c>
      <c r="AM36" s="14">
        <v>70</v>
      </c>
      <c r="AN36" s="14"/>
      <c r="AO36" s="14"/>
      <c r="AP36" s="14"/>
      <c r="AQ36" s="14"/>
      <c r="AR36" s="14">
        <v>80</v>
      </c>
      <c r="AS36" s="45"/>
      <c r="AT36" s="48">
        <f t="shared" si="12"/>
        <v>75</v>
      </c>
      <c r="AU36" s="15">
        <v>70</v>
      </c>
      <c r="AV36" s="14"/>
      <c r="AW36" s="14"/>
      <c r="AX36" s="14"/>
      <c r="AY36" s="14"/>
      <c r="AZ36" s="14"/>
      <c r="BA36" s="14">
        <v>80</v>
      </c>
      <c r="BB36" s="45"/>
      <c r="BC36" s="48">
        <f t="shared" si="13"/>
        <v>75</v>
      </c>
      <c r="BD36" s="25"/>
      <c r="BE36" s="19">
        <v>81</v>
      </c>
      <c r="BF36" s="18"/>
      <c r="BG36" s="18"/>
      <c r="BH36" s="18"/>
      <c r="BI36" s="18"/>
      <c r="BJ36" s="18"/>
      <c r="BK36" s="18"/>
      <c r="BL36" s="18"/>
      <c r="BM36" s="57">
        <f t="shared" si="14"/>
        <v>81</v>
      </c>
      <c r="BN36" s="19">
        <v>83</v>
      </c>
      <c r="BO36" s="18"/>
      <c r="BP36" s="18"/>
      <c r="BQ36" s="18"/>
      <c r="BR36" s="18"/>
      <c r="BS36" s="18"/>
      <c r="BT36" s="18"/>
      <c r="BU36" s="18"/>
      <c r="BV36" s="57">
        <f t="shared" si="15"/>
        <v>83</v>
      </c>
      <c r="BW36" s="19">
        <v>90</v>
      </c>
      <c r="BX36" s="18"/>
      <c r="BY36" s="18"/>
      <c r="BZ36" s="18"/>
      <c r="CA36" s="18"/>
      <c r="CB36" s="18"/>
      <c r="CC36" s="18"/>
      <c r="CD36" s="18"/>
      <c r="CE36" s="57">
        <f t="shared" si="16"/>
        <v>90</v>
      </c>
      <c r="CF36" s="19"/>
      <c r="CG36" s="18"/>
      <c r="CH36" s="18"/>
      <c r="CI36" s="18"/>
      <c r="CJ36" s="18"/>
      <c r="CK36" s="18"/>
      <c r="CL36" s="18"/>
      <c r="CM36" s="18"/>
      <c r="CN36" s="57" t="str">
        <f t="shared" si="17"/>
        <v/>
      </c>
      <c r="CO36" s="25"/>
      <c r="CP36" s="30">
        <f t="shared" si="18"/>
        <v>81</v>
      </c>
      <c r="CQ36" s="25"/>
      <c r="CR36" s="30" t="str">
        <f t="shared" si="19"/>
        <v/>
      </c>
      <c r="CS36" s="25"/>
      <c r="CT36" s="30" t="str">
        <f t="shared" si="20"/>
        <v/>
      </c>
      <c r="CU36" s="25"/>
      <c r="CV36" s="30" t="str">
        <f t="shared" si="21"/>
        <v/>
      </c>
      <c r="CW36" s="25"/>
      <c r="CX36" s="60"/>
      <c r="CY36" s="30">
        <f t="shared" si="22"/>
        <v>83</v>
      </c>
      <c r="CZ36" s="25"/>
      <c r="DA36" s="30" t="str">
        <f t="shared" si="23"/>
        <v/>
      </c>
      <c r="DB36" s="25"/>
      <c r="DC36" s="30" t="str">
        <f t="shared" si="24"/>
        <v/>
      </c>
      <c r="DD36" s="25"/>
      <c r="DE36" s="30" t="str">
        <f t="shared" si="25"/>
        <v/>
      </c>
      <c r="DF36" s="25"/>
      <c r="DG36" s="60"/>
      <c r="DH36" s="30">
        <f t="shared" si="26"/>
        <v>90</v>
      </c>
      <c r="DI36" s="25"/>
      <c r="DJ36" s="30" t="str">
        <f t="shared" si="27"/>
        <v/>
      </c>
      <c r="DK36" s="25"/>
      <c r="DL36" s="30" t="str">
        <f t="shared" si="28"/>
        <v/>
      </c>
      <c r="DM36" s="25"/>
      <c r="DN36" s="30" t="str">
        <f t="shared" si="29"/>
        <v/>
      </c>
      <c r="DO36" s="25"/>
      <c r="DP36" s="60"/>
      <c r="DQ36" s="30" t="str">
        <f t="shared" si="30"/>
        <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16821</v>
      </c>
      <c r="C37" s="26" t="s">
        <v>87</v>
      </c>
      <c r="D37" s="25"/>
      <c r="E37" s="35">
        <f t="shared" si="0"/>
        <v>86</v>
      </c>
      <c r="F37" s="35" t="str">
        <f t="shared" si="1"/>
        <v>B</v>
      </c>
      <c r="G37" s="35">
        <f t="shared" si="2"/>
        <v>86</v>
      </c>
      <c r="H37" s="35" t="str">
        <f t="shared" si="3"/>
        <v>B</v>
      </c>
      <c r="I37" s="61">
        <v>3</v>
      </c>
      <c r="J37" s="35" t="str">
        <f t="shared" si="4"/>
        <v>Siswa memiliki kemampuan  menerapkan fungsi sosial, struktur teks, dan unsur kebahasaan teks interaksi transaksional lisan dan tulis yang melibatkan tindakan memberi dan meminta informasi terkait rencana yang akan datang dengan kondisi tertentu, sesuai dengan konteks penggunaannya.</v>
      </c>
      <c r="K37" s="35">
        <f t="shared" si="5"/>
        <v>82</v>
      </c>
      <c r="L37" s="35" t="str">
        <f t="shared" si="6"/>
        <v>B</v>
      </c>
      <c r="M37" s="35">
        <f t="shared" si="7"/>
        <v>85</v>
      </c>
      <c r="N37" s="35" t="str">
        <f t="shared" si="8"/>
        <v>B</v>
      </c>
      <c r="O37" s="61">
        <v>3</v>
      </c>
      <c r="P37"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7" s="39"/>
      <c r="R37" s="39"/>
      <c r="S37" s="25"/>
      <c r="T37" s="15">
        <v>90</v>
      </c>
      <c r="U37" s="14"/>
      <c r="V37" s="14"/>
      <c r="W37" s="14"/>
      <c r="X37" s="14"/>
      <c r="Y37" s="14"/>
      <c r="Z37" s="14">
        <v>81</v>
      </c>
      <c r="AA37" s="45">
        <f t="shared" si="34"/>
        <v>85.5</v>
      </c>
      <c r="AB37" s="48">
        <f t="shared" si="10"/>
        <v>85.5</v>
      </c>
      <c r="AC37" s="15">
        <v>92</v>
      </c>
      <c r="AD37" s="14"/>
      <c r="AE37" s="14"/>
      <c r="AF37" s="14"/>
      <c r="AG37" s="14"/>
      <c r="AH37" s="14"/>
      <c r="AI37" s="14">
        <v>81</v>
      </c>
      <c r="AJ37" s="45"/>
      <c r="AK37" s="48">
        <f t="shared" si="11"/>
        <v>86.5</v>
      </c>
      <c r="AL37" s="15">
        <v>86</v>
      </c>
      <c r="AM37" s="14"/>
      <c r="AN37" s="14"/>
      <c r="AO37" s="14"/>
      <c r="AP37" s="14"/>
      <c r="AQ37" s="14"/>
      <c r="AR37" s="14">
        <v>81</v>
      </c>
      <c r="AS37" s="45"/>
      <c r="AT37" s="48">
        <f t="shared" si="12"/>
        <v>83.5</v>
      </c>
      <c r="AU37" s="15">
        <v>92</v>
      </c>
      <c r="AV37" s="14"/>
      <c r="AW37" s="14"/>
      <c r="AX37" s="14"/>
      <c r="AY37" s="14"/>
      <c r="AZ37" s="14"/>
      <c r="BA37" s="14">
        <v>81</v>
      </c>
      <c r="BB37" s="45"/>
      <c r="BC37" s="48">
        <f t="shared" si="13"/>
        <v>86.5</v>
      </c>
      <c r="BD37" s="25"/>
      <c r="BE37" s="19">
        <v>80</v>
      </c>
      <c r="BF37" s="18"/>
      <c r="BG37" s="18"/>
      <c r="BH37" s="18"/>
      <c r="BI37" s="18"/>
      <c r="BJ37" s="18"/>
      <c r="BK37" s="18"/>
      <c r="BL37" s="18"/>
      <c r="BM37" s="57">
        <f t="shared" si="14"/>
        <v>80</v>
      </c>
      <c r="BN37" s="19">
        <v>84</v>
      </c>
      <c r="BO37" s="18"/>
      <c r="BP37" s="18"/>
      <c r="BQ37" s="18"/>
      <c r="BR37" s="18"/>
      <c r="BS37" s="18"/>
      <c r="BT37" s="18"/>
      <c r="BU37" s="18"/>
      <c r="BV37" s="57">
        <f t="shared" si="15"/>
        <v>84</v>
      </c>
      <c r="BW37" s="19">
        <v>90</v>
      </c>
      <c r="BX37" s="18"/>
      <c r="BY37" s="18"/>
      <c r="BZ37" s="18"/>
      <c r="CA37" s="18"/>
      <c r="CB37" s="18"/>
      <c r="CC37" s="18"/>
      <c r="CD37" s="18"/>
      <c r="CE37" s="57">
        <f t="shared" si="16"/>
        <v>90</v>
      </c>
      <c r="CF37" s="19"/>
      <c r="CG37" s="18"/>
      <c r="CH37" s="18"/>
      <c r="CI37" s="18"/>
      <c r="CJ37" s="18"/>
      <c r="CK37" s="18"/>
      <c r="CL37" s="18"/>
      <c r="CM37" s="18"/>
      <c r="CN37" s="57" t="str">
        <f t="shared" si="17"/>
        <v/>
      </c>
      <c r="CO37" s="25"/>
      <c r="CP37" s="30">
        <f t="shared" si="18"/>
        <v>80</v>
      </c>
      <c r="CQ37" s="25"/>
      <c r="CR37" s="30" t="str">
        <f t="shared" si="19"/>
        <v/>
      </c>
      <c r="CS37" s="25"/>
      <c r="CT37" s="30" t="str">
        <f t="shared" si="20"/>
        <v/>
      </c>
      <c r="CU37" s="25"/>
      <c r="CV37" s="30" t="str">
        <f t="shared" si="21"/>
        <v/>
      </c>
      <c r="CW37" s="25"/>
      <c r="CX37" s="60"/>
      <c r="CY37" s="30">
        <f t="shared" si="22"/>
        <v>84</v>
      </c>
      <c r="CZ37" s="25"/>
      <c r="DA37" s="30" t="str">
        <f t="shared" si="23"/>
        <v/>
      </c>
      <c r="DB37" s="25"/>
      <c r="DC37" s="30" t="str">
        <f t="shared" si="24"/>
        <v/>
      </c>
      <c r="DD37" s="25"/>
      <c r="DE37" s="30" t="str">
        <f t="shared" si="25"/>
        <v/>
      </c>
      <c r="DF37" s="25"/>
      <c r="DG37" s="60"/>
      <c r="DH37" s="30">
        <f t="shared" si="26"/>
        <v>90</v>
      </c>
      <c r="DI37" s="25"/>
      <c r="DJ37" s="30" t="str">
        <f t="shared" si="27"/>
        <v/>
      </c>
      <c r="DK37" s="25"/>
      <c r="DL37" s="30" t="str">
        <f t="shared" si="28"/>
        <v/>
      </c>
      <c r="DM37" s="25"/>
      <c r="DN37" s="30" t="str">
        <f t="shared" si="29"/>
        <v/>
      </c>
      <c r="DO37" s="25"/>
      <c r="DP37" s="60"/>
      <c r="DQ37" s="30" t="str">
        <f t="shared" si="30"/>
        <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16822</v>
      </c>
      <c r="C38" s="26" t="s">
        <v>88</v>
      </c>
      <c r="D38" s="25"/>
      <c r="E38" s="35">
        <f t="shared" si="0"/>
        <v>82</v>
      </c>
      <c r="F38" s="35" t="str">
        <f t="shared" si="1"/>
        <v>B</v>
      </c>
      <c r="G38" s="35">
        <f t="shared" si="2"/>
        <v>81</v>
      </c>
      <c r="H38" s="35" t="str">
        <f t="shared" si="3"/>
        <v>B</v>
      </c>
      <c r="I38" s="61">
        <v>2</v>
      </c>
      <c r="J38"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38" s="35">
        <f t="shared" si="5"/>
        <v>83</v>
      </c>
      <c r="L38" s="35" t="str">
        <f t="shared" si="6"/>
        <v>B</v>
      </c>
      <c r="M38" s="35">
        <f t="shared" si="7"/>
        <v>85</v>
      </c>
      <c r="N38" s="35" t="str">
        <f t="shared" si="8"/>
        <v>B</v>
      </c>
      <c r="O38" s="61">
        <v>3</v>
      </c>
      <c r="P38"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8" s="39"/>
      <c r="R38" s="39"/>
      <c r="S38" s="25"/>
      <c r="T38" s="15">
        <v>62</v>
      </c>
      <c r="U38" s="14">
        <v>80</v>
      </c>
      <c r="V38" s="14"/>
      <c r="W38" s="14"/>
      <c r="X38" s="14"/>
      <c r="Y38" s="14"/>
      <c r="Z38" s="14">
        <v>81</v>
      </c>
      <c r="AA38" s="45">
        <f t="shared" si="34"/>
        <v>80.5</v>
      </c>
      <c r="AB38" s="48">
        <f t="shared" si="10"/>
        <v>80.5</v>
      </c>
      <c r="AC38" s="15">
        <v>87</v>
      </c>
      <c r="AD38" s="14"/>
      <c r="AE38" s="14"/>
      <c r="AF38" s="14"/>
      <c r="AG38" s="14"/>
      <c r="AH38" s="14"/>
      <c r="AI38" s="14">
        <v>81</v>
      </c>
      <c r="AJ38" s="45"/>
      <c r="AK38" s="48">
        <f t="shared" si="11"/>
        <v>84</v>
      </c>
      <c r="AL38" s="15">
        <v>66</v>
      </c>
      <c r="AM38" s="14">
        <v>70</v>
      </c>
      <c r="AN38" s="14"/>
      <c r="AO38" s="14"/>
      <c r="AP38" s="14"/>
      <c r="AQ38" s="14"/>
      <c r="AR38" s="14">
        <v>81</v>
      </c>
      <c r="AS38" s="45"/>
      <c r="AT38" s="48">
        <f t="shared" si="12"/>
        <v>75.5</v>
      </c>
      <c r="AU38" s="15">
        <v>87</v>
      </c>
      <c r="AV38" s="14"/>
      <c r="AW38" s="14"/>
      <c r="AX38" s="14"/>
      <c r="AY38" s="14"/>
      <c r="AZ38" s="14"/>
      <c r="BA38" s="14">
        <v>81</v>
      </c>
      <c r="BB38" s="45"/>
      <c r="BC38" s="48">
        <f t="shared" si="13"/>
        <v>84</v>
      </c>
      <c r="BD38" s="25"/>
      <c r="BE38" s="19">
        <v>83</v>
      </c>
      <c r="BF38" s="18"/>
      <c r="BG38" s="18"/>
      <c r="BH38" s="18"/>
      <c r="BI38" s="18"/>
      <c r="BJ38" s="18"/>
      <c r="BK38" s="18"/>
      <c r="BL38" s="18"/>
      <c r="BM38" s="57">
        <f t="shared" si="14"/>
        <v>83</v>
      </c>
      <c r="BN38" s="19">
        <v>83</v>
      </c>
      <c r="BO38" s="18"/>
      <c r="BP38" s="18"/>
      <c r="BQ38" s="18"/>
      <c r="BR38" s="18"/>
      <c r="BS38" s="18"/>
      <c r="BT38" s="18"/>
      <c r="BU38" s="18"/>
      <c r="BV38" s="57">
        <f t="shared" si="15"/>
        <v>83</v>
      </c>
      <c r="BW38" s="19">
        <v>90</v>
      </c>
      <c r="BX38" s="18"/>
      <c r="BY38" s="18"/>
      <c r="BZ38" s="18"/>
      <c r="CA38" s="18"/>
      <c r="CB38" s="18"/>
      <c r="CC38" s="18"/>
      <c r="CD38" s="18"/>
      <c r="CE38" s="57">
        <f t="shared" si="16"/>
        <v>90</v>
      </c>
      <c r="CF38" s="19"/>
      <c r="CG38" s="18"/>
      <c r="CH38" s="18"/>
      <c r="CI38" s="18"/>
      <c r="CJ38" s="18"/>
      <c r="CK38" s="18"/>
      <c r="CL38" s="18"/>
      <c r="CM38" s="18"/>
      <c r="CN38" s="57" t="str">
        <f t="shared" si="17"/>
        <v/>
      </c>
      <c r="CO38" s="25"/>
      <c r="CP38" s="30">
        <f t="shared" si="18"/>
        <v>83</v>
      </c>
      <c r="CQ38" s="25"/>
      <c r="CR38" s="30" t="str">
        <f t="shared" si="19"/>
        <v/>
      </c>
      <c r="CS38" s="25"/>
      <c r="CT38" s="30" t="str">
        <f t="shared" si="20"/>
        <v/>
      </c>
      <c r="CU38" s="25"/>
      <c r="CV38" s="30" t="str">
        <f t="shared" si="21"/>
        <v/>
      </c>
      <c r="CW38" s="25"/>
      <c r="CX38" s="60"/>
      <c r="CY38" s="30">
        <f t="shared" si="22"/>
        <v>83</v>
      </c>
      <c r="CZ38" s="25"/>
      <c r="DA38" s="30" t="str">
        <f t="shared" si="23"/>
        <v/>
      </c>
      <c r="DB38" s="25"/>
      <c r="DC38" s="30" t="str">
        <f t="shared" si="24"/>
        <v/>
      </c>
      <c r="DD38" s="25"/>
      <c r="DE38" s="30" t="str">
        <f t="shared" si="25"/>
        <v/>
      </c>
      <c r="DF38" s="25"/>
      <c r="DG38" s="60"/>
      <c r="DH38" s="30">
        <f t="shared" si="26"/>
        <v>90</v>
      </c>
      <c r="DI38" s="25"/>
      <c r="DJ38" s="30" t="str">
        <f t="shared" si="27"/>
        <v/>
      </c>
      <c r="DK38" s="25"/>
      <c r="DL38" s="30" t="str">
        <f t="shared" si="28"/>
        <v/>
      </c>
      <c r="DM38" s="25"/>
      <c r="DN38" s="30" t="str">
        <f t="shared" si="29"/>
        <v/>
      </c>
      <c r="DO38" s="25"/>
      <c r="DP38" s="60"/>
      <c r="DQ38" s="30" t="str">
        <f t="shared" si="30"/>
        <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v>29</v>
      </c>
      <c r="B39" s="26">
        <v>16823</v>
      </c>
      <c r="C39" s="26" t="s">
        <v>89</v>
      </c>
      <c r="D39" s="25"/>
      <c r="E39" s="35">
        <f t="shared" si="0"/>
        <v>84</v>
      </c>
      <c r="F39" s="35" t="str">
        <f t="shared" si="1"/>
        <v>B</v>
      </c>
      <c r="G39" s="35">
        <f t="shared" si="2"/>
        <v>83</v>
      </c>
      <c r="H39" s="35" t="str">
        <f t="shared" si="3"/>
        <v>B</v>
      </c>
      <c r="I39" s="61">
        <v>2</v>
      </c>
      <c r="J39"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39" s="35">
        <f t="shared" si="5"/>
        <v>76</v>
      </c>
      <c r="L39" s="35" t="str">
        <f t="shared" si="6"/>
        <v>C</v>
      </c>
      <c r="M39" s="35">
        <f t="shared" si="7"/>
        <v>81</v>
      </c>
      <c r="N39" s="35" t="str">
        <f t="shared" si="8"/>
        <v>B</v>
      </c>
      <c r="O39" s="61">
        <v>3</v>
      </c>
      <c r="P39"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39" s="39"/>
      <c r="R39" s="39"/>
      <c r="S39" s="25"/>
      <c r="T39" s="15">
        <v>60</v>
      </c>
      <c r="U39" s="14">
        <v>80</v>
      </c>
      <c r="V39" s="14"/>
      <c r="W39" s="14"/>
      <c r="X39" s="14"/>
      <c r="Y39" s="14"/>
      <c r="Z39" s="14">
        <v>82</v>
      </c>
      <c r="AA39" s="45">
        <f t="shared" si="34"/>
        <v>81</v>
      </c>
      <c r="AB39" s="48">
        <f t="shared" si="10"/>
        <v>81</v>
      </c>
      <c r="AC39" s="15">
        <v>92</v>
      </c>
      <c r="AD39" s="14"/>
      <c r="AE39" s="14"/>
      <c r="AF39" s="14"/>
      <c r="AG39" s="14"/>
      <c r="AH39" s="14"/>
      <c r="AI39" s="14">
        <v>82</v>
      </c>
      <c r="AJ39" s="45"/>
      <c r="AK39" s="48">
        <f t="shared" si="11"/>
        <v>87</v>
      </c>
      <c r="AL39" s="15">
        <v>35</v>
      </c>
      <c r="AM39" s="14">
        <v>70</v>
      </c>
      <c r="AN39" s="14"/>
      <c r="AO39" s="14"/>
      <c r="AP39" s="14"/>
      <c r="AQ39" s="14"/>
      <c r="AR39" s="14">
        <v>82</v>
      </c>
      <c r="AS39" s="45"/>
      <c r="AT39" s="48">
        <f t="shared" si="12"/>
        <v>76</v>
      </c>
      <c r="AU39" s="15">
        <v>92</v>
      </c>
      <c r="AV39" s="14"/>
      <c r="AW39" s="14"/>
      <c r="AX39" s="14"/>
      <c r="AY39" s="14"/>
      <c r="AZ39" s="14"/>
      <c r="BA39" s="14">
        <v>82</v>
      </c>
      <c r="BB39" s="45"/>
      <c r="BC39" s="48">
        <f t="shared" si="13"/>
        <v>87</v>
      </c>
      <c r="BD39" s="25"/>
      <c r="BE39" s="19">
        <v>70</v>
      </c>
      <c r="BF39" s="18"/>
      <c r="BG39" s="18"/>
      <c r="BH39" s="18"/>
      <c r="BI39" s="18"/>
      <c r="BJ39" s="18"/>
      <c r="BK39" s="18"/>
      <c r="BL39" s="18"/>
      <c r="BM39" s="57">
        <f t="shared" si="14"/>
        <v>70</v>
      </c>
      <c r="BN39" s="19">
        <v>82</v>
      </c>
      <c r="BO39" s="18"/>
      <c r="BP39" s="18"/>
      <c r="BQ39" s="18"/>
      <c r="BR39" s="18"/>
      <c r="BS39" s="18"/>
      <c r="BT39" s="18"/>
      <c r="BU39" s="18"/>
      <c r="BV39" s="57">
        <f t="shared" si="15"/>
        <v>82</v>
      </c>
      <c r="BW39" s="19">
        <v>90</v>
      </c>
      <c r="BX39" s="18"/>
      <c r="BY39" s="18"/>
      <c r="BZ39" s="18"/>
      <c r="CA39" s="18"/>
      <c r="CB39" s="18"/>
      <c r="CC39" s="18"/>
      <c r="CD39" s="18"/>
      <c r="CE39" s="57">
        <f t="shared" si="16"/>
        <v>90</v>
      </c>
      <c r="CF39" s="19"/>
      <c r="CG39" s="18"/>
      <c r="CH39" s="18"/>
      <c r="CI39" s="18"/>
      <c r="CJ39" s="18"/>
      <c r="CK39" s="18"/>
      <c r="CL39" s="18"/>
      <c r="CM39" s="18"/>
      <c r="CN39" s="57" t="str">
        <f t="shared" si="17"/>
        <v/>
      </c>
      <c r="CO39" s="25"/>
      <c r="CP39" s="30">
        <f t="shared" si="18"/>
        <v>70</v>
      </c>
      <c r="CQ39" s="25"/>
      <c r="CR39" s="30" t="str">
        <f t="shared" si="19"/>
        <v/>
      </c>
      <c r="CS39" s="25"/>
      <c r="CT39" s="30" t="str">
        <f t="shared" si="20"/>
        <v/>
      </c>
      <c r="CU39" s="25"/>
      <c r="CV39" s="30" t="str">
        <f t="shared" si="21"/>
        <v/>
      </c>
      <c r="CW39" s="25"/>
      <c r="CX39" s="60"/>
      <c r="CY39" s="30">
        <f t="shared" si="22"/>
        <v>82</v>
      </c>
      <c r="CZ39" s="25"/>
      <c r="DA39" s="30" t="str">
        <f t="shared" si="23"/>
        <v/>
      </c>
      <c r="DB39" s="25"/>
      <c r="DC39" s="30" t="str">
        <f t="shared" si="24"/>
        <v/>
      </c>
      <c r="DD39" s="25"/>
      <c r="DE39" s="30" t="str">
        <f t="shared" si="25"/>
        <v/>
      </c>
      <c r="DF39" s="25"/>
      <c r="DG39" s="60"/>
      <c r="DH39" s="30">
        <f t="shared" si="26"/>
        <v>90</v>
      </c>
      <c r="DI39" s="25"/>
      <c r="DJ39" s="30" t="str">
        <f t="shared" si="27"/>
        <v/>
      </c>
      <c r="DK39" s="25"/>
      <c r="DL39" s="30" t="str">
        <f t="shared" si="28"/>
        <v/>
      </c>
      <c r="DM39" s="25"/>
      <c r="DN39" s="30" t="str">
        <f t="shared" si="29"/>
        <v/>
      </c>
      <c r="DO39" s="25"/>
      <c r="DP39" s="60"/>
      <c r="DQ39" s="30" t="str">
        <f t="shared" si="30"/>
        <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v>30</v>
      </c>
      <c r="B40" s="26">
        <v>16824</v>
      </c>
      <c r="C40" s="26" t="s">
        <v>90</v>
      </c>
      <c r="D40" s="25"/>
      <c r="E40" s="35">
        <f t="shared" si="0"/>
        <v>92</v>
      </c>
      <c r="F40" s="35" t="str">
        <f t="shared" si="1"/>
        <v>A</v>
      </c>
      <c r="G40" s="35">
        <f t="shared" si="2"/>
        <v>94</v>
      </c>
      <c r="H40" s="35" t="str">
        <f t="shared" si="3"/>
        <v>A</v>
      </c>
      <c r="I40" s="61">
        <v>2</v>
      </c>
      <c r="J40"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40" s="35">
        <f t="shared" si="5"/>
        <v>83</v>
      </c>
      <c r="L40" s="35" t="str">
        <f t="shared" si="6"/>
        <v>B</v>
      </c>
      <c r="M40" s="35">
        <f t="shared" si="7"/>
        <v>85</v>
      </c>
      <c r="N40" s="35" t="str">
        <f t="shared" si="8"/>
        <v>B</v>
      </c>
      <c r="O40" s="61">
        <v>3</v>
      </c>
      <c r="P40"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40" s="39"/>
      <c r="R40" s="39"/>
      <c r="S40" s="25"/>
      <c r="T40" s="15">
        <v>90</v>
      </c>
      <c r="U40" s="14"/>
      <c r="V40" s="14"/>
      <c r="W40" s="14"/>
      <c r="X40" s="14"/>
      <c r="Y40" s="14"/>
      <c r="Z40" s="14">
        <v>92</v>
      </c>
      <c r="AA40" s="45">
        <f t="shared" si="34"/>
        <v>91</v>
      </c>
      <c r="AB40" s="48">
        <f t="shared" si="10"/>
        <v>91</v>
      </c>
      <c r="AC40" s="15">
        <v>95</v>
      </c>
      <c r="AD40" s="14"/>
      <c r="AE40" s="14"/>
      <c r="AF40" s="14"/>
      <c r="AG40" s="14"/>
      <c r="AH40" s="14"/>
      <c r="AI40" s="14">
        <v>92</v>
      </c>
      <c r="AJ40" s="45"/>
      <c r="AK40" s="48">
        <f t="shared" si="11"/>
        <v>93.5</v>
      </c>
      <c r="AL40" s="15">
        <v>100</v>
      </c>
      <c r="AM40" s="14"/>
      <c r="AN40" s="14"/>
      <c r="AO40" s="14"/>
      <c r="AP40" s="14"/>
      <c r="AQ40" s="14"/>
      <c r="AR40" s="14">
        <v>92</v>
      </c>
      <c r="AS40" s="45"/>
      <c r="AT40" s="48">
        <f t="shared" si="12"/>
        <v>96</v>
      </c>
      <c r="AU40" s="15">
        <v>95</v>
      </c>
      <c r="AV40" s="14"/>
      <c r="AW40" s="14"/>
      <c r="AX40" s="14"/>
      <c r="AY40" s="14"/>
      <c r="AZ40" s="14"/>
      <c r="BA40" s="14">
        <v>92</v>
      </c>
      <c r="BB40" s="45"/>
      <c r="BC40" s="48">
        <f t="shared" si="13"/>
        <v>93.5</v>
      </c>
      <c r="BD40" s="25"/>
      <c r="BE40" s="19">
        <v>82</v>
      </c>
      <c r="BF40" s="18"/>
      <c r="BG40" s="18"/>
      <c r="BH40" s="18"/>
      <c r="BI40" s="18"/>
      <c r="BJ40" s="18"/>
      <c r="BK40" s="18"/>
      <c r="BL40" s="18"/>
      <c r="BM40" s="57">
        <f t="shared" si="14"/>
        <v>82</v>
      </c>
      <c r="BN40" s="19">
        <v>83</v>
      </c>
      <c r="BO40" s="18"/>
      <c r="BP40" s="18"/>
      <c r="BQ40" s="18"/>
      <c r="BR40" s="18"/>
      <c r="BS40" s="18"/>
      <c r="BT40" s="18"/>
      <c r="BU40" s="18"/>
      <c r="BV40" s="57">
        <f t="shared" si="15"/>
        <v>83</v>
      </c>
      <c r="BW40" s="19">
        <v>90</v>
      </c>
      <c r="BX40" s="18"/>
      <c r="BY40" s="18"/>
      <c r="BZ40" s="18"/>
      <c r="CA40" s="18"/>
      <c r="CB40" s="18"/>
      <c r="CC40" s="18"/>
      <c r="CD40" s="18"/>
      <c r="CE40" s="57">
        <f t="shared" si="16"/>
        <v>90</v>
      </c>
      <c r="CF40" s="19"/>
      <c r="CG40" s="18"/>
      <c r="CH40" s="18"/>
      <c r="CI40" s="18"/>
      <c r="CJ40" s="18"/>
      <c r="CK40" s="18"/>
      <c r="CL40" s="18"/>
      <c r="CM40" s="18"/>
      <c r="CN40" s="57" t="str">
        <f t="shared" si="17"/>
        <v/>
      </c>
      <c r="CO40" s="25"/>
      <c r="CP40" s="30">
        <f t="shared" si="18"/>
        <v>82</v>
      </c>
      <c r="CQ40" s="25"/>
      <c r="CR40" s="30" t="str">
        <f t="shared" si="19"/>
        <v/>
      </c>
      <c r="CS40" s="25"/>
      <c r="CT40" s="30" t="str">
        <f t="shared" si="20"/>
        <v/>
      </c>
      <c r="CU40" s="25"/>
      <c r="CV40" s="30" t="str">
        <f t="shared" si="21"/>
        <v/>
      </c>
      <c r="CW40" s="25"/>
      <c r="CX40" s="60"/>
      <c r="CY40" s="30">
        <f t="shared" si="22"/>
        <v>83</v>
      </c>
      <c r="CZ40" s="25"/>
      <c r="DA40" s="30" t="str">
        <f t="shared" si="23"/>
        <v/>
      </c>
      <c r="DB40" s="25"/>
      <c r="DC40" s="30" t="str">
        <f t="shared" si="24"/>
        <v/>
      </c>
      <c r="DD40" s="25"/>
      <c r="DE40" s="30" t="str">
        <f t="shared" si="25"/>
        <v/>
      </c>
      <c r="DF40" s="25"/>
      <c r="DG40" s="60"/>
      <c r="DH40" s="30">
        <f t="shared" si="26"/>
        <v>90</v>
      </c>
      <c r="DI40" s="25"/>
      <c r="DJ40" s="30" t="str">
        <f t="shared" si="27"/>
        <v/>
      </c>
      <c r="DK40" s="25"/>
      <c r="DL40" s="30" t="str">
        <f t="shared" si="28"/>
        <v/>
      </c>
      <c r="DM40" s="25"/>
      <c r="DN40" s="30" t="str">
        <f t="shared" si="29"/>
        <v/>
      </c>
      <c r="DO40" s="25"/>
      <c r="DP40" s="60"/>
      <c r="DQ40" s="30" t="str">
        <f t="shared" si="30"/>
        <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v>31</v>
      </c>
      <c r="B41" s="26">
        <v>16825</v>
      </c>
      <c r="C41" s="26" t="s">
        <v>91</v>
      </c>
      <c r="D41" s="25"/>
      <c r="E41" s="35">
        <f t="shared" si="0"/>
        <v>78</v>
      </c>
      <c r="F41" s="35" t="str">
        <f t="shared" si="1"/>
        <v>C</v>
      </c>
      <c r="G41" s="35">
        <f t="shared" si="2"/>
        <v>78</v>
      </c>
      <c r="H41" s="35" t="str">
        <f t="shared" si="3"/>
        <v>C</v>
      </c>
      <c r="I41" s="61">
        <v>2</v>
      </c>
      <c r="J41"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41" s="35">
        <f t="shared" si="5"/>
        <v>80</v>
      </c>
      <c r="L41" s="35" t="str">
        <f t="shared" si="6"/>
        <v>B</v>
      </c>
      <c r="M41" s="35">
        <f t="shared" si="7"/>
        <v>83</v>
      </c>
      <c r="N41" s="35" t="str">
        <f t="shared" si="8"/>
        <v>B</v>
      </c>
      <c r="O41" s="61">
        <v>3</v>
      </c>
      <c r="P41"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41" s="39"/>
      <c r="R41" s="39"/>
      <c r="S41" s="25"/>
      <c r="T41" s="15">
        <v>34</v>
      </c>
      <c r="U41" s="14">
        <v>70</v>
      </c>
      <c r="V41" s="14"/>
      <c r="W41" s="14"/>
      <c r="X41" s="14"/>
      <c r="Y41" s="14"/>
      <c r="Z41" s="14">
        <v>80</v>
      </c>
      <c r="AA41" s="45">
        <f t="shared" si="34"/>
        <v>75</v>
      </c>
      <c r="AB41" s="48">
        <f t="shared" si="10"/>
        <v>75</v>
      </c>
      <c r="AC41" s="15">
        <v>80</v>
      </c>
      <c r="AD41" s="14"/>
      <c r="AE41" s="14"/>
      <c r="AF41" s="14"/>
      <c r="AG41" s="14"/>
      <c r="AH41" s="14"/>
      <c r="AI41" s="14">
        <v>80</v>
      </c>
      <c r="AJ41" s="45"/>
      <c r="AK41" s="48">
        <f t="shared" si="11"/>
        <v>80</v>
      </c>
      <c r="AL41" s="15">
        <v>65</v>
      </c>
      <c r="AM41" s="14">
        <v>80</v>
      </c>
      <c r="AN41" s="14"/>
      <c r="AO41" s="14"/>
      <c r="AP41" s="14"/>
      <c r="AQ41" s="14"/>
      <c r="AR41" s="14">
        <v>78</v>
      </c>
      <c r="AS41" s="45"/>
      <c r="AT41" s="48">
        <f t="shared" si="12"/>
        <v>79</v>
      </c>
      <c r="AU41" s="15">
        <v>75</v>
      </c>
      <c r="AV41" s="14"/>
      <c r="AW41" s="14"/>
      <c r="AX41" s="14"/>
      <c r="AY41" s="14"/>
      <c r="AZ41" s="14"/>
      <c r="BA41" s="14">
        <v>78</v>
      </c>
      <c r="BB41" s="45"/>
      <c r="BC41" s="48">
        <f t="shared" si="13"/>
        <v>76.5</v>
      </c>
      <c r="BD41" s="25"/>
      <c r="BE41" s="19">
        <v>80</v>
      </c>
      <c r="BF41" s="18"/>
      <c r="BG41" s="18"/>
      <c r="BH41" s="18"/>
      <c r="BI41" s="18"/>
      <c r="BJ41" s="18"/>
      <c r="BK41" s="18"/>
      <c r="BL41" s="18"/>
      <c r="BM41" s="57">
        <f t="shared" si="14"/>
        <v>80</v>
      </c>
      <c r="BN41" s="19">
        <v>80</v>
      </c>
      <c r="BO41" s="18"/>
      <c r="BP41" s="18"/>
      <c r="BQ41" s="18"/>
      <c r="BR41" s="18"/>
      <c r="BS41" s="18"/>
      <c r="BT41" s="18"/>
      <c r="BU41" s="18"/>
      <c r="BV41" s="57">
        <f t="shared" si="15"/>
        <v>80</v>
      </c>
      <c r="BW41" s="19">
        <v>90</v>
      </c>
      <c r="BX41" s="18"/>
      <c r="BY41" s="18"/>
      <c r="BZ41" s="18"/>
      <c r="CA41" s="18"/>
      <c r="CB41" s="18"/>
      <c r="CC41" s="18"/>
      <c r="CD41" s="18"/>
      <c r="CE41" s="57">
        <f t="shared" si="16"/>
        <v>90</v>
      </c>
      <c r="CF41" s="19"/>
      <c r="CG41" s="18"/>
      <c r="CH41" s="18"/>
      <c r="CI41" s="18"/>
      <c r="CJ41" s="18"/>
      <c r="CK41" s="18"/>
      <c r="CL41" s="18"/>
      <c r="CM41" s="18"/>
      <c r="CN41" s="57" t="str">
        <f t="shared" si="17"/>
        <v/>
      </c>
      <c r="CO41" s="25"/>
      <c r="CP41" s="30">
        <f t="shared" si="18"/>
        <v>80</v>
      </c>
      <c r="CQ41" s="25"/>
      <c r="CR41" s="30" t="str">
        <f t="shared" si="19"/>
        <v/>
      </c>
      <c r="CS41" s="25"/>
      <c r="CT41" s="30" t="str">
        <f t="shared" si="20"/>
        <v/>
      </c>
      <c r="CU41" s="25"/>
      <c r="CV41" s="30" t="str">
        <f t="shared" si="21"/>
        <v/>
      </c>
      <c r="CW41" s="25"/>
      <c r="CX41" s="60"/>
      <c r="CY41" s="30">
        <f t="shared" si="22"/>
        <v>80</v>
      </c>
      <c r="CZ41" s="25"/>
      <c r="DA41" s="30" t="str">
        <f t="shared" si="23"/>
        <v/>
      </c>
      <c r="DB41" s="25"/>
      <c r="DC41" s="30" t="str">
        <f t="shared" si="24"/>
        <v/>
      </c>
      <c r="DD41" s="25"/>
      <c r="DE41" s="30" t="str">
        <f t="shared" si="25"/>
        <v/>
      </c>
      <c r="DF41" s="25"/>
      <c r="DG41" s="60"/>
      <c r="DH41" s="30">
        <f t="shared" si="26"/>
        <v>90</v>
      </c>
      <c r="DI41" s="25"/>
      <c r="DJ41" s="30" t="str">
        <f t="shared" si="27"/>
        <v/>
      </c>
      <c r="DK41" s="25"/>
      <c r="DL41" s="30" t="str">
        <f t="shared" si="28"/>
        <v/>
      </c>
      <c r="DM41" s="25"/>
      <c r="DN41" s="30" t="str">
        <f t="shared" si="29"/>
        <v/>
      </c>
      <c r="DO41" s="25"/>
      <c r="DP41" s="60"/>
      <c r="DQ41" s="30" t="str">
        <f t="shared" si="30"/>
        <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v>32</v>
      </c>
      <c r="B42" s="26">
        <v>16826</v>
      </c>
      <c r="C42" s="26" t="s">
        <v>92</v>
      </c>
      <c r="D42" s="25"/>
      <c r="E42" s="35">
        <f t="shared" si="0"/>
        <v>88</v>
      </c>
      <c r="F42" s="35" t="str">
        <f t="shared" si="1"/>
        <v>B</v>
      </c>
      <c r="G42" s="35">
        <f t="shared" si="2"/>
        <v>87</v>
      </c>
      <c r="H42" s="35" t="str">
        <f t="shared" si="3"/>
        <v>B</v>
      </c>
      <c r="I42" s="61">
        <v>2</v>
      </c>
      <c r="J42"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42" s="35">
        <f t="shared" si="5"/>
        <v>83</v>
      </c>
      <c r="L42" s="35" t="str">
        <f t="shared" si="6"/>
        <v>B</v>
      </c>
      <c r="M42" s="35">
        <f t="shared" si="7"/>
        <v>85</v>
      </c>
      <c r="N42" s="35" t="str">
        <f t="shared" si="8"/>
        <v>B</v>
      </c>
      <c r="O42" s="61">
        <v>3</v>
      </c>
      <c r="P42"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42" s="39"/>
      <c r="R42" s="39"/>
      <c r="S42" s="25"/>
      <c r="T42" s="15">
        <v>60</v>
      </c>
      <c r="U42" s="14">
        <v>90</v>
      </c>
      <c r="V42" s="14"/>
      <c r="W42" s="14"/>
      <c r="X42" s="14"/>
      <c r="Y42" s="14"/>
      <c r="Z42" s="14">
        <v>84</v>
      </c>
      <c r="AA42" s="45">
        <f t="shared" si="34"/>
        <v>87</v>
      </c>
      <c r="AB42" s="48">
        <f t="shared" si="10"/>
        <v>87</v>
      </c>
      <c r="AC42" s="15">
        <v>95</v>
      </c>
      <c r="AD42" s="14"/>
      <c r="AE42" s="14"/>
      <c r="AF42" s="14"/>
      <c r="AG42" s="14"/>
      <c r="AH42" s="14"/>
      <c r="AI42" s="14">
        <v>84</v>
      </c>
      <c r="AJ42" s="45"/>
      <c r="AK42" s="48">
        <f t="shared" si="11"/>
        <v>89.5</v>
      </c>
      <c r="AL42" s="15">
        <v>86</v>
      </c>
      <c r="AM42" s="14"/>
      <c r="AN42" s="14"/>
      <c r="AO42" s="14"/>
      <c r="AP42" s="14"/>
      <c r="AQ42" s="14"/>
      <c r="AR42" s="14">
        <v>84</v>
      </c>
      <c r="AS42" s="45"/>
      <c r="AT42" s="48">
        <f t="shared" si="12"/>
        <v>85</v>
      </c>
      <c r="AU42" s="15">
        <v>95</v>
      </c>
      <c r="AV42" s="14"/>
      <c r="AW42" s="14"/>
      <c r="AX42" s="14"/>
      <c r="AY42" s="14"/>
      <c r="AZ42" s="14"/>
      <c r="BA42" s="14">
        <v>80</v>
      </c>
      <c r="BB42" s="45"/>
      <c r="BC42" s="48">
        <f t="shared" si="13"/>
        <v>87.5</v>
      </c>
      <c r="BD42" s="25"/>
      <c r="BE42" s="19">
        <v>82</v>
      </c>
      <c r="BF42" s="18"/>
      <c r="BG42" s="18"/>
      <c r="BH42" s="18"/>
      <c r="BI42" s="18"/>
      <c r="BJ42" s="18"/>
      <c r="BK42" s="18"/>
      <c r="BL42" s="18"/>
      <c r="BM42" s="57">
        <f t="shared" si="14"/>
        <v>82</v>
      </c>
      <c r="BN42" s="19">
        <v>84</v>
      </c>
      <c r="BO42" s="18"/>
      <c r="BP42" s="18"/>
      <c r="BQ42" s="18"/>
      <c r="BR42" s="18"/>
      <c r="BS42" s="18"/>
      <c r="BT42" s="18"/>
      <c r="BU42" s="18"/>
      <c r="BV42" s="57">
        <f t="shared" si="15"/>
        <v>84</v>
      </c>
      <c r="BW42" s="19">
        <v>90</v>
      </c>
      <c r="BX42" s="18"/>
      <c r="BY42" s="18"/>
      <c r="BZ42" s="18"/>
      <c r="CA42" s="18"/>
      <c r="CB42" s="18"/>
      <c r="CC42" s="18"/>
      <c r="CD42" s="18"/>
      <c r="CE42" s="57">
        <f t="shared" si="16"/>
        <v>90</v>
      </c>
      <c r="CF42" s="19"/>
      <c r="CG42" s="18"/>
      <c r="CH42" s="18"/>
      <c r="CI42" s="18"/>
      <c r="CJ42" s="18"/>
      <c r="CK42" s="18"/>
      <c r="CL42" s="18"/>
      <c r="CM42" s="18"/>
      <c r="CN42" s="57" t="str">
        <f t="shared" si="17"/>
        <v/>
      </c>
      <c r="CO42" s="25"/>
      <c r="CP42" s="30">
        <f t="shared" si="18"/>
        <v>82</v>
      </c>
      <c r="CQ42" s="25"/>
      <c r="CR42" s="30" t="str">
        <f t="shared" si="19"/>
        <v/>
      </c>
      <c r="CS42" s="25"/>
      <c r="CT42" s="30" t="str">
        <f t="shared" si="20"/>
        <v/>
      </c>
      <c r="CU42" s="25"/>
      <c r="CV42" s="30" t="str">
        <f t="shared" si="21"/>
        <v/>
      </c>
      <c r="CW42" s="25"/>
      <c r="CX42" s="60"/>
      <c r="CY42" s="30">
        <f t="shared" si="22"/>
        <v>84</v>
      </c>
      <c r="CZ42" s="25"/>
      <c r="DA42" s="30" t="str">
        <f t="shared" si="23"/>
        <v/>
      </c>
      <c r="DB42" s="25"/>
      <c r="DC42" s="30" t="str">
        <f t="shared" si="24"/>
        <v/>
      </c>
      <c r="DD42" s="25"/>
      <c r="DE42" s="30" t="str">
        <f t="shared" si="25"/>
        <v/>
      </c>
      <c r="DF42" s="25"/>
      <c r="DG42" s="60"/>
      <c r="DH42" s="30">
        <f t="shared" si="26"/>
        <v>90</v>
      </c>
      <c r="DI42" s="25"/>
      <c r="DJ42" s="30" t="str">
        <f t="shared" si="27"/>
        <v/>
      </c>
      <c r="DK42" s="25"/>
      <c r="DL42" s="30" t="str">
        <f t="shared" si="28"/>
        <v/>
      </c>
      <c r="DM42" s="25"/>
      <c r="DN42" s="30" t="str">
        <f t="shared" si="29"/>
        <v/>
      </c>
      <c r="DO42" s="25"/>
      <c r="DP42" s="60"/>
      <c r="DQ42" s="30" t="str">
        <f t="shared" si="30"/>
        <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v>33</v>
      </c>
      <c r="B43" s="26">
        <v>16827</v>
      </c>
      <c r="C43" s="26" t="s">
        <v>93</v>
      </c>
      <c r="D43" s="25"/>
      <c r="E43" s="35">
        <f t="shared" si="0"/>
        <v>87</v>
      </c>
      <c r="F43" s="35" t="str">
        <f t="shared" si="1"/>
        <v>B</v>
      </c>
      <c r="G43" s="35">
        <f t="shared" si="2"/>
        <v>87</v>
      </c>
      <c r="H43" s="35" t="str">
        <f t="shared" si="3"/>
        <v>B</v>
      </c>
      <c r="I43" s="61">
        <v>3</v>
      </c>
      <c r="J43" s="35" t="str">
        <f t="shared" si="4"/>
        <v>Siswa memiliki kemampuan  menerapkan fungsi sosial, struktur teks, dan unsur kebahasaan teks interaksi transaksional lisan dan tulis yang melibatkan tindakan memberi dan meminta informasi terkait rencana yang akan datang dengan kondisi tertentu, sesuai dengan konteks penggunaannya.</v>
      </c>
      <c r="K43" s="35">
        <f t="shared" si="5"/>
        <v>83</v>
      </c>
      <c r="L43" s="35" t="str">
        <f t="shared" si="6"/>
        <v>B</v>
      </c>
      <c r="M43" s="35">
        <f t="shared" si="7"/>
        <v>85</v>
      </c>
      <c r="N43" s="35" t="str">
        <f t="shared" si="8"/>
        <v>B</v>
      </c>
      <c r="O43" s="61">
        <v>3</v>
      </c>
      <c r="P43"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43" s="39"/>
      <c r="R43" s="39"/>
      <c r="S43" s="25"/>
      <c r="T43" s="15">
        <v>93</v>
      </c>
      <c r="U43" s="14"/>
      <c r="V43" s="14"/>
      <c r="W43" s="14"/>
      <c r="X43" s="14"/>
      <c r="Y43" s="14"/>
      <c r="Z43" s="14">
        <v>83</v>
      </c>
      <c r="AA43" s="45">
        <f t="shared" si="34"/>
        <v>88</v>
      </c>
      <c r="AB43" s="48">
        <f t="shared" si="10"/>
        <v>88</v>
      </c>
      <c r="AC43" s="15">
        <v>87</v>
      </c>
      <c r="AD43" s="14"/>
      <c r="AE43" s="14"/>
      <c r="AF43" s="14"/>
      <c r="AG43" s="14"/>
      <c r="AH43" s="14"/>
      <c r="AI43" s="14">
        <v>83</v>
      </c>
      <c r="AJ43" s="45"/>
      <c r="AK43" s="48">
        <f t="shared" si="11"/>
        <v>85</v>
      </c>
      <c r="AL43" s="15">
        <v>94</v>
      </c>
      <c r="AM43" s="14"/>
      <c r="AN43" s="14"/>
      <c r="AO43" s="14"/>
      <c r="AP43" s="14"/>
      <c r="AQ43" s="14"/>
      <c r="AR43" s="14">
        <v>83</v>
      </c>
      <c r="AS43" s="45"/>
      <c r="AT43" s="48">
        <f t="shared" si="12"/>
        <v>88.5</v>
      </c>
      <c r="AU43" s="15">
        <v>87</v>
      </c>
      <c r="AV43" s="14"/>
      <c r="AW43" s="14"/>
      <c r="AX43" s="14"/>
      <c r="AY43" s="14"/>
      <c r="AZ43" s="14"/>
      <c r="BA43" s="14">
        <v>83</v>
      </c>
      <c r="BB43" s="45"/>
      <c r="BC43" s="48">
        <f t="shared" si="13"/>
        <v>85</v>
      </c>
      <c r="BD43" s="25"/>
      <c r="BE43" s="19">
        <v>82</v>
      </c>
      <c r="BF43" s="18"/>
      <c r="BG43" s="18"/>
      <c r="BH43" s="18"/>
      <c r="BI43" s="18"/>
      <c r="BJ43" s="18"/>
      <c r="BK43" s="18"/>
      <c r="BL43" s="18"/>
      <c r="BM43" s="57">
        <f t="shared" si="14"/>
        <v>82</v>
      </c>
      <c r="BN43" s="19">
        <v>84</v>
      </c>
      <c r="BO43" s="18"/>
      <c r="BP43" s="18"/>
      <c r="BQ43" s="18"/>
      <c r="BR43" s="18"/>
      <c r="BS43" s="18"/>
      <c r="BT43" s="18"/>
      <c r="BU43" s="18"/>
      <c r="BV43" s="57">
        <f t="shared" si="15"/>
        <v>84</v>
      </c>
      <c r="BW43" s="19">
        <v>90</v>
      </c>
      <c r="BX43" s="18"/>
      <c r="BY43" s="18"/>
      <c r="BZ43" s="18"/>
      <c r="CA43" s="18"/>
      <c r="CB43" s="18"/>
      <c r="CC43" s="18"/>
      <c r="CD43" s="18"/>
      <c r="CE43" s="57">
        <f t="shared" si="16"/>
        <v>90</v>
      </c>
      <c r="CF43" s="19"/>
      <c r="CG43" s="18"/>
      <c r="CH43" s="18"/>
      <c r="CI43" s="18"/>
      <c r="CJ43" s="18"/>
      <c r="CK43" s="18"/>
      <c r="CL43" s="18"/>
      <c r="CM43" s="18"/>
      <c r="CN43" s="57" t="str">
        <f t="shared" si="17"/>
        <v/>
      </c>
      <c r="CO43" s="25"/>
      <c r="CP43" s="30">
        <f t="shared" si="18"/>
        <v>82</v>
      </c>
      <c r="CQ43" s="25"/>
      <c r="CR43" s="30" t="str">
        <f t="shared" si="19"/>
        <v/>
      </c>
      <c r="CS43" s="25"/>
      <c r="CT43" s="30" t="str">
        <f t="shared" si="20"/>
        <v/>
      </c>
      <c r="CU43" s="25"/>
      <c r="CV43" s="30" t="str">
        <f t="shared" si="21"/>
        <v/>
      </c>
      <c r="CW43" s="25"/>
      <c r="CX43" s="60"/>
      <c r="CY43" s="30">
        <f t="shared" si="22"/>
        <v>84</v>
      </c>
      <c r="CZ43" s="25"/>
      <c r="DA43" s="30" t="str">
        <f t="shared" si="23"/>
        <v/>
      </c>
      <c r="DB43" s="25"/>
      <c r="DC43" s="30" t="str">
        <f t="shared" si="24"/>
        <v/>
      </c>
      <c r="DD43" s="25"/>
      <c r="DE43" s="30" t="str">
        <f t="shared" si="25"/>
        <v/>
      </c>
      <c r="DF43" s="25"/>
      <c r="DG43" s="60"/>
      <c r="DH43" s="30">
        <f t="shared" si="26"/>
        <v>90</v>
      </c>
      <c r="DI43" s="25"/>
      <c r="DJ43" s="30" t="str">
        <f t="shared" si="27"/>
        <v/>
      </c>
      <c r="DK43" s="25"/>
      <c r="DL43" s="30" t="str">
        <f t="shared" si="28"/>
        <v/>
      </c>
      <c r="DM43" s="25"/>
      <c r="DN43" s="30" t="str">
        <f t="shared" si="29"/>
        <v/>
      </c>
      <c r="DO43" s="25"/>
      <c r="DP43" s="60"/>
      <c r="DQ43" s="30" t="str">
        <f t="shared" si="30"/>
        <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v>34</v>
      </c>
      <c r="B44" s="26">
        <v>16828</v>
      </c>
      <c r="C44" s="26" t="s">
        <v>94</v>
      </c>
      <c r="D44" s="25"/>
      <c r="E44" s="35">
        <f t="shared" si="0"/>
        <v>81</v>
      </c>
      <c r="F44" s="35" t="str">
        <f t="shared" si="1"/>
        <v>B</v>
      </c>
      <c r="G44" s="35">
        <f t="shared" si="2"/>
        <v>80</v>
      </c>
      <c r="H44" s="35" t="str">
        <f t="shared" si="3"/>
        <v>B</v>
      </c>
      <c r="I44" s="61">
        <v>2</v>
      </c>
      <c r="J44"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44" s="35">
        <f t="shared" si="5"/>
        <v>81</v>
      </c>
      <c r="L44" s="35" t="str">
        <f t="shared" si="6"/>
        <v>B</v>
      </c>
      <c r="M44" s="35">
        <f t="shared" si="7"/>
        <v>84</v>
      </c>
      <c r="N44" s="35" t="str">
        <f t="shared" si="8"/>
        <v>B</v>
      </c>
      <c r="O44" s="61">
        <v>3</v>
      </c>
      <c r="P44"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44" s="39"/>
      <c r="R44" s="39"/>
      <c r="S44" s="25"/>
      <c r="T44" s="15">
        <v>57</v>
      </c>
      <c r="U44" s="14">
        <v>80</v>
      </c>
      <c r="V44" s="14"/>
      <c r="W44" s="14"/>
      <c r="X44" s="14"/>
      <c r="Y44" s="14"/>
      <c r="Z44" s="14">
        <v>82</v>
      </c>
      <c r="AA44" s="45">
        <f t="shared" si="34"/>
        <v>81</v>
      </c>
      <c r="AB44" s="48">
        <f t="shared" si="10"/>
        <v>81</v>
      </c>
      <c r="AC44" s="15">
        <v>78</v>
      </c>
      <c r="AD44" s="14"/>
      <c r="AE44" s="14"/>
      <c r="AF44" s="14"/>
      <c r="AG44" s="14"/>
      <c r="AH44" s="14"/>
      <c r="AI44" s="14">
        <v>82</v>
      </c>
      <c r="AJ44" s="45"/>
      <c r="AK44" s="48">
        <f t="shared" si="11"/>
        <v>80</v>
      </c>
      <c r="AL44" s="15">
        <v>77</v>
      </c>
      <c r="AM44" s="14"/>
      <c r="AN44" s="14"/>
      <c r="AO44" s="14"/>
      <c r="AP44" s="14"/>
      <c r="AQ44" s="14"/>
      <c r="AR44" s="14">
        <v>82</v>
      </c>
      <c r="AS44" s="45"/>
      <c r="AT44" s="48">
        <f t="shared" si="12"/>
        <v>79.5</v>
      </c>
      <c r="AU44" s="15">
        <v>78</v>
      </c>
      <c r="AV44" s="14"/>
      <c r="AW44" s="14"/>
      <c r="AX44" s="14"/>
      <c r="AY44" s="14"/>
      <c r="AZ44" s="14"/>
      <c r="BA44" s="14">
        <v>82</v>
      </c>
      <c r="BB44" s="45"/>
      <c r="BC44" s="48">
        <f t="shared" si="13"/>
        <v>80</v>
      </c>
      <c r="BD44" s="25"/>
      <c r="BE44" s="19">
        <v>82</v>
      </c>
      <c r="BF44" s="18"/>
      <c r="BG44" s="18"/>
      <c r="BH44" s="18"/>
      <c r="BI44" s="18"/>
      <c r="BJ44" s="18"/>
      <c r="BK44" s="18"/>
      <c r="BL44" s="18"/>
      <c r="BM44" s="57">
        <f t="shared" si="14"/>
        <v>82</v>
      </c>
      <c r="BN44" s="19">
        <v>80</v>
      </c>
      <c r="BO44" s="18"/>
      <c r="BP44" s="18"/>
      <c r="BQ44" s="18"/>
      <c r="BR44" s="18"/>
      <c r="BS44" s="18"/>
      <c r="BT44" s="18"/>
      <c r="BU44" s="18"/>
      <c r="BV44" s="57">
        <f t="shared" si="15"/>
        <v>80</v>
      </c>
      <c r="BW44" s="19">
        <v>90</v>
      </c>
      <c r="BX44" s="18"/>
      <c r="BY44" s="18"/>
      <c r="BZ44" s="18"/>
      <c r="CA44" s="18"/>
      <c r="CB44" s="18"/>
      <c r="CC44" s="18"/>
      <c r="CD44" s="18"/>
      <c r="CE44" s="57">
        <f t="shared" si="16"/>
        <v>90</v>
      </c>
      <c r="CF44" s="19"/>
      <c r="CG44" s="18"/>
      <c r="CH44" s="18"/>
      <c r="CI44" s="18"/>
      <c r="CJ44" s="18"/>
      <c r="CK44" s="18"/>
      <c r="CL44" s="18"/>
      <c r="CM44" s="18"/>
      <c r="CN44" s="57" t="str">
        <f t="shared" si="17"/>
        <v/>
      </c>
      <c r="CO44" s="25"/>
      <c r="CP44" s="30">
        <f t="shared" si="18"/>
        <v>82</v>
      </c>
      <c r="CQ44" s="25"/>
      <c r="CR44" s="30" t="str">
        <f t="shared" si="19"/>
        <v/>
      </c>
      <c r="CS44" s="25"/>
      <c r="CT44" s="30" t="str">
        <f t="shared" si="20"/>
        <v/>
      </c>
      <c r="CU44" s="25"/>
      <c r="CV44" s="30" t="str">
        <f t="shared" si="21"/>
        <v/>
      </c>
      <c r="CW44" s="25"/>
      <c r="CX44" s="60"/>
      <c r="CY44" s="30">
        <f t="shared" si="22"/>
        <v>80</v>
      </c>
      <c r="CZ44" s="25"/>
      <c r="DA44" s="30" t="str">
        <f t="shared" si="23"/>
        <v/>
      </c>
      <c r="DB44" s="25"/>
      <c r="DC44" s="30" t="str">
        <f t="shared" si="24"/>
        <v/>
      </c>
      <c r="DD44" s="25"/>
      <c r="DE44" s="30" t="str">
        <f t="shared" si="25"/>
        <v/>
      </c>
      <c r="DF44" s="25"/>
      <c r="DG44" s="60"/>
      <c r="DH44" s="30">
        <f t="shared" si="26"/>
        <v>90</v>
      </c>
      <c r="DI44" s="25"/>
      <c r="DJ44" s="30" t="str">
        <f t="shared" si="27"/>
        <v/>
      </c>
      <c r="DK44" s="25"/>
      <c r="DL44" s="30" t="str">
        <f t="shared" si="28"/>
        <v/>
      </c>
      <c r="DM44" s="25"/>
      <c r="DN44" s="30" t="str">
        <f t="shared" si="29"/>
        <v/>
      </c>
      <c r="DO44" s="25"/>
      <c r="DP44" s="60"/>
      <c r="DQ44" s="30" t="str">
        <f t="shared" si="30"/>
        <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v>35</v>
      </c>
      <c r="B45" s="26">
        <v>16829</v>
      </c>
      <c r="C45" s="26" t="s">
        <v>95</v>
      </c>
      <c r="D45" s="25"/>
      <c r="E45" s="35">
        <f t="shared" si="0"/>
        <v>81</v>
      </c>
      <c r="F45" s="35" t="str">
        <f t="shared" si="1"/>
        <v>B</v>
      </c>
      <c r="G45" s="35">
        <f t="shared" si="2"/>
        <v>80</v>
      </c>
      <c r="H45" s="35" t="str">
        <f t="shared" si="3"/>
        <v>B</v>
      </c>
      <c r="I45" s="61">
        <v>2</v>
      </c>
      <c r="J45" s="35" t="str">
        <f t="shared" si="4"/>
        <v>Siswa memiliki kemampuan menerapkan fungsi sosial, struktur teks, dan unsur kebahasaan teks interaksi transaksional lisan dan tulis yang melibatkan tindakan memberi dan meminta informasi terkait tindakan/kegiatan/ kejadian yang sudah/telah dilakukan/terjadi dikaitkan dengan satu titik waktu di waktu lampau, saat ini, dan waktu yang akan datang, sesuai dengan konteks penggunaannya</v>
      </c>
      <c r="K45" s="35">
        <f t="shared" si="5"/>
        <v>71</v>
      </c>
      <c r="L45" s="35" t="str">
        <f t="shared" si="6"/>
        <v>C</v>
      </c>
      <c r="M45" s="35">
        <f t="shared" si="7"/>
        <v>77</v>
      </c>
      <c r="N45" s="35" t="str">
        <f t="shared" si="8"/>
        <v>C</v>
      </c>
      <c r="O45" s="61">
        <v>3</v>
      </c>
      <c r="P45" s="35" t="str">
        <f t="shared" si="9"/>
        <v>Siswa memiliki pengetahuan menerapkan fungsi sosial, struktur teks, dan unsur kebahasaan teks interaksi transaksional lisan dan tulis yang melibatkan tindakan memberi dan meminta informasi terkait keterangan (circumstance), sesuai dengan konteks penggunaannya</v>
      </c>
      <c r="Q45" s="39"/>
      <c r="R45" s="39"/>
      <c r="S45" s="25"/>
      <c r="T45" s="15">
        <v>50</v>
      </c>
      <c r="U45" s="14">
        <v>80</v>
      </c>
      <c r="V45" s="14"/>
      <c r="W45" s="14"/>
      <c r="X45" s="14"/>
      <c r="Y45" s="14"/>
      <c r="Z45" s="14">
        <v>80</v>
      </c>
      <c r="AA45" s="45">
        <f t="shared" si="34"/>
        <v>80</v>
      </c>
      <c r="AB45" s="48">
        <f t="shared" si="10"/>
        <v>80</v>
      </c>
      <c r="AC45" s="15">
        <v>82</v>
      </c>
      <c r="AD45" s="14"/>
      <c r="AE45" s="14"/>
      <c r="AF45" s="14"/>
      <c r="AG45" s="14"/>
      <c r="AH45" s="14"/>
      <c r="AI45" s="14">
        <v>80</v>
      </c>
      <c r="AJ45" s="45"/>
      <c r="AK45" s="48">
        <f t="shared" si="11"/>
        <v>81</v>
      </c>
      <c r="AL45" s="15">
        <v>43</v>
      </c>
      <c r="AM45" s="14">
        <v>80</v>
      </c>
      <c r="AN45" s="14"/>
      <c r="AO45" s="14"/>
      <c r="AP45" s="14"/>
      <c r="AQ45" s="14"/>
      <c r="AR45" s="14">
        <v>80</v>
      </c>
      <c r="AS45" s="45"/>
      <c r="AT45" s="48">
        <f t="shared" si="12"/>
        <v>80</v>
      </c>
      <c r="AU45" s="15">
        <v>76</v>
      </c>
      <c r="AV45" s="14"/>
      <c r="AW45" s="14"/>
      <c r="AX45" s="14"/>
      <c r="AY45" s="14"/>
      <c r="AZ45" s="14"/>
      <c r="BA45" s="14">
        <v>80</v>
      </c>
      <c r="BB45" s="45"/>
      <c r="BC45" s="48">
        <f t="shared" si="13"/>
        <v>78</v>
      </c>
      <c r="BD45" s="25"/>
      <c r="BE45" s="19">
        <v>60</v>
      </c>
      <c r="BF45" s="18"/>
      <c r="BG45" s="18"/>
      <c r="BH45" s="18"/>
      <c r="BI45" s="18"/>
      <c r="BJ45" s="18"/>
      <c r="BK45" s="18"/>
      <c r="BL45" s="18"/>
      <c r="BM45" s="57">
        <f t="shared" si="14"/>
        <v>60</v>
      </c>
      <c r="BN45" s="19">
        <v>82</v>
      </c>
      <c r="BO45" s="18"/>
      <c r="BP45" s="18"/>
      <c r="BQ45" s="18"/>
      <c r="BR45" s="18"/>
      <c r="BS45" s="18"/>
      <c r="BT45" s="18"/>
      <c r="BU45" s="18"/>
      <c r="BV45" s="57">
        <f t="shared" si="15"/>
        <v>82</v>
      </c>
      <c r="BW45" s="19">
        <v>90</v>
      </c>
      <c r="BX45" s="18"/>
      <c r="BY45" s="18"/>
      <c r="BZ45" s="18"/>
      <c r="CA45" s="18"/>
      <c r="CB45" s="18"/>
      <c r="CC45" s="18"/>
      <c r="CD45" s="18"/>
      <c r="CE45" s="57">
        <f t="shared" si="16"/>
        <v>90</v>
      </c>
      <c r="CF45" s="19"/>
      <c r="CG45" s="18"/>
      <c r="CH45" s="18"/>
      <c r="CI45" s="18"/>
      <c r="CJ45" s="18"/>
      <c r="CK45" s="18"/>
      <c r="CL45" s="18"/>
      <c r="CM45" s="18"/>
      <c r="CN45" s="57" t="str">
        <f t="shared" si="17"/>
        <v/>
      </c>
      <c r="CO45" s="25"/>
      <c r="CP45" s="30">
        <f t="shared" si="18"/>
        <v>60</v>
      </c>
      <c r="CQ45" s="25"/>
      <c r="CR45" s="30" t="str">
        <f t="shared" si="19"/>
        <v/>
      </c>
      <c r="CS45" s="25"/>
      <c r="CT45" s="30" t="str">
        <f t="shared" si="20"/>
        <v/>
      </c>
      <c r="CU45" s="25"/>
      <c r="CV45" s="30" t="str">
        <f t="shared" si="21"/>
        <v/>
      </c>
      <c r="CW45" s="25"/>
      <c r="CX45" s="60"/>
      <c r="CY45" s="30">
        <f t="shared" si="22"/>
        <v>82</v>
      </c>
      <c r="CZ45" s="25"/>
      <c r="DA45" s="30" t="str">
        <f t="shared" si="23"/>
        <v/>
      </c>
      <c r="DB45" s="25"/>
      <c r="DC45" s="30" t="str">
        <f t="shared" si="24"/>
        <v/>
      </c>
      <c r="DD45" s="25"/>
      <c r="DE45" s="30" t="str">
        <f t="shared" si="25"/>
        <v/>
      </c>
      <c r="DF45" s="25"/>
      <c r="DG45" s="60"/>
      <c r="DH45" s="30">
        <f t="shared" si="26"/>
        <v>90</v>
      </c>
      <c r="DI45" s="25"/>
      <c r="DJ45" s="30" t="str">
        <f t="shared" si="27"/>
        <v/>
      </c>
      <c r="DK45" s="25"/>
      <c r="DL45" s="30" t="str">
        <f t="shared" si="28"/>
        <v/>
      </c>
      <c r="DM45" s="25"/>
      <c r="DN45" s="30" t="str">
        <f t="shared" si="29"/>
        <v/>
      </c>
      <c r="DO45" s="25"/>
      <c r="DP45" s="60"/>
      <c r="DQ45" s="30" t="str">
        <f t="shared" si="30"/>
        <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c r="B46" s="26"/>
      <c r="C46" s="26"/>
      <c r="D46" s="25"/>
      <c r="E46" s="35" t="str">
        <f t="shared" si="0"/>
        <v/>
      </c>
      <c r="F46" s="35" t="str">
        <f t="shared" si="1"/>
        <v/>
      </c>
      <c r="G46" s="35" t="str">
        <f t="shared" si="2"/>
        <v/>
      </c>
      <c r="H46" s="35" t="str">
        <f t="shared" si="3"/>
        <v/>
      </c>
      <c r="I46" s="61"/>
      <c r="J46" s="35" t="str">
        <f t="shared" si="4"/>
        <v/>
      </c>
      <c r="K46" s="35" t="str">
        <f t="shared" si="5"/>
        <v/>
      </c>
      <c r="L46" s="35" t="str">
        <f t="shared" si="6"/>
        <v/>
      </c>
      <c r="M46" s="35" t="str">
        <f t="shared" si="7"/>
        <v/>
      </c>
      <c r="N46" s="35" t="str">
        <f t="shared" si="8"/>
        <v/>
      </c>
      <c r="O46" s="61"/>
      <c r="P46" s="35" t="str">
        <f t="shared" si="9"/>
        <v/>
      </c>
      <c r="Q46" s="39"/>
      <c r="R46" s="39"/>
      <c r="S46" s="25"/>
      <c r="T46" s="15"/>
      <c r="U46" s="14"/>
      <c r="V46" s="14"/>
      <c r="W46" s="14"/>
      <c r="X46" s="14"/>
      <c r="Y46" s="14"/>
      <c r="Z46" s="14"/>
      <c r="AA46" s="45" t="str">
        <f t="shared" si="34"/>
        <v/>
      </c>
      <c r="AB46" s="48" t="str">
        <f t="shared" si="10"/>
        <v/>
      </c>
      <c r="AC46" s="15"/>
      <c r="AD46" s="14"/>
      <c r="AE46" s="14"/>
      <c r="AF46" s="14"/>
      <c r="AG46" s="14"/>
      <c r="AH46" s="14"/>
      <c r="AI46" s="14"/>
      <c r="AJ46" s="45"/>
      <c r="AK46" s="48" t="str">
        <f t="shared" si="11"/>
        <v/>
      </c>
      <c r="AL46" s="15"/>
      <c r="AM46" s="14"/>
      <c r="AN46" s="14"/>
      <c r="AO46" s="14"/>
      <c r="AP46" s="14"/>
      <c r="AQ46" s="14"/>
      <c r="AR46" s="14"/>
      <c r="AS46" s="45"/>
      <c r="AT46" s="48" t="str">
        <f t="shared" si="12"/>
        <v/>
      </c>
      <c r="AU46" s="15"/>
      <c r="AV46" s="14"/>
      <c r="AW46" s="14"/>
      <c r="AX46" s="14"/>
      <c r="AY46" s="14"/>
      <c r="AZ46" s="14"/>
      <c r="BA46" s="14"/>
      <c r="BB46" s="45"/>
      <c r="BC46" s="48" t="str">
        <f t="shared" si="13"/>
        <v/>
      </c>
      <c r="BD46" s="25"/>
      <c r="BE46" s="19"/>
      <c r="BF46" s="18"/>
      <c r="BG46" s="18"/>
      <c r="BH46" s="18"/>
      <c r="BI46" s="18"/>
      <c r="BJ46" s="18"/>
      <c r="BK46" s="18"/>
      <c r="BL46" s="18"/>
      <c r="BM46" s="57" t="str">
        <f t="shared" si="14"/>
        <v/>
      </c>
      <c r="BN46" s="19"/>
      <c r="BO46" s="18"/>
      <c r="BP46" s="18"/>
      <c r="BQ46" s="18"/>
      <c r="BR46" s="18"/>
      <c r="BS46" s="18"/>
      <c r="BT46" s="18"/>
      <c r="BU46" s="18"/>
      <c r="BV46" s="57" t="str">
        <f t="shared" si="15"/>
        <v/>
      </c>
      <c r="BW46" s="19"/>
      <c r="BX46" s="18"/>
      <c r="BY46" s="18"/>
      <c r="BZ46" s="18"/>
      <c r="CA46" s="18"/>
      <c r="CB46" s="18"/>
      <c r="CC46" s="18"/>
      <c r="CD46" s="18"/>
      <c r="CE46" s="57" t="str">
        <f t="shared" si="16"/>
        <v/>
      </c>
      <c r="CF46" s="19"/>
      <c r="CG46" s="18"/>
      <c r="CH46" s="18"/>
      <c r="CI46" s="18"/>
      <c r="CJ46" s="18"/>
      <c r="CK46" s="18"/>
      <c r="CL46" s="18"/>
      <c r="CM46" s="18"/>
      <c r="CN46" s="57" t="str">
        <f t="shared" si="17"/>
        <v/>
      </c>
      <c r="CO46" s="25"/>
      <c r="CP46" s="30" t="str">
        <f t="shared" si="18"/>
        <v/>
      </c>
      <c r="CQ46" s="25"/>
      <c r="CR46" s="30" t="str">
        <f t="shared" si="19"/>
        <v/>
      </c>
      <c r="CS46" s="25"/>
      <c r="CT46" s="30" t="str">
        <f t="shared" si="20"/>
        <v/>
      </c>
      <c r="CU46" s="25"/>
      <c r="CV46" s="30" t="str">
        <f t="shared" si="21"/>
        <v/>
      </c>
      <c r="CW46" s="25"/>
      <c r="CX46" s="60"/>
      <c r="CY46" s="30" t="str">
        <f t="shared" si="22"/>
        <v/>
      </c>
      <c r="CZ46" s="25"/>
      <c r="DA46" s="30" t="str">
        <f t="shared" si="23"/>
        <v/>
      </c>
      <c r="DB46" s="25"/>
      <c r="DC46" s="30" t="str">
        <f t="shared" si="24"/>
        <v/>
      </c>
      <c r="DD46" s="25"/>
      <c r="DE46" s="30" t="str">
        <f t="shared" si="25"/>
        <v/>
      </c>
      <c r="DF46" s="25"/>
      <c r="DG46" s="60"/>
      <c r="DH46" s="30" t="str">
        <f t="shared" si="26"/>
        <v/>
      </c>
      <c r="DI46" s="25"/>
      <c r="DJ46" s="30" t="str">
        <f t="shared" si="27"/>
        <v/>
      </c>
      <c r="DK46" s="25"/>
      <c r="DL46" s="30" t="str">
        <f t="shared" si="28"/>
        <v/>
      </c>
      <c r="DM46" s="25"/>
      <c r="DN46" s="30" t="str">
        <f t="shared" si="29"/>
        <v/>
      </c>
      <c r="DO46" s="25"/>
      <c r="DP46" s="60"/>
      <c r="DQ46" s="30" t="str">
        <f t="shared" si="30"/>
        <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c r="B47" s="26"/>
      <c r="C47" s="26"/>
      <c r="D47" s="25"/>
      <c r="E47" s="35" t="str">
        <f t="shared" si="0"/>
        <v/>
      </c>
      <c r="F47" s="35" t="str">
        <f t="shared" si="1"/>
        <v/>
      </c>
      <c r="G47" s="35" t="str">
        <f t="shared" si="2"/>
        <v/>
      </c>
      <c r="H47" s="35" t="str">
        <f t="shared" si="3"/>
        <v/>
      </c>
      <c r="I47" s="61"/>
      <c r="J47" s="35" t="str">
        <f t="shared" si="4"/>
        <v/>
      </c>
      <c r="K47" s="35" t="str">
        <f t="shared" si="5"/>
        <v/>
      </c>
      <c r="L47" s="35" t="str">
        <f t="shared" si="6"/>
        <v/>
      </c>
      <c r="M47" s="35" t="str">
        <f t="shared" si="7"/>
        <v/>
      </c>
      <c r="N47" s="35" t="str">
        <f t="shared" si="8"/>
        <v/>
      </c>
      <c r="O47" s="61"/>
      <c r="P47" s="35" t="str">
        <f t="shared" si="9"/>
        <v/>
      </c>
      <c r="Q47" s="39"/>
      <c r="R47" s="39"/>
      <c r="S47" s="25"/>
      <c r="T47" s="15"/>
      <c r="U47" s="14"/>
      <c r="V47" s="14"/>
      <c r="W47" s="14"/>
      <c r="X47" s="14"/>
      <c r="Y47" s="14"/>
      <c r="Z47" s="14"/>
      <c r="AA47" s="45" t="str">
        <f t="shared" si="34"/>
        <v/>
      </c>
      <c r="AB47" s="48" t="str">
        <f t="shared" si="10"/>
        <v/>
      </c>
      <c r="AC47" s="15"/>
      <c r="AD47" s="14"/>
      <c r="AE47" s="14"/>
      <c r="AF47" s="14"/>
      <c r="AG47" s="14"/>
      <c r="AH47" s="14"/>
      <c r="AI47" s="14"/>
      <c r="AJ47" s="45"/>
      <c r="AK47" s="48" t="str">
        <f t="shared" si="11"/>
        <v/>
      </c>
      <c r="AL47" s="15"/>
      <c r="AM47" s="14"/>
      <c r="AN47" s="14"/>
      <c r="AO47" s="14"/>
      <c r="AP47" s="14"/>
      <c r="AQ47" s="14"/>
      <c r="AR47" s="14"/>
      <c r="AS47" s="45"/>
      <c r="AT47" s="48" t="str">
        <f t="shared" si="12"/>
        <v/>
      </c>
      <c r="AU47" s="15"/>
      <c r="AV47" s="14"/>
      <c r="AW47" s="14"/>
      <c r="AX47" s="14"/>
      <c r="AY47" s="14"/>
      <c r="AZ47" s="14"/>
      <c r="BA47" s="14"/>
      <c r="BB47" s="45"/>
      <c r="BC47" s="48" t="str">
        <f t="shared" si="13"/>
        <v/>
      </c>
      <c r="BD47" s="25"/>
      <c r="BE47" s="19"/>
      <c r="BF47" s="18"/>
      <c r="BG47" s="18"/>
      <c r="BH47" s="18"/>
      <c r="BI47" s="18"/>
      <c r="BJ47" s="18"/>
      <c r="BK47" s="18"/>
      <c r="BL47" s="18"/>
      <c r="BM47" s="57" t="str">
        <f t="shared" si="14"/>
        <v/>
      </c>
      <c r="BN47" s="19"/>
      <c r="BO47" s="18"/>
      <c r="BP47" s="18"/>
      <c r="BQ47" s="18"/>
      <c r="BR47" s="18"/>
      <c r="BS47" s="18"/>
      <c r="BT47" s="18"/>
      <c r="BU47" s="18"/>
      <c r="BV47" s="57" t="str">
        <f t="shared" si="15"/>
        <v/>
      </c>
      <c r="BW47" s="19"/>
      <c r="BX47" s="18"/>
      <c r="BY47" s="18"/>
      <c r="BZ47" s="18"/>
      <c r="CA47" s="18"/>
      <c r="CB47" s="18"/>
      <c r="CC47" s="18"/>
      <c r="CD47" s="18"/>
      <c r="CE47" s="57" t="str">
        <f t="shared" si="16"/>
        <v/>
      </c>
      <c r="CF47" s="19"/>
      <c r="CG47" s="18"/>
      <c r="CH47" s="18"/>
      <c r="CI47" s="18"/>
      <c r="CJ47" s="18"/>
      <c r="CK47" s="18"/>
      <c r="CL47" s="18"/>
      <c r="CM47" s="18"/>
      <c r="CN47" s="57" t="str">
        <f t="shared" si="17"/>
        <v/>
      </c>
      <c r="CO47" s="25"/>
      <c r="CP47" s="30" t="str">
        <f t="shared" si="18"/>
        <v/>
      </c>
      <c r="CQ47" s="25"/>
      <c r="CR47" s="30" t="str">
        <f t="shared" si="19"/>
        <v/>
      </c>
      <c r="CS47" s="25"/>
      <c r="CT47" s="30" t="str">
        <f t="shared" si="20"/>
        <v/>
      </c>
      <c r="CU47" s="25"/>
      <c r="CV47" s="30" t="str">
        <f t="shared" si="21"/>
        <v/>
      </c>
      <c r="CW47" s="25"/>
      <c r="CX47" s="60"/>
      <c r="CY47" s="30" t="str">
        <f t="shared" si="22"/>
        <v/>
      </c>
      <c r="CZ47" s="25"/>
      <c r="DA47" s="30" t="str">
        <f t="shared" si="23"/>
        <v/>
      </c>
      <c r="DB47" s="25"/>
      <c r="DC47" s="30" t="str">
        <f t="shared" si="24"/>
        <v/>
      </c>
      <c r="DD47" s="25"/>
      <c r="DE47" s="30" t="str">
        <f t="shared" si="25"/>
        <v/>
      </c>
      <c r="DF47" s="25"/>
      <c r="DG47" s="60"/>
      <c r="DH47" s="30" t="str">
        <f t="shared" si="26"/>
        <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c r="B48" s="26"/>
      <c r="C48" s="26"/>
      <c r="D48" s="25"/>
      <c r="E48" s="35" t="str">
        <f t="shared" si="0"/>
        <v/>
      </c>
      <c r="F48" s="35" t="str">
        <f t="shared" si="1"/>
        <v/>
      </c>
      <c r="G48" s="35" t="str">
        <f t="shared" si="2"/>
        <v/>
      </c>
      <c r="H48" s="35" t="str">
        <f t="shared" si="3"/>
        <v/>
      </c>
      <c r="I48" s="61"/>
      <c r="J48" s="35" t="str">
        <f t="shared" si="4"/>
        <v/>
      </c>
      <c r="K48" s="35" t="str">
        <f t="shared" si="5"/>
        <v/>
      </c>
      <c r="L48" s="35" t="str">
        <f t="shared" si="6"/>
        <v/>
      </c>
      <c r="M48" s="35" t="str">
        <f t="shared" si="7"/>
        <v/>
      </c>
      <c r="N48" s="35" t="str">
        <f t="shared" si="8"/>
        <v/>
      </c>
      <c r="O48" s="61"/>
      <c r="P48" s="35" t="str">
        <f t="shared" si="9"/>
        <v/>
      </c>
      <c r="Q48" s="39"/>
      <c r="R48" s="39"/>
      <c r="S48" s="25"/>
      <c r="T48" s="15"/>
      <c r="U48" s="14"/>
      <c r="V48" s="14"/>
      <c r="W48" s="14"/>
      <c r="X48" s="14"/>
      <c r="Y48" s="14"/>
      <c r="Z48" s="14"/>
      <c r="AA48" s="45" t="str">
        <f t="shared" si="34"/>
        <v/>
      </c>
      <c r="AB48" s="48" t="str">
        <f t="shared" si="10"/>
        <v/>
      </c>
      <c r="AC48" s="15"/>
      <c r="AD48" s="14"/>
      <c r="AE48" s="14"/>
      <c r="AF48" s="14"/>
      <c r="AG48" s="14"/>
      <c r="AH48" s="14"/>
      <c r="AI48" s="14"/>
      <c r="AJ48" s="45"/>
      <c r="AK48" s="48" t="str">
        <f t="shared" si="11"/>
        <v/>
      </c>
      <c r="AL48" s="15"/>
      <c r="AM48" s="14"/>
      <c r="AN48" s="14"/>
      <c r="AO48" s="14"/>
      <c r="AP48" s="14"/>
      <c r="AQ48" s="14"/>
      <c r="AR48" s="14"/>
      <c r="AS48" s="45"/>
      <c r="AT48" s="48" t="str">
        <f t="shared" si="12"/>
        <v/>
      </c>
      <c r="AU48" s="15"/>
      <c r="AV48" s="14"/>
      <c r="AW48" s="14"/>
      <c r="AX48" s="14"/>
      <c r="AY48" s="14"/>
      <c r="AZ48" s="14"/>
      <c r="BA48" s="14"/>
      <c r="BB48" s="45"/>
      <c r="BC48" s="48" t="str">
        <f t="shared" si="13"/>
        <v/>
      </c>
      <c r="BD48" s="25"/>
      <c r="BE48" s="19"/>
      <c r="BF48" s="18"/>
      <c r="BG48" s="18"/>
      <c r="BH48" s="18"/>
      <c r="BI48" s="18"/>
      <c r="BJ48" s="18"/>
      <c r="BK48" s="18"/>
      <c r="BL48" s="18"/>
      <c r="BM48" s="57" t="str">
        <f t="shared" si="14"/>
        <v/>
      </c>
      <c r="BN48" s="19"/>
      <c r="BO48" s="18"/>
      <c r="BP48" s="18"/>
      <c r="BQ48" s="18"/>
      <c r="BR48" s="18"/>
      <c r="BS48" s="18"/>
      <c r="BT48" s="18"/>
      <c r="BU48" s="18"/>
      <c r="BV48" s="57" t="str">
        <f t="shared" si="15"/>
        <v/>
      </c>
      <c r="BW48" s="19"/>
      <c r="BX48" s="18"/>
      <c r="BY48" s="18"/>
      <c r="BZ48" s="18"/>
      <c r="CA48" s="18"/>
      <c r="CB48" s="18"/>
      <c r="CC48" s="18"/>
      <c r="CD48" s="18"/>
      <c r="CE48" s="57" t="str">
        <f t="shared" si="16"/>
        <v/>
      </c>
      <c r="CF48" s="19"/>
      <c r="CG48" s="18"/>
      <c r="CH48" s="18"/>
      <c r="CI48" s="18"/>
      <c r="CJ48" s="18"/>
      <c r="CK48" s="18"/>
      <c r="CL48" s="18"/>
      <c r="CM48" s="18"/>
      <c r="CN48" s="57" t="str">
        <f t="shared" si="17"/>
        <v/>
      </c>
      <c r="CO48" s="25"/>
      <c r="CP48" s="30" t="str">
        <f t="shared" si="18"/>
        <v/>
      </c>
      <c r="CQ48" s="25"/>
      <c r="CR48" s="30" t="str">
        <f t="shared" si="19"/>
        <v/>
      </c>
      <c r="CS48" s="25"/>
      <c r="CT48" s="30" t="str">
        <f t="shared" si="20"/>
        <v/>
      </c>
      <c r="CU48" s="25"/>
      <c r="CV48" s="30" t="str">
        <f t="shared" si="21"/>
        <v/>
      </c>
      <c r="CW48" s="25"/>
      <c r="CX48" s="60"/>
      <c r="CY48" s="30" t="str">
        <f t="shared" si="22"/>
        <v/>
      </c>
      <c r="CZ48" s="25"/>
      <c r="DA48" s="30" t="str">
        <f t="shared" si="23"/>
        <v/>
      </c>
      <c r="DB48" s="25"/>
      <c r="DC48" s="30" t="str">
        <f t="shared" si="24"/>
        <v/>
      </c>
      <c r="DD48" s="25"/>
      <c r="DE48" s="30" t="str">
        <f t="shared" si="25"/>
        <v/>
      </c>
      <c r="DF48" s="25"/>
      <c r="DG48" s="60"/>
      <c r="DH48" s="30" t="str">
        <f t="shared" si="26"/>
        <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96</v>
      </c>
      <c r="D52" s="25"/>
      <c r="E52" s="25"/>
      <c r="F52" s="25" t="s">
        <v>97</v>
      </c>
      <c r="G52" s="25"/>
      <c r="H52" s="25"/>
      <c r="I52" s="63"/>
      <c r="J52" s="37"/>
      <c r="K52" s="25" t="e">
        <f>#NULL!</f>
        <v>#NULL!</v>
      </c>
      <c r="L52" s="25"/>
      <c r="M52" s="25"/>
      <c r="N52" s="25"/>
      <c r="O52" s="62"/>
      <c r="P52" s="25"/>
      <c r="Q52" s="25" t="s">
        <v>98</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99</v>
      </c>
      <c r="D53" s="25"/>
      <c r="E53" s="25"/>
      <c r="F53" s="25" t="s">
        <v>100</v>
      </c>
      <c r="G53" s="25"/>
      <c r="H53" s="25"/>
      <c r="I53" s="63"/>
      <c r="J53" s="37"/>
      <c r="K53" s="25" t="e">
        <f>#NULL!</f>
        <v>#NULL!</v>
      </c>
      <c r="L53" s="25"/>
      <c r="M53" s="25"/>
      <c r="N53" s="25"/>
      <c r="O53" s="62"/>
      <c r="P53" s="25"/>
      <c r="Q53" s="25" t="s">
        <v>101</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102</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103</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104</v>
      </c>
      <c r="D56" s="25"/>
      <c r="E56" s="25"/>
      <c r="F56" s="25"/>
      <c r="G56" s="25"/>
      <c r="H56" s="25"/>
      <c r="I56" s="62"/>
      <c r="J56" s="25"/>
      <c r="K56" s="25"/>
      <c r="L56" s="25"/>
      <c r="M56" s="25"/>
      <c r="N56" s="25"/>
      <c r="O56" s="62"/>
      <c r="P56" s="25"/>
      <c r="Q56" s="25" t="s">
        <v>105</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106</v>
      </c>
      <c r="D57" s="25"/>
      <c r="E57" s="25"/>
      <c r="F57" s="25"/>
      <c r="G57" s="25"/>
      <c r="H57" s="25"/>
      <c r="I57" s="62"/>
      <c r="J57" s="25"/>
      <c r="K57" s="25"/>
      <c r="L57" s="25"/>
      <c r="M57" s="25"/>
      <c r="N57" s="25"/>
      <c r="O57" s="62"/>
      <c r="P57" s="25"/>
      <c r="Q57" s="25" t="s">
        <v>107</v>
      </c>
      <c r="R57" s="25" t="s">
        <v>108</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FK21:FK22"/>
    <mergeCell ref="FJ23:FJ24"/>
    <mergeCell ref="FK23:FK24"/>
    <mergeCell ref="FJ31:FJ32"/>
    <mergeCell ref="FK31:FK32"/>
    <mergeCell ref="FJ25:FJ26"/>
    <mergeCell ref="FK25:FK26"/>
    <mergeCell ref="FJ27:FJ28"/>
    <mergeCell ref="FK27:FK28"/>
    <mergeCell ref="FJ29:FJ30"/>
    <mergeCell ref="FK29:FK30"/>
    <mergeCell ref="FJ13:FJ14"/>
    <mergeCell ref="FK13:FK14"/>
    <mergeCell ref="FJ15:FJ16"/>
    <mergeCell ref="FK15:FK16"/>
    <mergeCell ref="FJ17:FJ18"/>
    <mergeCell ref="FK17:FK18"/>
    <mergeCell ref="FG29:FG30"/>
    <mergeCell ref="FH29:FH30"/>
    <mergeCell ref="FI29:FI30"/>
    <mergeCell ref="FG21:FG22"/>
    <mergeCell ref="FH21:FH22"/>
    <mergeCell ref="FI21:FI22"/>
    <mergeCell ref="FG23:FG24"/>
    <mergeCell ref="FH23:FH24"/>
    <mergeCell ref="FI23:FI24"/>
    <mergeCell ref="FG17:FG18"/>
    <mergeCell ref="FH17:FH18"/>
    <mergeCell ref="FI17:FI18"/>
    <mergeCell ref="FG19:FG20"/>
    <mergeCell ref="FH19:FH20"/>
    <mergeCell ref="FI19:FI20"/>
    <mergeCell ref="FJ19:FJ20"/>
    <mergeCell ref="FK19:FK20"/>
    <mergeCell ref="FJ21:FJ22"/>
    <mergeCell ref="FI13:FI14"/>
    <mergeCell ref="FH15:FH16"/>
    <mergeCell ref="FI15:FI16"/>
    <mergeCell ref="FG11:FI11"/>
    <mergeCell ref="FG13:FG14"/>
    <mergeCell ref="FC11:FE11"/>
    <mergeCell ref="FG31:FG32"/>
    <mergeCell ref="FH31:FH32"/>
    <mergeCell ref="FI31:FI32"/>
    <mergeCell ref="FG25:FG26"/>
    <mergeCell ref="FH25:FH26"/>
    <mergeCell ref="FI25:FI26"/>
    <mergeCell ref="FG27:FG28"/>
    <mergeCell ref="FH27:FH28"/>
    <mergeCell ref="FI27:FI28"/>
    <mergeCell ref="FC25:FE25"/>
    <mergeCell ref="CE9:CE10"/>
    <mergeCell ref="BP9:BQ9"/>
    <mergeCell ref="BR9:BS9"/>
    <mergeCell ref="BT9:BU9"/>
    <mergeCell ref="BV9:BV10"/>
    <mergeCell ref="DH10:DP10"/>
    <mergeCell ref="DQ10:DY10"/>
    <mergeCell ref="FG15:FG16"/>
    <mergeCell ref="FH13:FH14"/>
    <mergeCell ref="CP10:CX10"/>
    <mergeCell ref="CY10:DG10"/>
    <mergeCell ref="A8:A10"/>
    <mergeCell ref="B8:B10"/>
    <mergeCell ref="C8:C10"/>
    <mergeCell ref="C1:S1"/>
    <mergeCell ref="E7:R7"/>
    <mergeCell ref="K9:L9"/>
    <mergeCell ref="Q9:Q10"/>
    <mergeCell ref="R9:R10"/>
    <mergeCell ref="K8:P8"/>
    <mergeCell ref="E8:J8"/>
    <mergeCell ref="G9:J9"/>
    <mergeCell ref="M9:P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BN9:BO9"/>
    <mergeCell ref="AC9:AK9"/>
    <mergeCell ref="AL9:AT9"/>
    <mergeCell ref="BI9:BJ9"/>
    <mergeCell ref="BK9:BL9"/>
    <mergeCell ref="BM9:BM10"/>
    <mergeCell ref="BY9:BZ9"/>
    <mergeCell ref="CA9:CB9"/>
    <mergeCell ref="CC9:CD9"/>
  </mergeCells>
  <conditionalFormatting sqref="E11">
    <cfRule type="cellIs" dxfId="3218" priority="176" operator="between">
      <formula>($C$4-1)</formula>
      <formula>1</formula>
    </cfRule>
  </conditionalFormatting>
  <conditionalFormatting sqref="E12">
    <cfRule type="cellIs" dxfId="3217" priority="177" operator="between">
      <formula>($C$4-1)</formula>
      <formula>1</formula>
    </cfRule>
  </conditionalFormatting>
  <conditionalFormatting sqref="E13">
    <cfRule type="cellIs" dxfId="3216" priority="178" operator="between">
      <formula>($C$4-1)</formula>
      <formula>1</formula>
    </cfRule>
  </conditionalFormatting>
  <conditionalFormatting sqref="E14">
    <cfRule type="cellIs" dxfId="3215" priority="179" operator="between">
      <formula>($C$4-1)</formula>
      <formula>1</formula>
    </cfRule>
  </conditionalFormatting>
  <conditionalFormatting sqref="E15">
    <cfRule type="cellIs" dxfId="3214" priority="180" operator="between">
      <formula>($C$4-1)</formula>
      <formula>1</formula>
    </cfRule>
  </conditionalFormatting>
  <conditionalFormatting sqref="E16">
    <cfRule type="cellIs" dxfId="3213" priority="181" operator="between">
      <formula>($C$4-1)</formula>
      <formula>1</formula>
    </cfRule>
  </conditionalFormatting>
  <conditionalFormatting sqref="E17">
    <cfRule type="cellIs" dxfId="3212" priority="182" operator="between">
      <formula>($C$4-1)</formula>
      <formula>1</formula>
    </cfRule>
  </conditionalFormatting>
  <conditionalFormatting sqref="E18">
    <cfRule type="cellIs" dxfId="3211" priority="183" operator="between">
      <formula>($C$4-1)</formula>
      <formula>1</formula>
    </cfRule>
  </conditionalFormatting>
  <conditionalFormatting sqref="E19">
    <cfRule type="cellIs" dxfId="3210" priority="184" operator="between">
      <formula>($C$4-1)</formula>
      <formula>1</formula>
    </cfRule>
  </conditionalFormatting>
  <conditionalFormatting sqref="E20">
    <cfRule type="cellIs" dxfId="3209" priority="185" operator="between">
      <formula>($C$4-1)</formula>
      <formula>1</formula>
    </cfRule>
  </conditionalFormatting>
  <conditionalFormatting sqref="E21">
    <cfRule type="cellIs" dxfId="3208" priority="186" operator="between">
      <formula>($C$4-1)</formula>
      <formula>1</formula>
    </cfRule>
  </conditionalFormatting>
  <conditionalFormatting sqref="E22">
    <cfRule type="cellIs" dxfId="3207" priority="187" operator="between">
      <formula>($C$4-1)</formula>
      <formula>1</formula>
    </cfRule>
  </conditionalFormatting>
  <conditionalFormatting sqref="E23">
    <cfRule type="cellIs" dxfId="3206" priority="188" operator="between">
      <formula>($C$4-1)</formula>
      <formula>1</formula>
    </cfRule>
  </conditionalFormatting>
  <conditionalFormatting sqref="E24">
    <cfRule type="cellIs" dxfId="3205" priority="189" operator="between">
      <formula>($C$4-1)</formula>
      <formula>1</formula>
    </cfRule>
  </conditionalFormatting>
  <conditionalFormatting sqref="E25">
    <cfRule type="cellIs" dxfId="3204" priority="190" operator="between">
      <formula>($C$4-1)</formula>
      <formula>1</formula>
    </cfRule>
  </conditionalFormatting>
  <conditionalFormatting sqref="E26">
    <cfRule type="cellIs" dxfId="3203" priority="191" operator="between">
      <formula>($C$4-1)</formula>
      <formula>1</formula>
    </cfRule>
  </conditionalFormatting>
  <conditionalFormatting sqref="E27">
    <cfRule type="cellIs" dxfId="3202" priority="192" operator="between">
      <formula>($C$4-1)</formula>
      <formula>1</formula>
    </cfRule>
  </conditionalFormatting>
  <conditionalFormatting sqref="E28">
    <cfRule type="cellIs" dxfId="3201" priority="193" operator="between">
      <formula>($C$4-1)</formula>
      <formula>1</formula>
    </cfRule>
  </conditionalFormatting>
  <conditionalFormatting sqref="E29">
    <cfRule type="cellIs" dxfId="3200" priority="194" operator="between">
      <formula>($C$4-1)</formula>
      <formula>1</formula>
    </cfRule>
  </conditionalFormatting>
  <conditionalFormatting sqref="E30">
    <cfRule type="cellIs" dxfId="3199" priority="195" operator="between">
      <formula>($C$4-1)</formula>
      <formula>1</formula>
    </cfRule>
  </conditionalFormatting>
  <conditionalFormatting sqref="E31">
    <cfRule type="cellIs" dxfId="3198" priority="196" operator="between">
      <formula>($C$4-1)</formula>
      <formula>1</formula>
    </cfRule>
  </conditionalFormatting>
  <conditionalFormatting sqref="E32">
    <cfRule type="cellIs" dxfId="3197" priority="197" operator="between">
      <formula>($C$4-1)</formula>
      <formula>1</formula>
    </cfRule>
  </conditionalFormatting>
  <conditionalFormatting sqref="E33">
    <cfRule type="cellIs" dxfId="3196" priority="198" operator="between">
      <formula>($C$4-1)</formula>
      <formula>1</formula>
    </cfRule>
  </conditionalFormatting>
  <conditionalFormatting sqref="E34">
    <cfRule type="cellIs" dxfId="3195" priority="199" operator="between">
      <formula>($C$4-1)</formula>
      <formula>1</formula>
    </cfRule>
  </conditionalFormatting>
  <conditionalFormatting sqref="E35">
    <cfRule type="cellIs" dxfId="3194" priority="200" operator="between">
      <formula>($C$4-1)</formula>
      <formula>1</formula>
    </cfRule>
  </conditionalFormatting>
  <conditionalFormatting sqref="E36">
    <cfRule type="cellIs" dxfId="3193" priority="201" operator="between">
      <formula>($C$4-1)</formula>
      <formula>1</formula>
    </cfRule>
  </conditionalFormatting>
  <conditionalFormatting sqref="E37">
    <cfRule type="cellIs" dxfId="3192" priority="202" operator="between">
      <formula>($C$4-1)</formula>
      <formula>1</formula>
    </cfRule>
  </conditionalFormatting>
  <conditionalFormatting sqref="E38">
    <cfRule type="cellIs" dxfId="3191" priority="203" operator="between">
      <formula>($C$4-1)</formula>
      <formula>1</formula>
    </cfRule>
  </conditionalFormatting>
  <conditionalFormatting sqref="E39">
    <cfRule type="cellIs" dxfId="3190" priority="204" operator="between">
      <formula>($C$4-1)</formula>
      <formula>1</formula>
    </cfRule>
  </conditionalFormatting>
  <conditionalFormatting sqref="E40">
    <cfRule type="cellIs" dxfId="3189" priority="205" operator="between">
      <formula>($C$4-1)</formula>
      <formula>1</formula>
    </cfRule>
  </conditionalFormatting>
  <conditionalFormatting sqref="E41">
    <cfRule type="cellIs" dxfId="3188" priority="206" operator="between">
      <formula>($C$4-1)</formula>
      <formula>1</formula>
    </cfRule>
  </conditionalFormatting>
  <conditionalFormatting sqref="E42">
    <cfRule type="cellIs" dxfId="3187" priority="207" operator="between">
      <formula>($C$4-1)</formula>
      <formula>1</formula>
    </cfRule>
  </conditionalFormatting>
  <conditionalFormatting sqref="E43">
    <cfRule type="cellIs" dxfId="3186" priority="208" operator="between">
      <formula>($C$4-1)</formula>
      <formula>1</formula>
    </cfRule>
  </conditionalFormatting>
  <conditionalFormatting sqref="E44">
    <cfRule type="cellIs" dxfId="3185" priority="209" operator="between">
      <formula>($C$4-1)</formula>
      <formula>1</formula>
    </cfRule>
  </conditionalFormatting>
  <conditionalFormatting sqref="E45">
    <cfRule type="cellIs" dxfId="3184" priority="210" operator="between">
      <formula>($C$4-1)</formula>
      <formula>1</formula>
    </cfRule>
  </conditionalFormatting>
  <conditionalFormatting sqref="E46">
    <cfRule type="cellIs" dxfId="3183" priority="211" operator="between">
      <formula>($C$4-1)</formula>
      <formula>1</formula>
    </cfRule>
  </conditionalFormatting>
  <conditionalFormatting sqref="E47">
    <cfRule type="cellIs" dxfId="3182" priority="212" operator="between">
      <formula>($C$4-1)</formula>
      <formula>1</formula>
    </cfRule>
  </conditionalFormatting>
  <conditionalFormatting sqref="E48">
    <cfRule type="cellIs" dxfId="3181" priority="213" operator="between">
      <formula>($C$4-1)</formula>
      <formula>1</formula>
    </cfRule>
  </conditionalFormatting>
  <conditionalFormatting sqref="E49">
    <cfRule type="cellIs" dxfId="3180" priority="214" operator="between">
      <formula>($C$4-1)</formula>
      <formula>1</formula>
    </cfRule>
  </conditionalFormatting>
  <conditionalFormatting sqref="E50">
    <cfRule type="cellIs" dxfId="3179" priority="215" operator="between">
      <formula>($C$4-1)</formula>
      <formula>1</formula>
    </cfRule>
  </conditionalFormatting>
  <conditionalFormatting sqref="G11">
    <cfRule type="cellIs" dxfId="3178" priority="216" operator="between">
      <formula>($C$4-1)</formula>
      <formula>1</formula>
    </cfRule>
  </conditionalFormatting>
  <conditionalFormatting sqref="G12">
    <cfRule type="cellIs" dxfId="3177" priority="217" operator="between">
      <formula>($C$4-1)</formula>
      <formula>1</formula>
    </cfRule>
  </conditionalFormatting>
  <conditionalFormatting sqref="G13">
    <cfRule type="cellIs" dxfId="3176" priority="218" operator="between">
      <formula>($C$4-1)</formula>
      <formula>1</formula>
    </cfRule>
  </conditionalFormatting>
  <conditionalFormatting sqref="G14">
    <cfRule type="cellIs" dxfId="3175" priority="219" operator="between">
      <formula>($C$4-1)</formula>
      <formula>1</formula>
    </cfRule>
  </conditionalFormatting>
  <conditionalFormatting sqref="G15">
    <cfRule type="cellIs" dxfId="3174" priority="220" operator="between">
      <formula>($C$4-1)</formula>
      <formula>1</formula>
    </cfRule>
  </conditionalFormatting>
  <conditionalFormatting sqref="G16">
    <cfRule type="cellIs" dxfId="3173" priority="221" operator="between">
      <formula>($C$4-1)</formula>
      <formula>1</formula>
    </cfRule>
  </conditionalFormatting>
  <conditionalFormatting sqref="G17">
    <cfRule type="cellIs" dxfId="3172" priority="222" operator="between">
      <formula>($C$4-1)</formula>
      <formula>1</formula>
    </cfRule>
  </conditionalFormatting>
  <conditionalFormatting sqref="G18">
    <cfRule type="cellIs" dxfId="3171" priority="223" operator="between">
      <formula>($C$4-1)</formula>
      <formula>1</formula>
    </cfRule>
  </conditionalFormatting>
  <conditionalFormatting sqref="G19">
    <cfRule type="cellIs" dxfId="3170" priority="224" operator="between">
      <formula>($C$4-1)</formula>
      <formula>1</formula>
    </cfRule>
  </conditionalFormatting>
  <conditionalFormatting sqref="G20">
    <cfRule type="cellIs" dxfId="3169" priority="225" operator="between">
      <formula>($C$4-1)</formula>
      <formula>1</formula>
    </cfRule>
  </conditionalFormatting>
  <conditionalFormatting sqref="G21">
    <cfRule type="cellIs" dxfId="3168" priority="226" operator="between">
      <formula>($C$4-1)</formula>
      <formula>1</formula>
    </cfRule>
  </conditionalFormatting>
  <conditionalFormatting sqref="G22">
    <cfRule type="cellIs" dxfId="3167" priority="227" operator="between">
      <formula>($C$4-1)</formula>
      <formula>1</formula>
    </cfRule>
  </conditionalFormatting>
  <conditionalFormatting sqref="G23">
    <cfRule type="cellIs" dxfId="3166" priority="228" operator="between">
      <formula>($C$4-1)</formula>
      <formula>1</formula>
    </cfRule>
  </conditionalFormatting>
  <conditionalFormatting sqref="G24">
    <cfRule type="cellIs" dxfId="3165" priority="229" operator="between">
      <formula>($C$4-1)</formula>
      <formula>1</formula>
    </cfRule>
  </conditionalFormatting>
  <conditionalFormatting sqref="G25">
    <cfRule type="cellIs" dxfId="3164" priority="230" operator="between">
      <formula>($C$4-1)</formula>
      <formula>1</formula>
    </cfRule>
  </conditionalFormatting>
  <conditionalFormatting sqref="G26">
    <cfRule type="cellIs" dxfId="3163" priority="231" operator="between">
      <formula>($C$4-1)</formula>
      <formula>1</formula>
    </cfRule>
  </conditionalFormatting>
  <conditionalFormatting sqref="G27">
    <cfRule type="cellIs" dxfId="3162" priority="232" operator="between">
      <formula>($C$4-1)</formula>
      <formula>1</formula>
    </cfRule>
  </conditionalFormatting>
  <conditionalFormatting sqref="G28">
    <cfRule type="cellIs" dxfId="3161" priority="233" operator="between">
      <formula>($C$4-1)</formula>
      <formula>1</formula>
    </cfRule>
  </conditionalFormatting>
  <conditionalFormatting sqref="G29">
    <cfRule type="cellIs" dxfId="3160" priority="234" operator="between">
      <formula>($C$4-1)</formula>
      <formula>1</formula>
    </cfRule>
  </conditionalFormatting>
  <conditionalFormatting sqref="G30">
    <cfRule type="cellIs" dxfId="3159" priority="235" operator="between">
      <formula>($C$4-1)</formula>
      <formula>1</formula>
    </cfRule>
  </conditionalFormatting>
  <conditionalFormatting sqref="G31">
    <cfRule type="cellIs" dxfId="3158" priority="236" operator="between">
      <formula>($C$4-1)</formula>
      <formula>1</formula>
    </cfRule>
  </conditionalFormatting>
  <conditionalFormatting sqref="G32">
    <cfRule type="cellIs" dxfId="3157" priority="237" operator="between">
      <formula>($C$4-1)</formula>
      <formula>1</formula>
    </cfRule>
  </conditionalFormatting>
  <conditionalFormatting sqref="G33">
    <cfRule type="cellIs" dxfId="3156" priority="238" operator="between">
      <formula>($C$4-1)</formula>
      <formula>1</formula>
    </cfRule>
  </conditionalFormatting>
  <conditionalFormatting sqref="G34">
    <cfRule type="cellIs" dxfId="3155" priority="239" operator="between">
      <formula>($C$4-1)</formula>
      <formula>1</formula>
    </cfRule>
  </conditionalFormatting>
  <conditionalFormatting sqref="G35">
    <cfRule type="cellIs" dxfId="3154" priority="240" operator="between">
      <formula>($C$4-1)</formula>
      <formula>1</formula>
    </cfRule>
  </conditionalFormatting>
  <conditionalFormatting sqref="G36">
    <cfRule type="cellIs" dxfId="3153" priority="241" operator="between">
      <formula>($C$4-1)</formula>
      <formula>1</formula>
    </cfRule>
  </conditionalFormatting>
  <conditionalFormatting sqref="G37">
    <cfRule type="cellIs" dxfId="3152" priority="242" operator="between">
      <formula>($C$4-1)</formula>
      <formula>1</formula>
    </cfRule>
  </conditionalFormatting>
  <conditionalFormatting sqref="G38">
    <cfRule type="cellIs" dxfId="3151" priority="243" operator="between">
      <formula>($C$4-1)</formula>
      <formula>1</formula>
    </cfRule>
  </conditionalFormatting>
  <conditionalFormatting sqref="G39">
    <cfRule type="cellIs" dxfId="3150" priority="244" operator="between">
      <formula>($C$4-1)</formula>
      <formula>1</formula>
    </cfRule>
  </conditionalFormatting>
  <conditionalFormatting sqref="G40">
    <cfRule type="cellIs" dxfId="3149" priority="245" operator="between">
      <formula>($C$4-1)</formula>
      <formula>1</formula>
    </cfRule>
  </conditionalFormatting>
  <conditionalFormatting sqref="G41">
    <cfRule type="cellIs" dxfId="3148" priority="246" operator="between">
      <formula>($C$4-1)</formula>
      <formula>1</formula>
    </cfRule>
  </conditionalFormatting>
  <conditionalFormatting sqref="G42">
    <cfRule type="cellIs" dxfId="3147" priority="247" operator="between">
      <formula>($C$4-1)</formula>
      <formula>1</formula>
    </cfRule>
  </conditionalFormatting>
  <conditionalFormatting sqref="G43">
    <cfRule type="cellIs" dxfId="3146" priority="248" operator="between">
      <formula>($C$4-1)</formula>
      <formula>1</formula>
    </cfRule>
  </conditionalFormatting>
  <conditionalFormatting sqref="G44">
    <cfRule type="cellIs" dxfId="3145" priority="249" operator="between">
      <formula>($C$4-1)</formula>
      <formula>1</formula>
    </cfRule>
  </conditionalFormatting>
  <conditionalFormatting sqref="G45">
    <cfRule type="cellIs" dxfId="3144" priority="250" operator="between">
      <formula>($C$4-1)</formula>
      <formula>1</formula>
    </cfRule>
  </conditionalFormatting>
  <conditionalFormatting sqref="G46">
    <cfRule type="cellIs" dxfId="3143" priority="251" operator="between">
      <formula>($C$4-1)</formula>
      <formula>1</formula>
    </cfRule>
  </conditionalFormatting>
  <conditionalFormatting sqref="G47">
    <cfRule type="cellIs" dxfId="3142" priority="252" operator="between">
      <formula>($C$4-1)</formula>
      <formula>1</formula>
    </cfRule>
  </conditionalFormatting>
  <conditionalFormatting sqref="G48">
    <cfRule type="cellIs" dxfId="3141" priority="253" operator="between">
      <formula>($C$4-1)</formula>
      <formula>1</formula>
    </cfRule>
  </conditionalFormatting>
  <conditionalFormatting sqref="G49">
    <cfRule type="cellIs" dxfId="3140" priority="254" operator="between">
      <formula>($C$4-1)</formula>
      <formula>1</formula>
    </cfRule>
  </conditionalFormatting>
  <conditionalFormatting sqref="G50">
    <cfRule type="cellIs" dxfId="3139" priority="255" operator="between">
      <formula>($C$4-1)</formula>
      <formula>1</formula>
    </cfRule>
  </conditionalFormatting>
  <conditionalFormatting sqref="K11">
    <cfRule type="cellIs" dxfId="3138" priority="256" operator="between">
      <formula>($C$4-1)</formula>
      <formula>1</formula>
    </cfRule>
  </conditionalFormatting>
  <conditionalFormatting sqref="K12">
    <cfRule type="cellIs" dxfId="3137" priority="257" operator="between">
      <formula>($C$4-1)</formula>
      <formula>1</formula>
    </cfRule>
  </conditionalFormatting>
  <conditionalFormatting sqref="K13">
    <cfRule type="cellIs" dxfId="3136" priority="258" operator="between">
      <formula>($C$4-1)</formula>
      <formula>1</formula>
    </cfRule>
  </conditionalFormatting>
  <conditionalFormatting sqref="K14">
    <cfRule type="cellIs" dxfId="3135" priority="259" operator="between">
      <formula>($C$4-1)</formula>
      <formula>1</formula>
    </cfRule>
  </conditionalFormatting>
  <conditionalFormatting sqref="K15">
    <cfRule type="cellIs" dxfId="3134" priority="260" operator="between">
      <formula>($C$4-1)</formula>
      <formula>1</formula>
    </cfRule>
  </conditionalFormatting>
  <conditionalFormatting sqref="K16">
    <cfRule type="cellIs" dxfId="3133" priority="261" operator="between">
      <formula>($C$4-1)</formula>
      <formula>1</formula>
    </cfRule>
  </conditionalFormatting>
  <conditionalFormatting sqref="K17">
    <cfRule type="cellIs" dxfId="3132" priority="262" operator="between">
      <formula>($C$4-1)</formula>
      <formula>1</formula>
    </cfRule>
  </conditionalFormatting>
  <conditionalFormatting sqref="K18">
    <cfRule type="cellIs" dxfId="3131" priority="263" operator="between">
      <formula>($C$4-1)</formula>
      <formula>1</formula>
    </cfRule>
  </conditionalFormatting>
  <conditionalFormatting sqref="K19">
    <cfRule type="cellIs" dxfId="3130" priority="264" operator="between">
      <formula>($C$4-1)</formula>
      <formula>1</formula>
    </cfRule>
  </conditionalFormatting>
  <conditionalFormatting sqref="K20">
    <cfRule type="cellIs" dxfId="3129" priority="265" operator="between">
      <formula>($C$4-1)</formula>
      <formula>1</formula>
    </cfRule>
  </conditionalFormatting>
  <conditionalFormatting sqref="K21">
    <cfRule type="cellIs" dxfId="3128" priority="266" operator="between">
      <formula>($C$4-1)</formula>
      <formula>1</formula>
    </cfRule>
  </conditionalFormatting>
  <conditionalFormatting sqref="K22">
    <cfRule type="cellIs" dxfId="3127" priority="267" operator="between">
      <formula>($C$4-1)</formula>
      <formula>1</formula>
    </cfRule>
  </conditionalFormatting>
  <conditionalFormatting sqref="K23">
    <cfRule type="cellIs" dxfId="3126" priority="268" operator="between">
      <formula>($C$4-1)</formula>
      <formula>1</formula>
    </cfRule>
  </conditionalFormatting>
  <conditionalFormatting sqref="K24">
    <cfRule type="cellIs" dxfId="3125" priority="269" operator="between">
      <formula>($C$4-1)</formula>
      <formula>1</formula>
    </cfRule>
  </conditionalFormatting>
  <conditionalFormatting sqref="K25">
    <cfRule type="cellIs" dxfId="3124" priority="270" operator="between">
      <formula>($C$4-1)</formula>
      <formula>1</formula>
    </cfRule>
  </conditionalFormatting>
  <conditionalFormatting sqref="K26">
    <cfRule type="cellIs" dxfId="3123" priority="271" operator="between">
      <formula>($C$4-1)</formula>
      <formula>1</formula>
    </cfRule>
  </conditionalFormatting>
  <conditionalFormatting sqref="K27">
    <cfRule type="cellIs" dxfId="3122" priority="272" operator="between">
      <formula>($C$4-1)</formula>
      <formula>1</formula>
    </cfRule>
  </conditionalFormatting>
  <conditionalFormatting sqref="K28">
    <cfRule type="cellIs" dxfId="3121" priority="273" operator="between">
      <formula>($C$4-1)</formula>
      <formula>1</formula>
    </cfRule>
  </conditionalFormatting>
  <conditionalFormatting sqref="K29">
    <cfRule type="cellIs" dxfId="3120" priority="274" operator="between">
      <formula>($C$4-1)</formula>
      <formula>1</formula>
    </cfRule>
  </conditionalFormatting>
  <conditionalFormatting sqref="K30">
    <cfRule type="cellIs" dxfId="3119" priority="275" operator="between">
      <formula>($C$4-1)</formula>
      <formula>1</formula>
    </cfRule>
  </conditionalFormatting>
  <conditionalFormatting sqref="K31">
    <cfRule type="cellIs" dxfId="3118" priority="276" operator="between">
      <formula>($C$4-1)</formula>
      <formula>1</formula>
    </cfRule>
  </conditionalFormatting>
  <conditionalFormatting sqref="K32">
    <cfRule type="cellIs" dxfId="3117" priority="277" operator="between">
      <formula>($C$4-1)</formula>
      <formula>1</formula>
    </cfRule>
  </conditionalFormatting>
  <conditionalFormatting sqref="K33">
    <cfRule type="cellIs" dxfId="3116" priority="278" operator="between">
      <formula>($C$4-1)</formula>
      <formula>1</formula>
    </cfRule>
  </conditionalFormatting>
  <conditionalFormatting sqref="K34">
    <cfRule type="cellIs" dxfId="3115" priority="279" operator="between">
      <formula>($C$4-1)</formula>
      <formula>1</formula>
    </cfRule>
  </conditionalFormatting>
  <conditionalFormatting sqref="K35">
    <cfRule type="cellIs" dxfId="3114" priority="280" operator="between">
      <formula>($C$4-1)</formula>
      <formula>1</formula>
    </cfRule>
  </conditionalFormatting>
  <conditionalFormatting sqref="K36">
    <cfRule type="cellIs" dxfId="3113" priority="281" operator="between">
      <formula>($C$4-1)</formula>
      <formula>1</formula>
    </cfRule>
  </conditionalFormatting>
  <conditionalFormatting sqref="K37">
    <cfRule type="cellIs" dxfId="3112" priority="282" operator="between">
      <formula>($C$4-1)</formula>
      <formula>1</formula>
    </cfRule>
  </conditionalFormatting>
  <conditionalFormatting sqref="K38">
    <cfRule type="cellIs" dxfId="3111" priority="283" operator="between">
      <formula>($C$4-1)</formula>
      <formula>1</formula>
    </cfRule>
  </conditionalFormatting>
  <conditionalFormatting sqref="K39">
    <cfRule type="cellIs" dxfId="3110" priority="284" operator="between">
      <formula>($C$4-1)</formula>
      <formula>1</formula>
    </cfRule>
  </conditionalFormatting>
  <conditionalFormatting sqref="K40">
    <cfRule type="cellIs" dxfId="3109" priority="285" operator="between">
      <formula>($C$4-1)</formula>
      <formula>1</formula>
    </cfRule>
  </conditionalFormatting>
  <conditionalFormatting sqref="K41">
    <cfRule type="cellIs" dxfId="3108" priority="286" operator="between">
      <formula>($C$4-1)</formula>
      <formula>1</formula>
    </cfRule>
  </conditionalFormatting>
  <conditionalFormatting sqref="K42">
    <cfRule type="cellIs" dxfId="3107" priority="287" operator="between">
      <formula>($C$4-1)</formula>
      <formula>1</formula>
    </cfRule>
  </conditionalFormatting>
  <conditionalFormatting sqref="K43">
    <cfRule type="cellIs" dxfId="3106" priority="288" operator="between">
      <formula>($C$4-1)</formula>
      <formula>1</formula>
    </cfRule>
  </conditionalFormatting>
  <conditionalFormatting sqref="K44">
    <cfRule type="cellIs" dxfId="3105" priority="289" operator="between">
      <formula>($C$4-1)</formula>
      <formula>1</formula>
    </cfRule>
  </conditionalFormatting>
  <conditionalFormatting sqref="K45">
    <cfRule type="cellIs" dxfId="3104" priority="290" operator="between">
      <formula>($C$4-1)</formula>
      <formula>1</formula>
    </cfRule>
  </conditionalFormatting>
  <conditionalFormatting sqref="K46">
    <cfRule type="cellIs" dxfId="3103" priority="291" operator="between">
      <formula>($C$4-1)</formula>
      <formula>1</formula>
    </cfRule>
  </conditionalFormatting>
  <conditionalFormatting sqref="K47">
    <cfRule type="cellIs" dxfId="3102" priority="292" operator="between">
      <formula>($C$4-1)</formula>
      <formula>1</formula>
    </cfRule>
  </conditionalFormatting>
  <conditionalFormatting sqref="K48">
    <cfRule type="cellIs" dxfId="3101" priority="293" operator="between">
      <formula>($C$4-1)</formula>
      <formula>1</formula>
    </cfRule>
  </conditionalFormatting>
  <conditionalFormatting sqref="K49">
    <cfRule type="cellIs" dxfId="3100" priority="294" operator="between">
      <formula>($C$4-1)</formula>
      <formula>1</formula>
    </cfRule>
  </conditionalFormatting>
  <conditionalFormatting sqref="K50">
    <cfRule type="cellIs" dxfId="3099" priority="295" operator="between">
      <formula>($C$4-1)</formula>
      <formula>1</formula>
    </cfRule>
  </conditionalFormatting>
  <conditionalFormatting sqref="M11">
    <cfRule type="cellIs" dxfId="3098" priority="296" operator="between">
      <formula>($C$4-1)</formula>
      <formula>1</formula>
    </cfRule>
  </conditionalFormatting>
  <conditionalFormatting sqref="M12">
    <cfRule type="cellIs" dxfId="3097" priority="297" operator="between">
      <formula>($C$4-1)</formula>
      <formula>1</formula>
    </cfRule>
  </conditionalFormatting>
  <conditionalFormatting sqref="M13">
    <cfRule type="cellIs" dxfId="3096" priority="298" operator="between">
      <formula>($C$4-1)</formula>
      <formula>1</formula>
    </cfRule>
  </conditionalFormatting>
  <conditionalFormatting sqref="M14">
    <cfRule type="cellIs" dxfId="3095" priority="299" operator="between">
      <formula>($C$4-1)</formula>
      <formula>1</formula>
    </cfRule>
  </conditionalFormatting>
  <conditionalFormatting sqref="M15">
    <cfRule type="cellIs" dxfId="3094" priority="300" operator="between">
      <formula>($C$4-1)</formula>
      <formula>1</formula>
    </cfRule>
  </conditionalFormatting>
  <conditionalFormatting sqref="M16">
    <cfRule type="cellIs" dxfId="3093" priority="301" operator="between">
      <formula>($C$4-1)</formula>
      <formula>1</formula>
    </cfRule>
  </conditionalFormatting>
  <conditionalFormatting sqref="M17">
    <cfRule type="cellIs" dxfId="3092" priority="302" operator="between">
      <formula>($C$4-1)</formula>
      <formula>1</formula>
    </cfRule>
  </conditionalFormatting>
  <conditionalFormatting sqref="M18">
    <cfRule type="cellIs" dxfId="3091" priority="303" operator="between">
      <formula>($C$4-1)</formula>
      <formula>1</formula>
    </cfRule>
  </conditionalFormatting>
  <conditionalFormatting sqref="M19">
    <cfRule type="cellIs" dxfId="3090" priority="304" operator="between">
      <formula>($C$4-1)</formula>
      <formula>1</formula>
    </cfRule>
  </conditionalFormatting>
  <conditionalFormatting sqref="M20">
    <cfRule type="cellIs" dxfId="3089" priority="305" operator="between">
      <formula>($C$4-1)</formula>
      <formula>1</formula>
    </cfRule>
  </conditionalFormatting>
  <conditionalFormatting sqref="M21">
    <cfRule type="cellIs" dxfId="3088" priority="306" operator="between">
      <formula>($C$4-1)</formula>
      <formula>1</formula>
    </cfRule>
  </conditionalFormatting>
  <conditionalFormatting sqref="M22">
    <cfRule type="cellIs" dxfId="3087" priority="307" operator="between">
      <formula>($C$4-1)</formula>
      <formula>1</formula>
    </cfRule>
  </conditionalFormatting>
  <conditionalFormatting sqref="M23">
    <cfRule type="cellIs" dxfId="3086" priority="308" operator="between">
      <formula>($C$4-1)</formula>
      <formula>1</formula>
    </cfRule>
  </conditionalFormatting>
  <conditionalFormatting sqref="M24">
    <cfRule type="cellIs" dxfId="3085" priority="309" operator="between">
      <formula>($C$4-1)</formula>
      <formula>1</formula>
    </cfRule>
  </conditionalFormatting>
  <conditionalFormatting sqref="M25">
    <cfRule type="cellIs" dxfId="3084" priority="310" operator="between">
      <formula>($C$4-1)</formula>
      <formula>1</formula>
    </cfRule>
  </conditionalFormatting>
  <conditionalFormatting sqref="M26">
    <cfRule type="cellIs" dxfId="3083" priority="311" operator="between">
      <formula>($C$4-1)</formula>
      <formula>1</formula>
    </cfRule>
  </conditionalFormatting>
  <conditionalFormatting sqref="M27">
    <cfRule type="cellIs" dxfId="3082" priority="312" operator="between">
      <formula>($C$4-1)</formula>
      <formula>1</formula>
    </cfRule>
  </conditionalFormatting>
  <conditionalFormatting sqref="M28">
    <cfRule type="cellIs" dxfId="3081" priority="313" operator="between">
      <formula>($C$4-1)</formula>
      <formula>1</formula>
    </cfRule>
  </conditionalFormatting>
  <conditionalFormatting sqref="M29">
    <cfRule type="cellIs" dxfId="3080" priority="314" operator="between">
      <formula>($C$4-1)</formula>
      <formula>1</formula>
    </cfRule>
  </conditionalFormatting>
  <conditionalFormatting sqref="M30">
    <cfRule type="cellIs" dxfId="3079" priority="315" operator="between">
      <formula>($C$4-1)</formula>
      <formula>1</formula>
    </cfRule>
  </conditionalFormatting>
  <conditionalFormatting sqref="M31">
    <cfRule type="cellIs" dxfId="3078" priority="316" operator="between">
      <formula>($C$4-1)</formula>
      <formula>1</formula>
    </cfRule>
  </conditionalFormatting>
  <conditionalFormatting sqref="M32">
    <cfRule type="cellIs" dxfId="3077" priority="317" operator="between">
      <formula>($C$4-1)</formula>
      <formula>1</formula>
    </cfRule>
  </conditionalFormatting>
  <conditionalFormatting sqref="M33">
    <cfRule type="cellIs" dxfId="3076" priority="318" operator="between">
      <formula>($C$4-1)</formula>
      <formula>1</formula>
    </cfRule>
  </conditionalFormatting>
  <conditionalFormatting sqref="M34">
    <cfRule type="cellIs" dxfId="3075" priority="319" operator="between">
      <formula>($C$4-1)</formula>
      <formula>1</formula>
    </cfRule>
  </conditionalFormatting>
  <conditionalFormatting sqref="M35">
    <cfRule type="cellIs" dxfId="3074" priority="320" operator="between">
      <formula>($C$4-1)</formula>
      <formula>1</formula>
    </cfRule>
  </conditionalFormatting>
  <conditionalFormatting sqref="M36">
    <cfRule type="cellIs" dxfId="3073" priority="321" operator="between">
      <formula>($C$4-1)</formula>
      <formula>1</formula>
    </cfRule>
  </conditionalFormatting>
  <conditionalFormatting sqref="M37">
    <cfRule type="cellIs" dxfId="3072" priority="322" operator="between">
      <formula>($C$4-1)</formula>
      <formula>1</formula>
    </cfRule>
  </conditionalFormatting>
  <conditionalFormatting sqref="M38">
    <cfRule type="cellIs" dxfId="3071" priority="323" operator="between">
      <formula>($C$4-1)</formula>
      <formula>1</formula>
    </cfRule>
  </conditionalFormatting>
  <conditionalFormatting sqref="M39">
    <cfRule type="cellIs" dxfId="3070" priority="324" operator="between">
      <formula>($C$4-1)</formula>
      <formula>1</formula>
    </cfRule>
  </conditionalFormatting>
  <conditionalFormatting sqref="M40">
    <cfRule type="cellIs" dxfId="3069" priority="325" operator="between">
      <formula>($C$4-1)</formula>
      <formula>1</formula>
    </cfRule>
  </conditionalFormatting>
  <conditionalFormatting sqref="M41">
    <cfRule type="cellIs" dxfId="3068" priority="326" operator="between">
      <formula>($C$4-1)</formula>
      <formula>1</formula>
    </cfRule>
  </conditionalFormatting>
  <conditionalFormatting sqref="M42">
    <cfRule type="cellIs" dxfId="3067" priority="327" operator="between">
      <formula>($C$4-1)</formula>
      <formula>1</formula>
    </cfRule>
  </conditionalFormatting>
  <conditionalFormatting sqref="M43">
    <cfRule type="cellIs" dxfId="3066" priority="328" operator="between">
      <formula>($C$4-1)</formula>
      <formula>1</formula>
    </cfRule>
  </conditionalFormatting>
  <conditionalFormatting sqref="M44">
    <cfRule type="cellIs" dxfId="3065" priority="329" operator="between">
      <formula>($C$4-1)</formula>
      <formula>1</formula>
    </cfRule>
  </conditionalFormatting>
  <conditionalFormatting sqref="M45">
    <cfRule type="cellIs" dxfId="3064" priority="330" operator="between">
      <formula>($C$4-1)</formula>
      <formula>1</formula>
    </cfRule>
  </conditionalFormatting>
  <conditionalFormatting sqref="M46">
    <cfRule type="cellIs" dxfId="3063" priority="331" operator="between">
      <formula>($C$4-1)</formula>
      <formula>1</formula>
    </cfRule>
  </conditionalFormatting>
  <conditionalFormatting sqref="M47">
    <cfRule type="cellIs" dxfId="3062" priority="332" operator="between">
      <formula>($C$4-1)</formula>
      <formula>1</formula>
    </cfRule>
  </conditionalFormatting>
  <conditionalFormatting sqref="M48">
    <cfRule type="cellIs" dxfId="3061" priority="333" operator="between">
      <formula>($C$4-1)</formula>
      <formula>1</formula>
    </cfRule>
  </conditionalFormatting>
  <conditionalFormatting sqref="M49">
    <cfRule type="cellIs" dxfId="3060" priority="334" operator="between">
      <formula>($C$4-1)</formula>
      <formula>1</formula>
    </cfRule>
  </conditionalFormatting>
  <conditionalFormatting sqref="M50">
    <cfRule type="cellIs" dxfId="3059" priority="335" operator="between">
      <formula>($C$4-1)</formula>
      <formula>1</formula>
    </cfRule>
  </conditionalFormatting>
  <conditionalFormatting sqref="K52">
    <cfRule type="cellIs" dxfId="3058" priority="336" operator="lessThan">
      <formula>$C$4</formula>
    </cfRule>
  </conditionalFormatting>
  <conditionalFormatting sqref="K53">
    <cfRule type="cellIs" dxfId="3057" priority="337" operator="lessThan">
      <formula>$C$4</formula>
    </cfRule>
  </conditionalFormatting>
  <conditionalFormatting sqref="K54">
    <cfRule type="cellIs" dxfId="3056" priority="338" operator="lessThan">
      <formula>$C$4</formula>
    </cfRule>
  </conditionalFormatting>
  <conditionalFormatting sqref="K55">
    <cfRule type="cellIs" dxfId="3055" priority="339" operator="lessThan">
      <formula>$C$4</formula>
    </cfRule>
  </conditionalFormatting>
  <conditionalFormatting sqref="AA11">
    <cfRule type="cellIs" dxfId="3054" priority="340" operator="lessThan">
      <formula>$C$4</formula>
    </cfRule>
  </conditionalFormatting>
  <conditionalFormatting sqref="AA12">
    <cfRule type="cellIs" dxfId="3053" priority="341" operator="lessThan">
      <formula>$C$4</formula>
    </cfRule>
  </conditionalFormatting>
  <conditionalFormatting sqref="AA13">
    <cfRule type="cellIs" dxfId="3052" priority="342" operator="lessThan">
      <formula>$C$4</formula>
    </cfRule>
  </conditionalFormatting>
  <conditionalFormatting sqref="AA14">
    <cfRule type="cellIs" dxfId="3051" priority="343" operator="lessThan">
      <formula>$C$4</formula>
    </cfRule>
  </conditionalFormatting>
  <conditionalFormatting sqref="AA15">
    <cfRule type="cellIs" dxfId="3050" priority="344" operator="lessThan">
      <formula>$C$4</formula>
    </cfRule>
  </conditionalFormatting>
  <conditionalFormatting sqref="AA16">
    <cfRule type="cellIs" dxfId="3049" priority="345" operator="lessThan">
      <formula>$C$4</formula>
    </cfRule>
  </conditionalFormatting>
  <conditionalFormatting sqref="AA17">
    <cfRule type="cellIs" dxfId="3048" priority="346" operator="lessThan">
      <formula>$C$4</formula>
    </cfRule>
  </conditionalFormatting>
  <conditionalFormatting sqref="AA18">
    <cfRule type="cellIs" dxfId="3047" priority="347" operator="lessThan">
      <formula>$C$4</formula>
    </cfRule>
  </conditionalFormatting>
  <conditionalFormatting sqref="AA19">
    <cfRule type="cellIs" dxfId="3046" priority="348" operator="lessThan">
      <formula>$C$4</formula>
    </cfRule>
  </conditionalFormatting>
  <conditionalFormatting sqref="AA20">
    <cfRule type="cellIs" dxfId="3045" priority="349" operator="lessThan">
      <formula>$C$4</formula>
    </cfRule>
  </conditionalFormatting>
  <conditionalFormatting sqref="AA21">
    <cfRule type="cellIs" dxfId="3044" priority="350" operator="lessThan">
      <formula>$C$4</formula>
    </cfRule>
  </conditionalFormatting>
  <conditionalFormatting sqref="AA22">
    <cfRule type="cellIs" dxfId="3043" priority="351" operator="lessThan">
      <formula>$C$4</formula>
    </cfRule>
  </conditionalFormatting>
  <conditionalFormatting sqref="AA23">
    <cfRule type="cellIs" dxfId="3042" priority="352" operator="lessThan">
      <formula>$C$4</formula>
    </cfRule>
  </conditionalFormatting>
  <conditionalFormatting sqref="AA24">
    <cfRule type="cellIs" dxfId="3041" priority="353" operator="lessThan">
      <formula>$C$4</formula>
    </cfRule>
  </conditionalFormatting>
  <conditionalFormatting sqref="AA25">
    <cfRule type="cellIs" dxfId="3040" priority="354" operator="lessThan">
      <formula>$C$4</formula>
    </cfRule>
  </conditionalFormatting>
  <conditionalFormatting sqref="AA26">
    <cfRule type="cellIs" dxfId="3039" priority="355" operator="lessThan">
      <formula>$C$4</formula>
    </cfRule>
  </conditionalFormatting>
  <conditionalFormatting sqref="AA27">
    <cfRule type="cellIs" dxfId="3038" priority="356" operator="lessThan">
      <formula>$C$4</formula>
    </cfRule>
  </conditionalFormatting>
  <conditionalFormatting sqref="AA28">
    <cfRule type="cellIs" dxfId="3037" priority="357" operator="lessThan">
      <formula>$C$4</formula>
    </cfRule>
  </conditionalFormatting>
  <conditionalFormatting sqref="AA29">
    <cfRule type="cellIs" dxfId="3036" priority="358" operator="lessThan">
      <formula>$C$4</formula>
    </cfRule>
  </conditionalFormatting>
  <conditionalFormatting sqref="AA30">
    <cfRule type="cellIs" dxfId="3035" priority="359" operator="lessThan">
      <formula>$C$4</formula>
    </cfRule>
  </conditionalFormatting>
  <conditionalFormatting sqref="AA31">
    <cfRule type="cellIs" dxfId="3034" priority="360" operator="lessThan">
      <formula>$C$4</formula>
    </cfRule>
  </conditionalFormatting>
  <conditionalFormatting sqref="AA32">
    <cfRule type="cellIs" dxfId="3033" priority="361" operator="lessThan">
      <formula>$C$4</formula>
    </cfRule>
  </conditionalFormatting>
  <conditionalFormatting sqref="AA33">
    <cfRule type="cellIs" dxfId="3032" priority="362" operator="lessThan">
      <formula>$C$4</formula>
    </cfRule>
  </conditionalFormatting>
  <conditionalFormatting sqref="AA34">
    <cfRule type="cellIs" dxfId="3031" priority="363" operator="lessThan">
      <formula>$C$4</formula>
    </cfRule>
  </conditionalFormatting>
  <conditionalFormatting sqref="AA35">
    <cfRule type="cellIs" dxfId="3030" priority="364" operator="lessThan">
      <formula>$C$4</formula>
    </cfRule>
  </conditionalFormatting>
  <conditionalFormatting sqref="AA36">
    <cfRule type="cellIs" dxfId="3029" priority="365" operator="lessThan">
      <formula>$C$4</formula>
    </cfRule>
  </conditionalFormatting>
  <conditionalFormatting sqref="AA37">
    <cfRule type="cellIs" dxfId="3028" priority="366" operator="lessThan">
      <formula>$C$4</formula>
    </cfRule>
  </conditionalFormatting>
  <conditionalFormatting sqref="AA38">
    <cfRule type="cellIs" dxfId="3027" priority="367" operator="lessThan">
      <formula>$C$4</formula>
    </cfRule>
  </conditionalFormatting>
  <conditionalFormatting sqref="AA39">
    <cfRule type="cellIs" dxfId="3026" priority="368" operator="lessThan">
      <formula>$C$4</formula>
    </cfRule>
  </conditionalFormatting>
  <conditionalFormatting sqref="AA40">
    <cfRule type="cellIs" dxfId="3025" priority="369" operator="lessThan">
      <formula>$C$4</formula>
    </cfRule>
  </conditionalFormatting>
  <conditionalFormatting sqref="AA41">
    <cfRule type="cellIs" dxfId="3024" priority="370" operator="lessThan">
      <formula>$C$4</formula>
    </cfRule>
  </conditionalFormatting>
  <conditionalFormatting sqref="AA42">
    <cfRule type="cellIs" dxfId="3023" priority="371" operator="lessThan">
      <formula>$C$4</formula>
    </cfRule>
  </conditionalFormatting>
  <conditionalFormatting sqref="AA43">
    <cfRule type="cellIs" dxfId="3022" priority="372" operator="lessThan">
      <formula>$C$4</formula>
    </cfRule>
  </conditionalFormatting>
  <conditionalFormatting sqref="AA44">
    <cfRule type="cellIs" dxfId="3021" priority="373" operator="lessThan">
      <formula>$C$4</formula>
    </cfRule>
  </conditionalFormatting>
  <conditionalFormatting sqref="AA45">
    <cfRule type="cellIs" dxfId="3020" priority="374" operator="lessThan">
      <formula>$C$4</formula>
    </cfRule>
  </conditionalFormatting>
  <conditionalFormatting sqref="AA46">
    <cfRule type="cellIs" dxfId="3019" priority="375" operator="lessThan">
      <formula>$C$4</formula>
    </cfRule>
  </conditionalFormatting>
  <conditionalFormatting sqref="AA47">
    <cfRule type="cellIs" dxfId="3018" priority="376" operator="lessThan">
      <formula>$C$4</formula>
    </cfRule>
  </conditionalFormatting>
  <conditionalFormatting sqref="AA48">
    <cfRule type="cellIs" dxfId="3017" priority="377" operator="lessThan">
      <formula>$C$4</formula>
    </cfRule>
  </conditionalFormatting>
  <conditionalFormatting sqref="AA49">
    <cfRule type="cellIs" dxfId="3016" priority="378" operator="lessThan">
      <formula>$C$4</formula>
    </cfRule>
  </conditionalFormatting>
  <conditionalFormatting sqref="AA50">
    <cfRule type="cellIs" dxfId="3015" priority="379" operator="lessThan">
      <formula>$C$4</formula>
    </cfRule>
  </conditionalFormatting>
  <conditionalFormatting sqref="AB11">
    <cfRule type="cellIs" dxfId="3014" priority="380" operator="lessThan">
      <formula>$C$4</formula>
    </cfRule>
  </conditionalFormatting>
  <conditionalFormatting sqref="AB12">
    <cfRule type="cellIs" dxfId="3013" priority="381" operator="lessThan">
      <formula>$C$4</formula>
    </cfRule>
  </conditionalFormatting>
  <conditionalFormatting sqref="AB13">
    <cfRule type="cellIs" dxfId="3012" priority="382" operator="lessThan">
      <formula>$C$4</formula>
    </cfRule>
  </conditionalFormatting>
  <conditionalFormatting sqref="AB14">
    <cfRule type="cellIs" dxfId="3011" priority="383" operator="lessThan">
      <formula>$C$4</formula>
    </cfRule>
  </conditionalFormatting>
  <conditionalFormatting sqref="AB15">
    <cfRule type="cellIs" dxfId="3010" priority="384" operator="lessThan">
      <formula>$C$4</formula>
    </cfRule>
  </conditionalFormatting>
  <conditionalFormatting sqref="AB16">
    <cfRule type="cellIs" dxfId="3009" priority="385" operator="lessThan">
      <formula>$C$4</formula>
    </cfRule>
  </conditionalFormatting>
  <conditionalFormatting sqref="AB17">
    <cfRule type="cellIs" dxfId="3008" priority="386" operator="lessThan">
      <formula>$C$4</formula>
    </cfRule>
  </conditionalFormatting>
  <conditionalFormatting sqref="AB18">
    <cfRule type="cellIs" dxfId="3007" priority="387" operator="lessThan">
      <formula>$C$4</formula>
    </cfRule>
  </conditionalFormatting>
  <conditionalFormatting sqref="AB19">
    <cfRule type="cellIs" dxfId="3006" priority="388" operator="lessThan">
      <formula>$C$4</formula>
    </cfRule>
  </conditionalFormatting>
  <conditionalFormatting sqref="AB20">
    <cfRule type="cellIs" dxfId="3005" priority="389" operator="lessThan">
      <formula>$C$4</formula>
    </cfRule>
  </conditionalFormatting>
  <conditionalFormatting sqref="AB21">
    <cfRule type="cellIs" dxfId="3004" priority="390" operator="lessThan">
      <formula>$C$4</formula>
    </cfRule>
  </conditionalFormatting>
  <conditionalFormatting sqref="AB22">
    <cfRule type="cellIs" dxfId="3003" priority="391" operator="lessThan">
      <formula>$C$4</formula>
    </cfRule>
  </conditionalFormatting>
  <conditionalFormatting sqref="AB23">
    <cfRule type="cellIs" dxfId="3002" priority="392" operator="lessThan">
      <formula>$C$4</formula>
    </cfRule>
  </conditionalFormatting>
  <conditionalFormatting sqref="AB24">
    <cfRule type="cellIs" dxfId="3001" priority="393" operator="lessThan">
      <formula>$C$4</formula>
    </cfRule>
  </conditionalFormatting>
  <conditionalFormatting sqref="AB25">
    <cfRule type="cellIs" dxfId="3000" priority="394" operator="lessThan">
      <formula>$C$4</formula>
    </cfRule>
  </conditionalFormatting>
  <conditionalFormatting sqref="AB26">
    <cfRule type="cellIs" dxfId="2999" priority="395" operator="lessThan">
      <formula>$C$4</formula>
    </cfRule>
  </conditionalFormatting>
  <conditionalFormatting sqref="AB27">
    <cfRule type="cellIs" dxfId="2998" priority="396" operator="lessThan">
      <formula>$C$4</formula>
    </cfRule>
  </conditionalFormatting>
  <conditionalFormatting sqref="AB28">
    <cfRule type="cellIs" dxfId="2997" priority="397" operator="lessThan">
      <formula>$C$4</formula>
    </cfRule>
  </conditionalFormatting>
  <conditionalFormatting sqref="AB29">
    <cfRule type="cellIs" dxfId="2996" priority="398" operator="lessThan">
      <formula>$C$4</formula>
    </cfRule>
  </conditionalFormatting>
  <conditionalFormatting sqref="AB30">
    <cfRule type="cellIs" dxfId="2995" priority="399" operator="lessThan">
      <formula>$C$4</formula>
    </cfRule>
  </conditionalFormatting>
  <conditionalFormatting sqref="AB31">
    <cfRule type="cellIs" dxfId="2994" priority="400" operator="lessThan">
      <formula>$C$4</formula>
    </cfRule>
  </conditionalFormatting>
  <conditionalFormatting sqref="AB32">
    <cfRule type="cellIs" dxfId="2993" priority="401" operator="lessThan">
      <formula>$C$4</formula>
    </cfRule>
  </conditionalFormatting>
  <conditionalFormatting sqref="AB33">
    <cfRule type="cellIs" dxfId="2992" priority="402" operator="lessThan">
      <formula>$C$4</formula>
    </cfRule>
  </conditionalFormatting>
  <conditionalFormatting sqref="AB34">
    <cfRule type="cellIs" dxfId="2991" priority="403" operator="lessThan">
      <formula>$C$4</formula>
    </cfRule>
  </conditionalFormatting>
  <conditionalFormatting sqref="AB35">
    <cfRule type="cellIs" dxfId="2990" priority="404" operator="lessThan">
      <formula>$C$4</formula>
    </cfRule>
  </conditionalFormatting>
  <conditionalFormatting sqref="AB36">
    <cfRule type="cellIs" dxfId="2989" priority="405" operator="lessThan">
      <formula>$C$4</formula>
    </cfRule>
  </conditionalFormatting>
  <conditionalFormatting sqref="AB37">
    <cfRule type="cellIs" dxfId="2988" priority="406" operator="lessThan">
      <formula>$C$4</formula>
    </cfRule>
  </conditionalFormatting>
  <conditionalFormatting sqref="AB38">
    <cfRule type="cellIs" dxfId="2987" priority="407" operator="lessThan">
      <formula>$C$4</formula>
    </cfRule>
  </conditionalFormatting>
  <conditionalFormatting sqref="AB39">
    <cfRule type="cellIs" dxfId="2986" priority="408" operator="lessThan">
      <formula>$C$4</formula>
    </cfRule>
  </conditionalFormatting>
  <conditionalFormatting sqref="AB40">
    <cfRule type="cellIs" dxfId="2985" priority="409" operator="lessThan">
      <formula>$C$4</formula>
    </cfRule>
  </conditionalFormatting>
  <conditionalFormatting sqref="AB41">
    <cfRule type="cellIs" dxfId="2984" priority="410" operator="lessThan">
      <formula>$C$4</formula>
    </cfRule>
  </conditionalFormatting>
  <conditionalFormatting sqref="AB42">
    <cfRule type="cellIs" dxfId="2983" priority="411" operator="lessThan">
      <formula>$C$4</formula>
    </cfRule>
  </conditionalFormatting>
  <conditionalFormatting sqref="AB43">
    <cfRule type="cellIs" dxfId="2982" priority="412" operator="lessThan">
      <formula>$C$4</formula>
    </cfRule>
  </conditionalFormatting>
  <conditionalFormatting sqref="AB44">
    <cfRule type="cellIs" dxfId="2981" priority="413" operator="lessThan">
      <formula>$C$4</formula>
    </cfRule>
  </conditionalFormatting>
  <conditionalFormatting sqref="AB45">
    <cfRule type="cellIs" dxfId="2980" priority="414" operator="lessThan">
      <formula>$C$4</formula>
    </cfRule>
  </conditionalFormatting>
  <conditionalFormatting sqref="AB46">
    <cfRule type="cellIs" dxfId="2979" priority="415" operator="lessThan">
      <formula>$C$4</formula>
    </cfRule>
  </conditionalFormatting>
  <conditionalFormatting sqref="AB47">
    <cfRule type="cellIs" dxfId="2978" priority="416" operator="lessThan">
      <formula>$C$4</formula>
    </cfRule>
  </conditionalFormatting>
  <conditionalFormatting sqref="AB48">
    <cfRule type="cellIs" dxfId="2977" priority="417" operator="lessThan">
      <formula>$C$4</formula>
    </cfRule>
  </conditionalFormatting>
  <conditionalFormatting sqref="AB49">
    <cfRule type="cellIs" dxfId="2976" priority="418" operator="lessThan">
      <formula>$C$4</formula>
    </cfRule>
  </conditionalFormatting>
  <conditionalFormatting sqref="AB50">
    <cfRule type="cellIs" dxfId="2975" priority="419" operator="lessThan">
      <formula>$C$4</formula>
    </cfRule>
  </conditionalFormatting>
  <conditionalFormatting sqref="T11">
    <cfRule type="cellIs" dxfId="2974" priority="420" operator="lessThan">
      <formula>$C$4</formula>
    </cfRule>
  </conditionalFormatting>
  <conditionalFormatting sqref="T12">
    <cfRule type="cellIs" dxfId="2973" priority="421" operator="lessThan">
      <formula>$C$4</formula>
    </cfRule>
  </conditionalFormatting>
  <conditionalFormatting sqref="T13">
    <cfRule type="cellIs" dxfId="2972" priority="422" operator="lessThan">
      <formula>$C$4</formula>
    </cfRule>
  </conditionalFormatting>
  <conditionalFormatting sqref="T14">
    <cfRule type="cellIs" dxfId="2971" priority="423" operator="lessThan">
      <formula>$C$4</formula>
    </cfRule>
  </conditionalFormatting>
  <conditionalFormatting sqref="T15">
    <cfRule type="cellIs" dxfId="2970" priority="424" operator="lessThan">
      <formula>$C$4</formula>
    </cfRule>
  </conditionalFormatting>
  <conditionalFormatting sqref="T16">
    <cfRule type="cellIs" dxfId="2969" priority="425" operator="lessThan">
      <formula>$C$4</formula>
    </cfRule>
  </conditionalFormatting>
  <conditionalFormatting sqref="T17">
    <cfRule type="cellIs" dxfId="2968" priority="426" operator="lessThan">
      <formula>$C$4</formula>
    </cfRule>
  </conditionalFormatting>
  <conditionalFormatting sqref="T18">
    <cfRule type="cellIs" dxfId="2967" priority="427" operator="lessThan">
      <formula>$C$4</formula>
    </cfRule>
  </conditionalFormatting>
  <conditionalFormatting sqref="T19">
    <cfRule type="cellIs" dxfId="2966" priority="428" operator="lessThan">
      <formula>$C$4</formula>
    </cfRule>
  </conditionalFormatting>
  <conditionalFormatting sqref="T20">
    <cfRule type="cellIs" dxfId="2965" priority="429" operator="lessThan">
      <formula>$C$4</formula>
    </cfRule>
  </conditionalFormatting>
  <conditionalFormatting sqref="T21">
    <cfRule type="cellIs" dxfId="2964" priority="430" operator="lessThan">
      <formula>$C$4</formula>
    </cfRule>
  </conditionalFormatting>
  <conditionalFormatting sqref="T22">
    <cfRule type="cellIs" dxfId="2963" priority="431" operator="lessThan">
      <formula>$C$4</formula>
    </cfRule>
  </conditionalFormatting>
  <conditionalFormatting sqref="T23">
    <cfRule type="cellIs" dxfId="2962" priority="432" operator="lessThan">
      <formula>$C$4</formula>
    </cfRule>
  </conditionalFormatting>
  <conditionalFormatting sqref="T24">
    <cfRule type="cellIs" dxfId="2961" priority="433" operator="lessThan">
      <formula>$C$4</formula>
    </cfRule>
  </conditionalFormatting>
  <conditionalFormatting sqref="T25">
    <cfRule type="cellIs" dxfId="2960" priority="434" operator="lessThan">
      <formula>$C$4</formula>
    </cfRule>
  </conditionalFormatting>
  <conditionalFormatting sqref="T26">
    <cfRule type="cellIs" dxfId="2959" priority="435" operator="lessThan">
      <formula>$C$4</formula>
    </cfRule>
  </conditionalFormatting>
  <conditionalFormatting sqref="T27">
    <cfRule type="cellIs" dxfId="2958" priority="436" operator="lessThan">
      <formula>$C$4</formula>
    </cfRule>
  </conditionalFormatting>
  <conditionalFormatting sqref="T28">
    <cfRule type="cellIs" dxfId="2957" priority="437" operator="lessThan">
      <formula>$C$4</formula>
    </cfRule>
  </conditionalFormatting>
  <conditionalFormatting sqref="T29">
    <cfRule type="cellIs" dxfId="2956" priority="438" operator="lessThan">
      <formula>$C$4</formula>
    </cfRule>
  </conditionalFormatting>
  <conditionalFormatting sqref="T30">
    <cfRule type="cellIs" dxfId="2955" priority="439" operator="lessThan">
      <formula>$C$4</formula>
    </cfRule>
  </conditionalFormatting>
  <conditionalFormatting sqref="T31">
    <cfRule type="cellIs" dxfId="2954" priority="440" operator="lessThan">
      <formula>$C$4</formula>
    </cfRule>
  </conditionalFormatting>
  <conditionalFormatting sqref="T32">
    <cfRule type="cellIs" dxfId="2953" priority="441" operator="lessThan">
      <formula>$C$4</formula>
    </cfRule>
  </conditionalFormatting>
  <conditionalFormatting sqref="T33">
    <cfRule type="cellIs" dxfId="2952" priority="442" operator="lessThan">
      <formula>$C$4</formula>
    </cfRule>
  </conditionalFormatting>
  <conditionalFormatting sqref="T34">
    <cfRule type="cellIs" dxfId="2951" priority="443" operator="lessThan">
      <formula>$C$4</formula>
    </cfRule>
  </conditionalFormatting>
  <conditionalFormatting sqref="T35">
    <cfRule type="cellIs" dxfId="2950" priority="444" operator="lessThan">
      <formula>$C$4</formula>
    </cfRule>
  </conditionalFormatting>
  <conditionalFormatting sqref="T36">
    <cfRule type="cellIs" dxfId="2949" priority="445" operator="lessThan">
      <formula>$C$4</formula>
    </cfRule>
  </conditionalFormatting>
  <conditionalFormatting sqref="T37">
    <cfRule type="cellIs" dxfId="2948" priority="446" operator="lessThan">
      <formula>$C$4</formula>
    </cfRule>
  </conditionalFormatting>
  <conditionalFormatting sqref="T38">
    <cfRule type="cellIs" dxfId="2947" priority="447" operator="lessThan">
      <formula>$C$4</formula>
    </cfRule>
  </conditionalFormatting>
  <conditionalFormatting sqref="T39">
    <cfRule type="cellIs" dxfId="2946" priority="448" operator="lessThan">
      <formula>$C$4</formula>
    </cfRule>
  </conditionalFormatting>
  <conditionalFormatting sqref="T40">
    <cfRule type="cellIs" dxfId="2945" priority="449" operator="lessThan">
      <formula>$C$4</formula>
    </cfRule>
  </conditionalFormatting>
  <conditionalFormatting sqref="T41">
    <cfRule type="cellIs" dxfId="2944" priority="450" operator="lessThan">
      <formula>$C$4</formula>
    </cfRule>
  </conditionalFormatting>
  <conditionalFormatting sqref="T42">
    <cfRule type="cellIs" dxfId="2943" priority="451" operator="lessThan">
      <formula>$C$4</formula>
    </cfRule>
  </conditionalFormatting>
  <conditionalFormatting sqref="T43">
    <cfRule type="cellIs" dxfId="2942" priority="452" operator="lessThan">
      <formula>$C$4</formula>
    </cfRule>
  </conditionalFormatting>
  <conditionalFormatting sqref="T44">
    <cfRule type="cellIs" dxfId="2941" priority="453" operator="lessThan">
      <formula>$C$4</formula>
    </cfRule>
  </conditionalFormatting>
  <conditionalFormatting sqref="T45">
    <cfRule type="cellIs" dxfId="2940" priority="454" operator="lessThan">
      <formula>$C$4</formula>
    </cfRule>
  </conditionalFormatting>
  <conditionalFormatting sqref="T46">
    <cfRule type="cellIs" dxfId="2939" priority="455" operator="lessThan">
      <formula>$C$4</formula>
    </cfRule>
  </conditionalFormatting>
  <conditionalFormatting sqref="T47">
    <cfRule type="cellIs" dxfId="2938" priority="456" operator="lessThan">
      <formula>$C$4</formula>
    </cfRule>
  </conditionalFormatting>
  <conditionalFormatting sqref="T48">
    <cfRule type="cellIs" dxfId="2937" priority="457" operator="lessThan">
      <formula>$C$4</formula>
    </cfRule>
  </conditionalFormatting>
  <conditionalFormatting sqref="T49">
    <cfRule type="cellIs" dxfId="2936" priority="458" operator="lessThan">
      <formula>$C$4</formula>
    </cfRule>
  </conditionalFormatting>
  <conditionalFormatting sqref="T50">
    <cfRule type="cellIs" dxfId="2935" priority="459" operator="lessThan">
      <formula>$C$4</formula>
    </cfRule>
  </conditionalFormatting>
  <conditionalFormatting sqref="U11">
    <cfRule type="cellIs" dxfId="2934" priority="460" operator="lessThan">
      <formula>$C$4</formula>
    </cfRule>
  </conditionalFormatting>
  <conditionalFormatting sqref="U12">
    <cfRule type="cellIs" dxfId="2933" priority="461" operator="lessThan">
      <formula>$C$4</formula>
    </cfRule>
  </conditionalFormatting>
  <conditionalFormatting sqref="U13">
    <cfRule type="cellIs" dxfId="2932" priority="462" operator="lessThan">
      <formula>$C$4</formula>
    </cfRule>
  </conditionalFormatting>
  <conditionalFormatting sqref="U14">
    <cfRule type="cellIs" dxfId="2931" priority="463" operator="lessThan">
      <formula>$C$4</formula>
    </cfRule>
  </conditionalFormatting>
  <conditionalFormatting sqref="U15">
    <cfRule type="cellIs" dxfId="2930" priority="464" operator="lessThan">
      <formula>$C$4</formula>
    </cfRule>
  </conditionalFormatting>
  <conditionalFormatting sqref="U16">
    <cfRule type="cellIs" dxfId="2929" priority="465" operator="lessThan">
      <formula>$C$4</formula>
    </cfRule>
  </conditionalFormatting>
  <conditionalFormatting sqref="U17">
    <cfRule type="cellIs" dxfId="2928" priority="466" operator="lessThan">
      <formula>$C$4</formula>
    </cfRule>
  </conditionalFormatting>
  <conditionalFormatting sqref="U18">
    <cfRule type="cellIs" dxfId="2927" priority="467" operator="lessThan">
      <formula>$C$4</formula>
    </cfRule>
  </conditionalFormatting>
  <conditionalFormatting sqref="U19">
    <cfRule type="cellIs" dxfId="2926" priority="468" operator="lessThan">
      <formula>$C$4</formula>
    </cfRule>
  </conditionalFormatting>
  <conditionalFormatting sqref="U20">
    <cfRule type="cellIs" dxfId="2925" priority="469" operator="lessThan">
      <formula>$C$4</formula>
    </cfRule>
  </conditionalFormatting>
  <conditionalFormatting sqref="U21">
    <cfRule type="cellIs" dxfId="2924" priority="470" operator="lessThan">
      <formula>$C$4</formula>
    </cfRule>
  </conditionalFormatting>
  <conditionalFormatting sqref="U22">
    <cfRule type="cellIs" dxfId="2923" priority="471" operator="lessThan">
      <formula>$C$4</formula>
    </cfRule>
  </conditionalFormatting>
  <conditionalFormatting sqref="U23">
    <cfRule type="cellIs" dxfId="2922" priority="472" operator="lessThan">
      <formula>$C$4</formula>
    </cfRule>
  </conditionalFormatting>
  <conditionalFormatting sqref="U24">
    <cfRule type="cellIs" dxfId="2921" priority="473" operator="lessThan">
      <formula>$C$4</formula>
    </cfRule>
  </conditionalFormatting>
  <conditionalFormatting sqref="U25">
    <cfRule type="cellIs" dxfId="2920" priority="474" operator="lessThan">
      <formula>$C$4</formula>
    </cfRule>
  </conditionalFormatting>
  <conditionalFormatting sqref="U26">
    <cfRule type="cellIs" dxfId="2919" priority="475" operator="lessThan">
      <formula>$C$4</formula>
    </cfRule>
  </conditionalFormatting>
  <conditionalFormatting sqref="U27">
    <cfRule type="cellIs" dxfId="2918" priority="476" operator="lessThan">
      <formula>$C$4</formula>
    </cfRule>
  </conditionalFormatting>
  <conditionalFormatting sqref="U28">
    <cfRule type="cellIs" dxfId="2917" priority="477" operator="lessThan">
      <formula>$C$4</formula>
    </cfRule>
  </conditionalFormatting>
  <conditionalFormatting sqref="U29">
    <cfRule type="cellIs" dxfId="2916" priority="478" operator="lessThan">
      <formula>$C$4</formula>
    </cfRule>
  </conditionalFormatting>
  <conditionalFormatting sqref="U30">
    <cfRule type="cellIs" dxfId="2915" priority="479" operator="lessThan">
      <formula>$C$4</formula>
    </cfRule>
  </conditionalFormatting>
  <conditionalFormatting sqref="U31">
    <cfRule type="cellIs" dxfId="2914" priority="480" operator="lessThan">
      <formula>$C$4</formula>
    </cfRule>
  </conditionalFormatting>
  <conditionalFormatting sqref="U32">
    <cfRule type="cellIs" dxfId="2913" priority="481" operator="lessThan">
      <formula>$C$4</formula>
    </cfRule>
  </conditionalFormatting>
  <conditionalFormatting sqref="U33">
    <cfRule type="cellIs" dxfId="2912" priority="482" operator="lessThan">
      <formula>$C$4</formula>
    </cfRule>
  </conditionalFormatting>
  <conditionalFormatting sqref="U34">
    <cfRule type="cellIs" dxfId="2911" priority="483" operator="lessThan">
      <formula>$C$4</formula>
    </cfRule>
  </conditionalFormatting>
  <conditionalFormatting sqref="U35">
    <cfRule type="cellIs" dxfId="2910" priority="484" operator="lessThan">
      <formula>$C$4</formula>
    </cfRule>
  </conditionalFormatting>
  <conditionalFormatting sqref="U36">
    <cfRule type="cellIs" dxfId="2909" priority="485" operator="lessThan">
      <formula>$C$4</formula>
    </cfRule>
  </conditionalFormatting>
  <conditionalFormatting sqref="U37">
    <cfRule type="cellIs" dxfId="2908" priority="486" operator="lessThan">
      <formula>$C$4</formula>
    </cfRule>
  </conditionalFormatting>
  <conditionalFormatting sqref="U38">
    <cfRule type="cellIs" dxfId="2907" priority="487" operator="lessThan">
      <formula>$C$4</formula>
    </cfRule>
  </conditionalFormatting>
  <conditionalFormatting sqref="U39">
    <cfRule type="cellIs" dxfId="2906" priority="488" operator="lessThan">
      <formula>$C$4</formula>
    </cfRule>
  </conditionalFormatting>
  <conditionalFormatting sqref="U40">
    <cfRule type="cellIs" dxfId="2905" priority="489" operator="lessThan">
      <formula>$C$4</formula>
    </cfRule>
  </conditionalFormatting>
  <conditionalFormatting sqref="U41">
    <cfRule type="cellIs" dxfId="2904" priority="490" operator="lessThan">
      <formula>$C$4</formula>
    </cfRule>
  </conditionalFormatting>
  <conditionalFormatting sqref="U42">
    <cfRule type="cellIs" dxfId="2903" priority="491" operator="lessThan">
      <formula>$C$4</formula>
    </cfRule>
  </conditionalFormatting>
  <conditionalFormatting sqref="U43">
    <cfRule type="cellIs" dxfId="2902" priority="492" operator="lessThan">
      <formula>$C$4</formula>
    </cfRule>
  </conditionalFormatting>
  <conditionalFormatting sqref="U44">
    <cfRule type="cellIs" dxfId="2901" priority="493" operator="lessThan">
      <formula>$C$4</formula>
    </cfRule>
  </conditionalFormatting>
  <conditionalFormatting sqref="U45">
    <cfRule type="cellIs" dxfId="2900" priority="494" operator="lessThan">
      <formula>$C$4</formula>
    </cfRule>
  </conditionalFormatting>
  <conditionalFormatting sqref="U46">
    <cfRule type="cellIs" dxfId="2899" priority="495" operator="lessThan">
      <formula>$C$4</formula>
    </cfRule>
  </conditionalFormatting>
  <conditionalFormatting sqref="U47">
    <cfRule type="cellIs" dxfId="2898" priority="496" operator="lessThan">
      <formula>$C$4</formula>
    </cfRule>
  </conditionalFormatting>
  <conditionalFormatting sqref="U48">
    <cfRule type="cellIs" dxfId="2897" priority="497" operator="lessThan">
      <formula>$C$4</formula>
    </cfRule>
  </conditionalFormatting>
  <conditionalFormatting sqref="U49">
    <cfRule type="cellIs" dxfId="2896" priority="498" operator="lessThan">
      <formula>$C$4</formula>
    </cfRule>
  </conditionalFormatting>
  <conditionalFormatting sqref="U50">
    <cfRule type="cellIs" dxfId="2895" priority="499" operator="lessThan">
      <formula>$C$4</formula>
    </cfRule>
  </conditionalFormatting>
  <conditionalFormatting sqref="V11">
    <cfRule type="cellIs" dxfId="2894" priority="500" operator="lessThan">
      <formula>$C$4</formula>
    </cfRule>
  </conditionalFormatting>
  <conditionalFormatting sqref="V12">
    <cfRule type="cellIs" dxfId="2893" priority="501" operator="lessThan">
      <formula>$C$4</formula>
    </cfRule>
  </conditionalFormatting>
  <conditionalFormatting sqref="V13">
    <cfRule type="cellIs" dxfId="2892" priority="502" operator="lessThan">
      <formula>$C$4</formula>
    </cfRule>
  </conditionalFormatting>
  <conditionalFormatting sqref="V14">
    <cfRule type="cellIs" dxfId="2891" priority="503" operator="lessThan">
      <formula>$C$4</formula>
    </cfRule>
  </conditionalFormatting>
  <conditionalFormatting sqref="V15">
    <cfRule type="cellIs" dxfId="2890" priority="504" operator="lessThan">
      <formula>$C$4</formula>
    </cfRule>
  </conditionalFormatting>
  <conditionalFormatting sqref="V16">
    <cfRule type="cellIs" dxfId="2889" priority="505" operator="lessThan">
      <formula>$C$4</formula>
    </cfRule>
  </conditionalFormatting>
  <conditionalFormatting sqref="V17">
    <cfRule type="cellIs" dxfId="2888" priority="506" operator="lessThan">
      <formula>$C$4</formula>
    </cfRule>
  </conditionalFormatting>
  <conditionalFormatting sqref="V18">
    <cfRule type="cellIs" dxfId="2887" priority="507" operator="lessThan">
      <formula>$C$4</formula>
    </cfRule>
  </conditionalFormatting>
  <conditionalFormatting sqref="V19">
    <cfRule type="cellIs" dxfId="2886" priority="508" operator="lessThan">
      <formula>$C$4</formula>
    </cfRule>
  </conditionalFormatting>
  <conditionalFormatting sqref="V20">
    <cfRule type="cellIs" dxfId="2885" priority="509" operator="lessThan">
      <formula>$C$4</formula>
    </cfRule>
  </conditionalFormatting>
  <conditionalFormatting sqref="V21">
    <cfRule type="cellIs" dxfId="2884" priority="510" operator="lessThan">
      <formula>$C$4</formula>
    </cfRule>
  </conditionalFormatting>
  <conditionalFormatting sqref="V22">
    <cfRule type="cellIs" dxfId="2883" priority="511" operator="lessThan">
      <formula>$C$4</formula>
    </cfRule>
  </conditionalFormatting>
  <conditionalFormatting sqref="V23">
    <cfRule type="cellIs" dxfId="2882" priority="512" operator="lessThan">
      <formula>$C$4</formula>
    </cfRule>
  </conditionalFormatting>
  <conditionalFormatting sqref="V24">
    <cfRule type="cellIs" dxfId="2881" priority="513" operator="lessThan">
      <formula>$C$4</formula>
    </cfRule>
  </conditionalFormatting>
  <conditionalFormatting sqref="V25">
    <cfRule type="cellIs" dxfId="2880" priority="514" operator="lessThan">
      <formula>$C$4</formula>
    </cfRule>
  </conditionalFormatting>
  <conditionalFormatting sqref="V26">
    <cfRule type="cellIs" dxfId="2879" priority="515" operator="lessThan">
      <formula>$C$4</formula>
    </cfRule>
  </conditionalFormatting>
  <conditionalFormatting sqref="V27">
    <cfRule type="cellIs" dxfId="2878" priority="516" operator="lessThan">
      <formula>$C$4</formula>
    </cfRule>
  </conditionalFormatting>
  <conditionalFormatting sqref="V28">
    <cfRule type="cellIs" dxfId="2877" priority="517" operator="lessThan">
      <formula>$C$4</formula>
    </cfRule>
  </conditionalFormatting>
  <conditionalFormatting sqref="V29">
    <cfRule type="cellIs" dxfId="2876" priority="518" operator="lessThan">
      <formula>$C$4</formula>
    </cfRule>
  </conditionalFormatting>
  <conditionalFormatting sqref="V30">
    <cfRule type="cellIs" dxfId="2875" priority="519" operator="lessThan">
      <formula>$C$4</formula>
    </cfRule>
  </conditionalFormatting>
  <conditionalFormatting sqref="V31">
    <cfRule type="cellIs" dxfId="2874" priority="520" operator="lessThan">
      <formula>$C$4</formula>
    </cfRule>
  </conditionalFormatting>
  <conditionalFormatting sqref="V32">
    <cfRule type="cellIs" dxfId="2873" priority="521" operator="lessThan">
      <formula>$C$4</formula>
    </cfRule>
  </conditionalFormatting>
  <conditionalFormatting sqref="V33">
    <cfRule type="cellIs" dxfId="2872" priority="522" operator="lessThan">
      <formula>$C$4</formula>
    </cfRule>
  </conditionalFormatting>
  <conditionalFormatting sqref="V34">
    <cfRule type="cellIs" dxfId="2871" priority="523" operator="lessThan">
      <formula>$C$4</formula>
    </cfRule>
  </conditionalFormatting>
  <conditionalFormatting sqref="V35">
    <cfRule type="cellIs" dxfId="2870" priority="524" operator="lessThan">
      <formula>$C$4</formula>
    </cfRule>
  </conditionalFormatting>
  <conditionalFormatting sqref="V36">
    <cfRule type="cellIs" dxfId="2869" priority="525" operator="lessThan">
      <formula>$C$4</formula>
    </cfRule>
  </conditionalFormatting>
  <conditionalFormatting sqref="V37">
    <cfRule type="cellIs" dxfId="2868" priority="526" operator="lessThan">
      <formula>$C$4</formula>
    </cfRule>
  </conditionalFormatting>
  <conditionalFormatting sqref="V38">
    <cfRule type="cellIs" dxfId="2867" priority="527" operator="lessThan">
      <formula>$C$4</formula>
    </cfRule>
  </conditionalFormatting>
  <conditionalFormatting sqref="V39">
    <cfRule type="cellIs" dxfId="2866" priority="528" operator="lessThan">
      <formula>$C$4</formula>
    </cfRule>
  </conditionalFormatting>
  <conditionalFormatting sqref="V40">
    <cfRule type="cellIs" dxfId="2865" priority="529" operator="lessThan">
      <formula>$C$4</formula>
    </cfRule>
  </conditionalFormatting>
  <conditionalFormatting sqref="V41">
    <cfRule type="cellIs" dxfId="2864" priority="530" operator="lessThan">
      <formula>$C$4</formula>
    </cfRule>
  </conditionalFormatting>
  <conditionalFormatting sqref="V42">
    <cfRule type="cellIs" dxfId="2863" priority="531" operator="lessThan">
      <formula>$C$4</formula>
    </cfRule>
  </conditionalFormatting>
  <conditionalFormatting sqref="V43">
    <cfRule type="cellIs" dxfId="2862" priority="532" operator="lessThan">
      <formula>$C$4</formula>
    </cfRule>
  </conditionalFormatting>
  <conditionalFormatting sqref="V44">
    <cfRule type="cellIs" dxfId="2861" priority="533" operator="lessThan">
      <formula>$C$4</formula>
    </cfRule>
  </conditionalFormatting>
  <conditionalFormatting sqref="V45">
    <cfRule type="cellIs" dxfId="2860" priority="534" operator="lessThan">
      <formula>$C$4</formula>
    </cfRule>
  </conditionalFormatting>
  <conditionalFormatting sqref="V46">
    <cfRule type="cellIs" dxfId="2859" priority="535" operator="lessThan">
      <formula>$C$4</formula>
    </cfRule>
  </conditionalFormatting>
  <conditionalFormatting sqref="V47">
    <cfRule type="cellIs" dxfId="2858" priority="536" operator="lessThan">
      <formula>$C$4</formula>
    </cfRule>
  </conditionalFormatting>
  <conditionalFormatting sqref="V48">
    <cfRule type="cellIs" dxfId="2857" priority="537" operator="lessThan">
      <formula>$C$4</formula>
    </cfRule>
  </conditionalFormatting>
  <conditionalFormatting sqref="V49">
    <cfRule type="cellIs" dxfId="2856" priority="538" operator="lessThan">
      <formula>$C$4</formula>
    </cfRule>
  </conditionalFormatting>
  <conditionalFormatting sqref="V50">
    <cfRule type="cellIs" dxfId="2855" priority="539" operator="lessThan">
      <formula>$C$4</formula>
    </cfRule>
  </conditionalFormatting>
  <conditionalFormatting sqref="W11">
    <cfRule type="cellIs" dxfId="2854" priority="540" operator="lessThan">
      <formula>$C$4</formula>
    </cfRule>
  </conditionalFormatting>
  <conditionalFormatting sqref="W12">
    <cfRule type="cellIs" dxfId="2853" priority="541" operator="lessThan">
      <formula>$C$4</formula>
    </cfRule>
  </conditionalFormatting>
  <conditionalFormatting sqref="W13">
    <cfRule type="cellIs" dxfId="2852" priority="542" operator="lessThan">
      <formula>$C$4</formula>
    </cfRule>
  </conditionalFormatting>
  <conditionalFormatting sqref="W14">
    <cfRule type="cellIs" dxfId="2851" priority="543" operator="lessThan">
      <formula>$C$4</formula>
    </cfRule>
  </conditionalFormatting>
  <conditionalFormatting sqref="W15">
    <cfRule type="cellIs" dxfId="2850" priority="544" operator="lessThan">
      <formula>$C$4</formula>
    </cfRule>
  </conditionalFormatting>
  <conditionalFormatting sqref="W16">
    <cfRule type="cellIs" dxfId="2849" priority="545" operator="lessThan">
      <formula>$C$4</formula>
    </cfRule>
  </conditionalFormatting>
  <conditionalFormatting sqref="W17">
    <cfRule type="cellIs" dxfId="2848" priority="546" operator="lessThan">
      <formula>$C$4</formula>
    </cfRule>
  </conditionalFormatting>
  <conditionalFormatting sqref="W18">
    <cfRule type="cellIs" dxfId="2847" priority="547" operator="lessThan">
      <formula>$C$4</formula>
    </cfRule>
  </conditionalFormatting>
  <conditionalFormatting sqref="W19">
    <cfRule type="cellIs" dxfId="2846" priority="548" operator="lessThan">
      <formula>$C$4</formula>
    </cfRule>
  </conditionalFormatting>
  <conditionalFormatting sqref="W20">
    <cfRule type="cellIs" dxfId="2845" priority="549" operator="lessThan">
      <formula>$C$4</formula>
    </cfRule>
  </conditionalFormatting>
  <conditionalFormatting sqref="W21">
    <cfRule type="cellIs" dxfId="2844" priority="550" operator="lessThan">
      <formula>$C$4</formula>
    </cfRule>
  </conditionalFormatting>
  <conditionalFormatting sqref="W22">
    <cfRule type="cellIs" dxfId="2843" priority="551" operator="lessThan">
      <formula>$C$4</formula>
    </cfRule>
  </conditionalFormatting>
  <conditionalFormatting sqref="W23">
    <cfRule type="cellIs" dxfId="2842" priority="552" operator="lessThan">
      <formula>$C$4</formula>
    </cfRule>
  </conditionalFormatting>
  <conditionalFormatting sqref="W24">
    <cfRule type="cellIs" dxfId="2841" priority="553" operator="lessThan">
      <formula>$C$4</formula>
    </cfRule>
  </conditionalFormatting>
  <conditionalFormatting sqref="W25">
    <cfRule type="cellIs" dxfId="2840" priority="554" operator="lessThan">
      <formula>$C$4</formula>
    </cfRule>
  </conditionalFormatting>
  <conditionalFormatting sqref="W26">
    <cfRule type="cellIs" dxfId="2839" priority="555" operator="lessThan">
      <formula>$C$4</formula>
    </cfRule>
  </conditionalFormatting>
  <conditionalFormatting sqref="W27">
    <cfRule type="cellIs" dxfId="2838" priority="556" operator="lessThan">
      <formula>$C$4</formula>
    </cfRule>
  </conditionalFormatting>
  <conditionalFormatting sqref="W28">
    <cfRule type="cellIs" dxfId="2837" priority="557" operator="lessThan">
      <formula>$C$4</formula>
    </cfRule>
  </conditionalFormatting>
  <conditionalFormatting sqref="W29">
    <cfRule type="cellIs" dxfId="2836" priority="558" operator="lessThan">
      <formula>$C$4</formula>
    </cfRule>
  </conditionalFormatting>
  <conditionalFormatting sqref="W30">
    <cfRule type="cellIs" dxfId="2835" priority="559" operator="lessThan">
      <formula>$C$4</formula>
    </cfRule>
  </conditionalFormatting>
  <conditionalFormatting sqref="W31">
    <cfRule type="cellIs" dxfId="2834" priority="560" operator="lessThan">
      <formula>$C$4</formula>
    </cfRule>
  </conditionalFormatting>
  <conditionalFormatting sqref="W32">
    <cfRule type="cellIs" dxfId="2833" priority="561" operator="lessThan">
      <formula>$C$4</formula>
    </cfRule>
  </conditionalFormatting>
  <conditionalFormatting sqref="W33">
    <cfRule type="cellIs" dxfId="2832" priority="562" operator="lessThan">
      <formula>$C$4</formula>
    </cfRule>
  </conditionalFormatting>
  <conditionalFormatting sqref="W34">
    <cfRule type="cellIs" dxfId="2831" priority="563" operator="lessThan">
      <formula>$C$4</formula>
    </cfRule>
  </conditionalFormatting>
  <conditionalFormatting sqref="W35">
    <cfRule type="cellIs" dxfId="2830" priority="564" operator="lessThan">
      <formula>$C$4</formula>
    </cfRule>
  </conditionalFormatting>
  <conditionalFormatting sqref="W36">
    <cfRule type="cellIs" dxfId="2829" priority="565" operator="lessThan">
      <formula>$C$4</formula>
    </cfRule>
  </conditionalFormatting>
  <conditionalFormatting sqref="W37">
    <cfRule type="cellIs" dxfId="2828" priority="566" operator="lessThan">
      <formula>$C$4</formula>
    </cfRule>
  </conditionalFormatting>
  <conditionalFormatting sqref="W38">
    <cfRule type="cellIs" dxfId="2827" priority="567" operator="lessThan">
      <formula>$C$4</formula>
    </cfRule>
  </conditionalFormatting>
  <conditionalFormatting sqref="W39">
    <cfRule type="cellIs" dxfId="2826" priority="568" operator="lessThan">
      <formula>$C$4</formula>
    </cfRule>
  </conditionalFormatting>
  <conditionalFormatting sqref="W40">
    <cfRule type="cellIs" dxfId="2825" priority="569" operator="lessThan">
      <formula>$C$4</formula>
    </cfRule>
  </conditionalFormatting>
  <conditionalFormatting sqref="W41">
    <cfRule type="cellIs" dxfId="2824" priority="570" operator="lessThan">
      <formula>$C$4</formula>
    </cfRule>
  </conditionalFormatting>
  <conditionalFormatting sqref="W42">
    <cfRule type="cellIs" dxfId="2823" priority="571" operator="lessThan">
      <formula>$C$4</formula>
    </cfRule>
  </conditionalFormatting>
  <conditionalFormatting sqref="W43">
    <cfRule type="cellIs" dxfId="2822" priority="572" operator="lessThan">
      <formula>$C$4</formula>
    </cfRule>
  </conditionalFormatting>
  <conditionalFormatting sqref="W44">
    <cfRule type="cellIs" dxfId="2821" priority="573" operator="lessThan">
      <formula>$C$4</formula>
    </cfRule>
  </conditionalFormatting>
  <conditionalFormatting sqref="W45">
    <cfRule type="cellIs" dxfId="2820" priority="574" operator="lessThan">
      <formula>$C$4</formula>
    </cfRule>
  </conditionalFormatting>
  <conditionalFormatting sqref="W46">
    <cfRule type="cellIs" dxfId="2819" priority="575" operator="lessThan">
      <formula>$C$4</formula>
    </cfRule>
  </conditionalFormatting>
  <conditionalFormatting sqref="W47">
    <cfRule type="cellIs" dxfId="2818" priority="576" operator="lessThan">
      <formula>$C$4</formula>
    </cfRule>
  </conditionalFormatting>
  <conditionalFormatting sqref="W48">
    <cfRule type="cellIs" dxfId="2817" priority="577" operator="lessThan">
      <formula>$C$4</formula>
    </cfRule>
  </conditionalFormatting>
  <conditionalFormatting sqref="W49">
    <cfRule type="cellIs" dxfId="2816" priority="578" operator="lessThan">
      <formula>$C$4</formula>
    </cfRule>
  </conditionalFormatting>
  <conditionalFormatting sqref="W50">
    <cfRule type="cellIs" dxfId="2815" priority="579" operator="lessThan">
      <formula>$C$4</formula>
    </cfRule>
  </conditionalFormatting>
  <conditionalFormatting sqref="X11">
    <cfRule type="cellIs" dxfId="2814" priority="580" operator="lessThan">
      <formula>$C$4</formula>
    </cfRule>
  </conditionalFormatting>
  <conditionalFormatting sqref="X12">
    <cfRule type="cellIs" dxfId="2813" priority="581" operator="lessThan">
      <formula>$C$4</formula>
    </cfRule>
  </conditionalFormatting>
  <conditionalFormatting sqref="X13">
    <cfRule type="cellIs" dxfId="2812" priority="582" operator="lessThan">
      <formula>$C$4</formula>
    </cfRule>
  </conditionalFormatting>
  <conditionalFormatting sqref="X14">
    <cfRule type="cellIs" dxfId="2811" priority="583" operator="lessThan">
      <formula>$C$4</formula>
    </cfRule>
  </conditionalFormatting>
  <conditionalFormatting sqref="X15">
    <cfRule type="cellIs" dxfId="2810" priority="584" operator="lessThan">
      <formula>$C$4</formula>
    </cfRule>
  </conditionalFormatting>
  <conditionalFormatting sqref="X16">
    <cfRule type="cellIs" dxfId="2809" priority="585" operator="lessThan">
      <formula>$C$4</formula>
    </cfRule>
  </conditionalFormatting>
  <conditionalFormatting sqref="X17">
    <cfRule type="cellIs" dxfId="2808" priority="586" operator="lessThan">
      <formula>$C$4</formula>
    </cfRule>
  </conditionalFormatting>
  <conditionalFormatting sqref="X18">
    <cfRule type="cellIs" dxfId="2807" priority="587" operator="lessThan">
      <formula>$C$4</formula>
    </cfRule>
  </conditionalFormatting>
  <conditionalFormatting sqref="X19">
    <cfRule type="cellIs" dxfId="2806" priority="588" operator="lessThan">
      <formula>$C$4</formula>
    </cfRule>
  </conditionalFormatting>
  <conditionalFormatting sqref="X20">
    <cfRule type="cellIs" dxfId="2805" priority="589" operator="lessThan">
      <formula>$C$4</formula>
    </cfRule>
  </conditionalFormatting>
  <conditionalFormatting sqref="X21">
    <cfRule type="cellIs" dxfId="2804" priority="590" operator="lessThan">
      <formula>$C$4</formula>
    </cfRule>
  </conditionalFormatting>
  <conditionalFormatting sqref="X22">
    <cfRule type="cellIs" dxfId="2803" priority="591" operator="lessThan">
      <formula>$C$4</formula>
    </cfRule>
  </conditionalFormatting>
  <conditionalFormatting sqref="X23">
    <cfRule type="cellIs" dxfId="2802" priority="592" operator="lessThan">
      <formula>$C$4</formula>
    </cfRule>
  </conditionalFormatting>
  <conditionalFormatting sqref="X24">
    <cfRule type="cellIs" dxfId="2801" priority="593" operator="lessThan">
      <formula>$C$4</formula>
    </cfRule>
  </conditionalFormatting>
  <conditionalFormatting sqref="X25">
    <cfRule type="cellIs" dxfId="2800" priority="594" operator="lessThan">
      <formula>$C$4</formula>
    </cfRule>
  </conditionalFormatting>
  <conditionalFormatting sqref="X26">
    <cfRule type="cellIs" dxfId="2799" priority="595" operator="lessThan">
      <formula>$C$4</formula>
    </cfRule>
  </conditionalFormatting>
  <conditionalFormatting sqref="X27">
    <cfRule type="cellIs" dxfId="2798" priority="596" operator="lessThan">
      <formula>$C$4</formula>
    </cfRule>
  </conditionalFormatting>
  <conditionalFormatting sqref="X28">
    <cfRule type="cellIs" dxfId="2797" priority="597" operator="lessThan">
      <formula>$C$4</formula>
    </cfRule>
  </conditionalFormatting>
  <conditionalFormatting sqref="X29">
    <cfRule type="cellIs" dxfId="2796" priority="598" operator="lessThan">
      <formula>$C$4</formula>
    </cfRule>
  </conditionalFormatting>
  <conditionalFormatting sqref="X30">
    <cfRule type="cellIs" dxfId="2795" priority="599" operator="lessThan">
      <formula>$C$4</formula>
    </cfRule>
  </conditionalFormatting>
  <conditionalFormatting sqref="X31">
    <cfRule type="cellIs" dxfId="2794" priority="600" operator="lessThan">
      <formula>$C$4</formula>
    </cfRule>
  </conditionalFormatting>
  <conditionalFormatting sqref="X32">
    <cfRule type="cellIs" dxfId="2793" priority="601" operator="lessThan">
      <formula>$C$4</formula>
    </cfRule>
  </conditionalFormatting>
  <conditionalFormatting sqref="X33">
    <cfRule type="cellIs" dxfId="2792" priority="602" operator="lessThan">
      <formula>$C$4</formula>
    </cfRule>
  </conditionalFormatting>
  <conditionalFormatting sqref="X34">
    <cfRule type="cellIs" dxfId="2791" priority="603" operator="lessThan">
      <formula>$C$4</formula>
    </cfRule>
  </conditionalFormatting>
  <conditionalFormatting sqref="X35">
    <cfRule type="cellIs" dxfId="2790" priority="604" operator="lessThan">
      <formula>$C$4</formula>
    </cfRule>
  </conditionalFormatting>
  <conditionalFormatting sqref="X36">
    <cfRule type="cellIs" dxfId="2789" priority="605" operator="lessThan">
      <formula>$C$4</formula>
    </cfRule>
  </conditionalFormatting>
  <conditionalFormatting sqref="X37">
    <cfRule type="cellIs" dxfId="2788" priority="606" operator="lessThan">
      <formula>$C$4</formula>
    </cfRule>
  </conditionalFormatting>
  <conditionalFormatting sqref="X38">
    <cfRule type="cellIs" dxfId="2787" priority="607" operator="lessThan">
      <formula>$C$4</formula>
    </cfRule>
  </conditionalFormatting>
  <conditionalFormatting sqref="X39">
    <cfRule type="cellIs" dxfId="2786" priority="608" operator="lessThan">
      <formula>$C$4</formula>
    </cfRule>
  </conditionalFormatting>
  <conditionalFormatting sqref="X40">
    <cfRule type="cellIs" dxfId="2785" priority="609" operator="lessThan">
      <formula>$C$4</formula>
    </cfRule>
  </conditionalFormatting>
  <conditionalFormatting sqref="X41">
    <cfRule type="cellIs" dxfId="2784" priority="610" operator="lessThan">
      <formula>$C$4</formula>
    </cfRule>
  </conditionalFormatting>
  <conditionalFormatting sqref="X42">
    <cfRule type="cellIs" dxfId="2783" priority="611" operator="lessThan">
      <formula>$C$4</formula>
    </cfRule>
  </conditionalFormatting>
  <conditionalFormatting sqref="X43">
    <cfRule type="cellIs" dxfId="2782" priority="612" operator="lessThan">
      <formula>$C$4</formula>
    </cfRule>
  </conditionalFormatting>
  <conditionalFormatting sqref="X44">
    <cfRule type="cellIs" dxfId="2781" priority="613" operator="lessThan">
      <formula>$C$4</formula>
    </cfRule>
  </conditionalFormatting>
  <conditionalFormatting sqref="X45">
    <cfRule type="cellIs" dxfId="2780" priority="614" operator="lessThan">
      <formula>$C$4</formula>
    </cfRule>
  </conditionalFormatting>
  <conditionalFormatting sqref="X46">
    <cfRule type="cellIs" dxfId="2779" priority="615" operator="lessThan">
      <formula>$C$4</formula>
    </cfRule>
  </conditionalFormatting>
  <conditionalFormatting sqref="X47">
    <cfRule type="cellIs" dxfId="2778" priority="616" operator="lessThan">
      <formula>$C$4</formula>
    </cfRule>
  </conditionalFormatting>
  <conditionalFormatting sqref="X48">
    <cfRule type="cellIs" dxfId="2777" priority="617" operator="lessThan">
      <formula>$C$4</formula>
    </cfRule>
  </conditionalFormatting>
  <conditionalFormatting sqref="X49">
    <cfRule type="cellIs" dxfId="2776" priority="618" operator="lessThan">
      <formula>$C$4</formula>
    </cfRule>
  </conditionalFormatting>
  <conditionalFormatting sqref="X50">
    <cfRule type="cellIs" dxfId="2775" priority="619" operator="lessThan">
      <formula>$C$4</formula>
    </cfRule>
  </conditionalFormatting>
  <conditionalFormatting sqref="Y11">
    <cfRule type="cellIs" dxfId="2774" priority="620" operator="lessThan">
      <formula>$C$4</formula>
    </cfRule>
  </conditionalFormatting>
  <conditionalFormatting sqref="Y12">
    <cfRule type="cellIs" dxfId="2773" priority="621" operator="lessThan">
      <formula>$C$4</formula>
    </cfRule>
  </conditionalFormatting>
  <conditionalFormatting sqref="Y13">
    <cfRule type="cellIs" dxfId="2772" priority="622" operator="lessThan">
      <formula>$C$4</formula>
    </cfRule>
  </conditionalFormatting>
  <conditionalFormatting sqref="Y14">
    <cfRule type="cellIs" dxfId="2771" priority="623" operator="lessThan">
      <formula>$C$4</formula>
    </cfRule>
  </conditionalFormatting>
  <conditionalFormatting sqref="Y15">
    <cfRule type="cellIs" dxfId="2770" priority="624" operator="lessThan">
      <formula>$C$4</formula>
    </cfRule>
  </conditionalFormatting>
  <conditionalFormatting sqref="Y16">
    <cfRule type="cellIs" dxfId="2769" priority="625" operator="lessThan">
      <formula>$C$4</formula>
    </cfRule>
  </conditionalFormatting>
  <conditionalFormatting sqref="Y17">
    <cfRule type="cellIs" dxfId="2768" priority="626" operator="lessThan">
      <formula>$C$4</formula>
    </cfRule>
  </conditionalFormatting>
  <conditionalFormatting sqref="Y18">
    <cfRule type="cellIs" dxfId="2767" priority="627" operator="lessThan">
      <formula>$C$4</formula>
    </cfRule>
  </conditionalFormatting>
  <conditionalFormatting sqref="Y19">
    <cfRule type="cellIs" dxfId="2766" priority="628" operator="lessThan">
      <formula>$C$4</formula>
    </cfRule>
  </conditionalFormatting>
  <conditionalFormatting sqref="Y20">
    <cfRule type="cellIs" dxfId="2765" priority="629" operator="lessThan">
      <formula>$C$4</formula>
    </cfRule>
  </conditionalFormatting>
  <conditionalFormatting sqref="Y21">
    <cfRule type="cellIs" dxfId="2764" priority="630" operator="lessThan">
      <formula>$C$4</formula>
    </cfRule>
  </conditionalFormatting>
  <conditionalFormatting sqref="Y22">
    <cfRule type="cellIs" dxfId="2763" priority="631" operator="lessThan">
      <formula>$C$4</formula>
    </cfRule>
  </conditionalFormatting>
  <conditionalFormatting sqref="Y23">
    <cfRule type="cellIs" dxfId="2762" priority="632" operator="lessThan">
      <formula>$C$4</formula>
    </cfRule>
  </conditionalFormatting>
  <conditionalFormatting sqref="Y24">
    <cfRule type="cellIs" dxfId="2761" priority="633" operator="lessThan">
      <formula>$C$4</formula>
    </cfRule>
  </conditionalFormatting>
  <conditionalFormatting sqref="Y25">
    <cfRule type="cellIs" dxfId="2760" priority="634" operator="lessThan">
      <formula>$C$4</formula>
    </cfRule>
  </conditionalFormatting>
  <conditionalFormatting sqref="Y26">
    <cfRule type="cellIs" dxfId="2759" priority="635" operator="lessThan">
      <formula>$C$4</formula>
    </cfRule>
  </conditionalFormatting>
  <conditionalFormatting sqref="Y27">
    <cfRule type="cellIs" dxfId="2758" priority="636" operator="lessThan">
      <formula>$C$4</formula>
    </cfRule>
  </conditionalFormatting>
  <conditionalFormatting sqref="Y28">
    <cfRule type="cellIs" dxfId="2757" priority="637" operator="lessThan">
      <formula>$C$4</formula>
    </cfRule>
  </conditionalFormatting>
  <conditionalFormatting sqref="Y29">
    <cfRule type="cellIs" dxfId="2756" priority="638" operator="lessThan">
      <formula>$C$4</formula>
    </cfRule>
  </conditionalFormatting>
  <conditionalFormatting sqref="Y30">
    <cfRule type="cellIs" dxfId="2755" priority="639" operator="lessThan">
      <formula>$C$4</formula>
    </cfRule>
  </conditionalFormatting>
  <conditionalFormatting sqref="Y31">
    <cfRule type="cellIs" dxfId="2754" priority="640" operator="lessThan">
      <formula>$C$4</formula>
    </cfRule>
  </conditionalFormatting>
  <conditionalFormatting sqref="Y32">
    <cfRule type="cellIs" dxfId="2753" priority="641" operator="lessThan">
      <formula>$C$4</formula>
    </cfRule>
  </conditionalFormatting>
  <conditionalFormatting sqref="Y33">
    <cfRule type="cellIs" dxfId="2752" priority="642" operator="lessThan">
      <formula>$C$4</formula>
    </cfRule>
  </conditionalFormatting>
  <conditionalFormatting sqref="Y34">
    <cfRule type="cellIs" dxfId="2751" priority="643" operator="lessThan">
      <formula>$C$4</formula>
    </cfRule>
  </conditionalFormatting>
  <conditionalFormatting sqref="Y35">
    <cfRule type="cellIs" dxfId="2750" priority="644" operator="lessThan">
      <formula>$C$4</formula>
    </cfRule>
  </conditionalFormatting>
  <conditionalFormatting sqref="Y36">
    <cfRule type="cellIs" dxfId="2749" priority="645" operator="lessThan">
      <formula>$C$4</formula>
    </cfRule>
  </conditionalFormatting>
  <conditionalFormatting sqref="Y37">
    <cfRule type="cellIs" dxfId="2748" priority="646" operator="lessThan">
      <formula>$C$4</formula>
    </cfRule>
  </conditionalFormatting>
  <conditionalFormatting sqref="Y38">
    <cfRule type="cellIs" dxfId="2747" priority="647" operator="lessThan">
      <formula>$C$4</formula>
    </cfRule>
  </conditionalFormatting>
  <conditionalFormatting sqref="Y39">
    <cfRule type="cellIs" dxfId="2746" priority="648" operator="lessThan">
      <formula>$C$4</formula>
    </cfRule>
  </conditionalFormatting>
  <conditionalFormatting sqref="Y40">
    <cfRule type="cellIs" dxfId="2745" priority="649" operator="lessThan">
      <formula>$C$4</formula>
    </cfRule>
  </conditionalFormatting>
  <conditionalFormatting sqref="Y41">
    <cfRule type="cellIs" dxfId="2744" priority="650" operator="lessThan">
      <formula>$C$4</formula>
    </cfRule>
  </conditionalFormatting>
  <conditionalFormatting sqref="Y42">
    <cfRule type="cellIs" dxfId="2743" priority="651" operator="lessThan">
      <formula>$C$4</formula>
    </cfRule>
  </conditionalFormatting>
  <conditionalFormatting sqref="Y43">
    <cfRule type="cellIs" dxfId="2742" priority="652" operator="lessThan">
      <formula>$C$4</formula>
    </cfRule>
  </conditionalFormatting>
  <conditionalFormatting sqref="Y44">
    <cfRule type="cellIs" dxfId="2741" priority="653" operator="lessThan">
      <formula>$C$4</formula>
    </cfRule>
  </conditionalFormatting>
  <conditionalFormatting sqref="Y45">
    <cfRule type="cellIs" dxfId="2740" priority="654" operator="lessThan">
      <formula>$C$4</formula>
    </cfRule>
  </conditionalFormatting>
  <conditionalFormatting sqref="Y46">
    <cfRule type="cellIs" dxfId="2739" priority="655" operator="lessThan">
      <formula>$C$4</formula>
    </cfRule>
  </conditionalFormatting>
  <conditionalFormatting sqref="Y47">
    <cfRule type="cellIs" dxfId="2738" priority="656" operator="lessThan">
      <formula>$C$4</formula>
    </cfRule>
  </conditionalFormatting>
  <conditionalFormatting sqref="Y48">
    <cfRule type="cellIs" dxfId="2737" priority="657" operator="lessThan">
      <formula>$C$4</formula>
    </cfRule>
  </conditionalFormatting>
  <conditionalFormatting sqref="Y49">
    <cfRule type="cellIs" dxfId="2736" priority="658" operator="lessThan">
      <formula>$C$4</formula>
    </cfRule>
  </conditionalFormatting>
  <conditionalFormatting sqref="Y50">
    <cfRule type="cellIs" dxfId="2735" priority="659" operator="lessThan">
      <formula>$C$4</formula>
    </cfRule>
  </conditionalFormatting>
  <conditionalFormatting sqref="Z11">
    <cfRule type="cellIs" dxfId="2734" priority="660" operator="lessThan">
      <formula>$C$4</formula>
    </cfRule>
  </conditionalFormatting>
  <conditionalFormatting sqref="Z12">
    <cfRule type="cellIs" dxfId="2733" priority="661" operator="lessThan">
      <formula>$C$4</formula>
    </cfRule>
  </conditionalFormatting>
  <conditionalFormatting sqref="Z13">
    <cfRule type="cellIs" dxfId="2732" priority="662" operator="lessThan">
      <formula>$C$4</formula>
    </cfRule>
  </conditionalFormatting>
  <conditionalFormatting sqref="Z14">
    <cfRule type="cellIs" dxfId="2731" priority="663" operator="lessThan">
      <formula>$C$4</formula>
    </cfRule>
  </conditionalFormatting>
  <conditionalFormatting sqref="Z15">
    <cfRule type="cellIs" dxfId="2730" priority="664" operator="lessThan">
      <formula>$C$4</formula>
    </cfRule>
  </conditionalFormatting>
  <conditionalFormatting sqref="Z16">
    <cfRule type="cellIs" dxfId="2729" priority="665" operator="lessThan">
      <formula>$C$4</formula>
    </cfRule>
  </conditionalFormatting>
  <conditionalFormatting sqref="Z17">
    <cfRule type="cellIs" dxfId="2728" priority="666" operator="lessThan">
      <formula>$C$4</formula>
    </cfRule>
  </conditionalFormatting>
  <conditionalFormatting sqref="Z18">
    <cfRule type="cellIs" dxfId="2727" priority="667" operator="lessThan">
      <formula>$C$4</formula>
    </cfRule>
  </conditionalFormatting>
  <conditionalFormatting sqref="Z19">
    <cfRule type="cellIs" dxfId="2726" priority="668" operator="lessThan">
      <formula>$C$4</formula>
    </cfRule>
  </conditionalFormatting>
  <conditionalFormatting sqref="Z20">
    <cfRule type="cellIs" dxfId="2725" priority="669" operator="lessThan">
      <formula>$C$4</formula>
    </cfRule>
  </conditionalFormatting>
  <conditionalFormatting sqref="Z21">
    <cfRule type="cellIs" dxfId="2724" priority="670" operator="lessThan">
      <formula>$C$4</formula>
    </cfRule>
  </conditionalFormatting>
  <conditionalFormatting sqref="Z22">
    <cfRule type="cellIs" dxfId="2723" priority="671" operator="lessThan">
      <formula>$C$4</formula>
    </cfRule>
  </conditionalFormatting>
  <conditionalFormatting sqref="Z23">
    <cfRule type="cellIs" dxfId="2722" priority="672" operator="lessThan">
      <formula>$C$4</formula>
    </cfRule>
  </conditionalFormatting>
  <conditionalFormatting sqref="Z24">
    <cfRule type="cellIs" dxfId="2721" priority="673" operator="lessThan">
      <formula>$C$4</formula>
    </cfRule>
  </conditionalFormatting>
  <conditionalFormatting sqref="Z25">
    <cfRule type="cellIs" dxfId="2720" priority="674" operator="lessThan">
      <formula>$C$4</formula>
    </cfRule>
  </conditionalFormatting>
  <conditionalFormatting sqref="Z26">
    <cfRule type="cellIs" dxfId="2719" priority="675" operator="lessThan">
      <formula>$C$4</formula>
    </cfRule>
  </conditionalFormatting>
  <conditionalFormatting sqref="Z27">
    <cfRule type="cellIs" dxfId="2718" priority="676" operator="lessThan">
      <formula>$C$4</formula>
    </cfRule>
  </conditionalFormatting>
  <conditionalFormatting sqref="Z28">
    <cfRule type="cellIs" dxfId="2717" priority="677" operator="lessThan">
      <formula>$C$4</formula>
    </cfRule>
  </conditionalFormatting>
  <conditionalFormatting sqref="Z29">
    <cfRule type="cellIs" dxfId="2716" priority="678" operator="lessThan">
      <formula>$C$4</formula>
    </cfRule>
  </conditionalFormatting>
  <conditionalFormatting sqref="Z30">
    <cfRule type="cellIs" dxfId="2715" priority="679" operator="lessThan">
      <formula>$C$4</formula>
    </cfRule>
  </conditionalFormatting>
  <conditionalFormatting sqref="Z31">
    <cfRule type="cellIs" dxfId="2714" priority="680" operator="lessThan">
      <formula>$C$4</formula>
    </cfRule>
  </conditionalFormatting>
  <conditionalFormatting sqref="Z32">
    <cfRule type="cellIs" dxfId="2713" priority="681" operator="lessThan">
      <formula>$C$4</formula>
    </cfRule>
  </conditionalFormatting>
  <conditionalFormatting sqref="Z33">
    <cfRule type="cellIs" dxfId="2712" priority="682" operator="lessThan">
      <formula>$C$4</formula>
    </cfRule>
  </conditionalFormatting>
  <conditionalFormatting sqref="Z34">
    <cfRule type="cellIs" dxfId="2711" priority="683" operator="lessThan">
      <formula>$C$4</formula>
    </cfRule>
  </conditionalFormatting>
  <conditionalFormatting sqref="Z35">
    <cfRule type="cellIs" dxfId="2710" priority="684" operator="lessThan">
      <formula>$C$4</formula>
    </cfRule>
  </conditionalFormatting>
  <conditionalFormatting sqref="Z36">
    <cfRule type="cellIs" dxfId="2709" priority="685" operator="lessThan">
      <formula>$C$4</formula>
    </cfRule>
  </conditionalFormatting>
  <conditionalFormatting sqref="Z37">
    <cfRule type="cellIs" dxfId="2708" priority="686" operator="lessThan">
      <formula>$C$4</formula>
    </cfRule>
  </conditionalFormatting>
  <conditionalFormatting sqref="Z38">
    <cfRule type="cellIs" dxfId="2707" priority="687" operator="lessThan">
      <formula>$C$4</formula>
    </cfRule>
  </conditionalFormatting>
  <conditionalFormatting sqref="Z39">
    <cfRule type="cellIs" dxfId="2706" priority="688" operator="lessThan">
      <formula>$C$4</formula>
    </cfRule>
  </conditionalFormatting>
  <conditionalFormatting sqref="Z40">
    <cfRule type="cellIs" dxfId="2705" priority="689" operator="lessThan">
      <formula>$C$4</formula>
    </cfRule>
  </conditionalFormatting>
  <conditionalFormatting sqref="Z41">
    <cfRule type="cellIs" dxfId="2704" priority="690" operator="lessThan">
      <formula>$C$4</formula>
    </cfRule>
  </conditionalFormatting>
  <conditionalFormatting sqref="Z42">
    <cfRule type="cellIs" dxfId="2703" priority="691" operator="lessThan">
      <formula>$C$4</formula>
    </cfRule>
  </conditionalFormatting>
  <conditionalFormatting sqref="Z43">
    <cfRule type="cellIs" dxfId="2702" priority="692" operator="lessThan">
      <formula>$C$4</formula>
    </cfRule>
  </conditionalFormatting>
  <conditionalFormatting sqref="Z44">
    <cfRule type="cellIs" dxfId="2701" priority="693" operator="lessThan">
      <formula>$C$4</formula>
    </cfRule>
  </conditionalFormatting>
  <conditionalFormatting sqref="Z45">
    <cfRule type="cellIs" dxfId="2700" priority="694" operator="lessThan">
      <formula>$C$4</formula>
    </cfRule>
  </conditionalFormatting>
  <conditionalFormatting sqref="Z46">
    <cfRule type="cellIs" dxfId="2699" priority="695" operator="lessThan">
      <formula>$C$4</formula>
    </cfRule>
  </conditionalFormatting>
  <conditionalFormatting sqref="Z47">
    <cfRule type="cellIs" dxfId="2698" priority="696" operator="lessThan">
      <formula>$C$4</formula>
    </cfRule>
  </conditionalFormatting>
  <conditionalFormatting sqref="Z48">
    <cfRule type="cellIs" dxfId="2697" priority="697" operator="lessThan">
      <formula>$C$4</formula>
    </cfRule>
  </conditionalFormatting>
  <conditionalFormatting sqref="Z49">
    <cfRule type="cellIs" dxfId="2696" priority="698" operator="lessThan">
      <formula>$C$4</formula>
    </cfRule>
  </conditionalFormatting>
  <conditionalFormatting sqref="Z50">
    <cfRule type="cellIs" dxfId="2695" priority="699" operator="lessThan">
      <formula>$C$4</formula>
    </cfRule>
  </conditionalFormatting>
  <conditionalFormatting sqref="AJ11">
    <cfRule type="cellIs" dxfId="2694" priority="700" operator="lessThan">
      <formula>$C$4</formula>
    </cfRule>
  </conditionalFormatting>
  <conditionalFormatting sqref="AJ12">
    <cfRule type="cellIs" dxfId="2693" priority="701" operator="lessThan">
      <formula>$C$4</formula>
    </cfRule>
  </conditionalFormatting>
  <conditionalFormatting sqref="AJ13">
    <cfRule type="cellIs" dxfId="2692" priority="702" operator="lessThan">
      <formula>$C$4</formula>
    </cfRule>
  </conditionalFormatting>
  <conditionalFormatting sqref="AJ14">
    <cfRule type="cellIs" dxfId="2691" priority="703" operator="lessThan">
      <formula>$C$4</formula>
    </cfRule>
  </conditionalFormatting>
  <conditionalFormatting sqref="AJ15">
    <cfRule type="cellIs" dxfId="2690" priority="704" operator="lessThan">
      <formula>$C$4</formula>
    </cfRule>
  </conditionalFormatting>
  <conditionalFormatting sqref="AJ16">
    <cfRule type="cellIs" dxfId="2689" priority="705" operator="lessThan">
      <formula>$C$4</formula>
    </cfRule>
  </conditionalFormatting>
  <conditionalFormatting sqref="AJ17">
    <cfRule type="cellIs" dxfId="2688" priority="706" operator="lessThan">
      <formula>$C$4</formula>
    </cfRule>
  </conditionalFormatting>
  <conditionalFormatting sqref="AJ18">
    <cfRule type="cellIs" dxfId="2687" priority="707" operator="lessThan">
      <formula>$C$4</formula>
    </cfRule>
  </conditionalFormatting>
  <conditionalFormatting sqref="AJ19">
    <cfRule type="cellIs" dxfId="2686" priority="708" operator="lessThan">
      <formula>$C$4</formula>
    </cfRule>
  </conditionalFormatting>
  <conditionalFormatting sqref="AJ20">
    <cfRule type="cellIs" dxfId="2685" priority="709" operator="lessThan">
      <formula>$C$4</formula>
    </cfRule>
  </conditionalFormatting>
  <conditionalFormatting sqref="AJ21">
    <cfRule type="cellIs" dxfId="2684" priority="710" operator="lessThan">
      <formula>$C$4</formula>
    </cfRule>
  </conditionalFormatting>
  <conditionalFormatting sqref="AJ22">
    <cfRule type="cellIs" dxfId="2683" priority="711" operator="lessThan">
      <formula>$C$4</formula>
    </cfRule>
  </conditionalFormatting>
  <conditionalFormatting sqref="AJ23">
    <cfRule type="cellIs" dxfId="2682" priority="712" operator="lessThan">
      <formula>$C$4</formula>
    </cfRule>
  </conditionalFormatting>
  <conditionalFormatting sqref="AJ24">
    <cfRule type="cellIs" dxfId="2681" priority="713" operator="lessThan">
      <formula>$C$4</formula>
    </cfRule>
  </conditionalFormatting>
  <conditionalFormatting sqref="AJ25">
    <cfRule type="cellIs" dxfId="2680" priority="714" operator="lessThan">
      <formula>$C$4</formula>
    </cfRule>
  </conditionalFormatting>
  <conditionalFormatting sqref="AJ26">
    <cfRule type="cellIs" dxfId="2679" priority="715" operator="lessThan">
      <formula>$C$4</formula>
    </cfRule>
  </conditionalFormatting>
  <conditionalFormatting sqref="AJ27">
    <cfRule type="cellIs" dxfId="2678" priority="716" operator="lessThan">
      <formula>$C$4</formula>
    </cfRule>
  </conditionalFormatting>
  <conditionalFormatting sqref="AJ28">
    <cfRule type="cellIs" dxfId="2677" priority="717" operator="lessThan">
      <formula>$C$4</formula>
    </cfRule>
  </conditionalFormatting>
  <conditionalFormatting sqref="AJ29">
    <cfRule type="cellIs" dxfId="2676" priority="718" operator="lessThan">
      <formula>$C$4</formula>
    </cfRule>
  </conditionalFormatting>
  <conditionalFormatting sqref="AJ30">
    <cfRule type="cellIs" dxfId="2675" priority="719" operator="lessThan">
      <formula>$C$4</formula>
    </cfRule>
  </conditionalFormatting>
  <conditionalFormatting sqref="AJ31">
    <cfRule type="cellIs" dxfId="2674" priority="720" operator="lessThan">
      <formula>$C$4</formula>
    </cfRule>
  </conditionalFormatting>
  <conditionalFormatting sqref="AJ32">
    <cfRule type="cellIs" dxfId="2673" priority="721" operator="lessThan">
      <formula>$C$4</formula>
    </cfRule>
  </conditionalFormatting>
  <conditionalFormatting sqref="AJ33">
    <cfRule type="cellIs" dxfId="2672" priority="722" operator="lessThan">
      <formula>$C$4</formula>
    </cfRule>
  </conditionalFormatting>
  <conditionalFormatting sqref="AJ34">
    <cfRule type="cellIs" dxfId="2671" priority="723" operator="lessThan">
      <formula>$C$4</formula>
    </cfRule>
  </conditionalFormatting>
  <conditionalFormatting sqref="AJ35">
    <cfRule type="cellIs" dxfId="2670" priority="724" operator="lessThan">
      <formula>$C$4</formula>
    </cfRule>
  </conditionalFormatting>
  <conditionalFormatting sqref="AJ36">
    <cfRule type="cellIs" dxfId="2669" priority="725" operator="lessThan">
      <formula>$C$4</formula>
    </cfRule>
  </conditionalFormatting>
  <conditionalFormatting sqref="AJ37">
    <cfRule type="cellIs" dxfId="2668" priority="726" operator="lessThan">
      <formula>$C$4</formula>
    </cfRule>
  </conditionalFormatting>
  <conditionalFormatting sqref="AJ38">
    <cfRule type="cellIs" dxfId="2667" priority="727" operator="lessThan">
      <formula>$C$4</formula>
    </cfRule>
  </conditionalFormatting>
  <conditionalFormatting sqref="AJ39">
    <cfRule type="cellIs" dxfId="2666" priority="728" operator="lessThan">
      <formula>$C$4</formula>
    </cfRule>
  </conditionalFormatting>
  <conditionalFormatting sqref="AJ40">
    <cfRule type="cellIs" dxfId="2665" priority="729" operator="lessThan">
      <formula>$C$4</formula>
    </cfRule>
  </conditionalFormatting>
  <conditionalFormatting sqref="AJ41">
    <cfRule type="cellIs" dxfId="2664" priority="730" operator="lessThan">
      <formula>$C$4</formula>
    </cfRule>
  </conditionalFormatting>
  <conditionalFormatting sqref="AJ42">
    <cfRule type="cellIs" dxfId="2663" priority="731" operator="lessThan">
      <formula>$C$4</formula>
    </cfRule>
  </conditionalFormatting>
  <conditionalFormatting sqref="AJ43">
    <cfRule type="cellIs" dxfId="2662" priority="732" operator="lessThan">
      <formula>$C$4</formula>
    </cfRule>
  </conditionalFormatting>
  <conditionalFormatting sqref="AJ44">
    <cfRule type="cellIs" dxfId="2661" priority="733" operator="lessThan">
      <formula>$C$4</formula>
    </cfRule>
  </conditionalFormatting>
  <conditionalFormatting sqref="AJ45">
    <cfRule type="cellIs" dxfId="2660" priority="734" operator="lessThan">
      <formula>$C$4</formula>
    </cfRule>
  </conditionalFormatting>
  <conditionalFormatting sqref="AJ46">
    <cfRule type="cellIs" dxfId="2659" priority="735" operator="lessThan">
      <formula>$C$4</formula>
    </cfRule>
  </conditionalFormatting>
  <conditionalFormatting sqref="AJ47">
    <cfRule type="cellIs" dxfId="2658" priority="736" operator="lessThan">
      <formula>$C$4</formula>
    </cfRule>
  </conditionalFormatting>
  <conditionalFormatting sqref="AJ48">
    <cfRule type="cellIs" dxfId="2657" priority="737" operator="lessThan">
      <formula>$C$4</formula>
    </cfRule>
  </conditionalFormatting>
  <conditionalFormatting sqref="AJ49">
    <cfRule type="cellIs" dxfId="2656" priority="738" operator="lessThan">
      <formula>$C$4</formula>
    </cfRule>
  </conditionalFormatting>
  <conditionalFormatting sqref="AJ50">
    <cfRule type="cellIs" dxfId="2655" priority="739" operator="lessThan">
      <formula>$C$4</formula>
    </cfRule>
  </conditionalFormatting>
  <conditionalFormatting sqref="AK11">
    <cfRule type="cellIs" dxfId="2654" priority="740" operator="lessThan">
      <formula>$C$4</formula>
    </cfRule>
  </conditionalFormatting>
  <conditionalFormatting sqref="AK12">
    <cfRule type="cellIs" dxfId="2653" priority="741" operator="lessThan">
      <formula>$C$4</formula>
    </cfRule>
  </conditionalFormatting>
  <conditionalFormatting sqref="AK13">
    <cfRule type="cellIs" dxfId="2652" priority="742" operator="lessThan">
      <formula>$C$4</formula>
    </cfRule>
  </conditionalFormatting>
  <conditionalFormatting sqref="AK14">
    <cfRule type="cellIs" dxfId="2651" priority="743" operator="lessThan">
      <formula>$C$4</formula>
    </cfRule>
  </conditionalFormatting>
  <conditionalFormatting sqref="AK15">
    <cfRule type="cellIs" dxfId="2650" priority="744" operator="lessThan">
      <formula>$C$4</formula>
    </cfRule>
  </conditionalFormatting>
  <conditionalFormatting sqref="AK16">
    <cfRule type="cellIs" dxfId="2649" priority="745" operator="lessThan">
      <formula>$C$4</formula>
    </cfRule>
  </conditionalFormatting>
  <conditionalFormatting sqref="AK17">
    <cfRule type="cellIs" dxfId="2648" priority="746" operator="lessThan">
      <formula>$C$4</formula>
    </cfRule>
  </conditionalFormatting>
  <conditionalFormatting sqref="AK18">
    <cfRule type="cellIs" dxfId="2647" priority="747" operator="lessThan">
      <formula>$C$4</formula>
    </cfRule>
  </conditionalFormatting>
  <conditionalFormatting sqref="AK19">
    <cfRule type="cellIs" dxfId="2646" priority="748" operator="lessThan">
      <formula>$C$4</formula>
    </cfRule>
  </conditionalFormatting>
  <conditionalFormatting sqref="AK20">
    <cfRule type="cellIs" dxfId="2645" priority="749" operator="lessThan">
      <formula>$C$4</formula>
    </cfRule>
  </conditionalFormatting>
  <conditionalFormatting sqref="AK21">
    <cfRule type="cellIs" dxfId="2644" priority="750" operator="lessThan">
      <formula>$C$4</formula>
    </cfRule>
  </conditionalFormatting>
  <conditionalFormatting sqref="AK22">
    <cfRule type="cellIs" dxfId="2643" priority="751" operator="lessThan">
      <formula>$C$4</formula>
    </cfRule>
  </conditionalFormatting>
  <conditionalFormatting sqref="AK23">
    <cfRule type="cellIs" dxfId="2642" priority="752" operator="lessThan">
      <formula>$C$4</formula>
    </cfRule>
  </conditionalFormatting>
  <conditionalFormatting sqref="AK24">
    <cfRule type="cellIs" dxfId="2641" priority="753" operator="lessThan">
      <formula>$C$4</formula>
    </cfRule>
  </conditionalFormatting>
  <conditionalFormatting sqref="AK25">
    <cfRule type="cellIs" dxfId="2640" priority="754" operator="lessThan">
      <formula>$C$4</formula>
    </cfRule>
  </conditionalFormatting>
  <conditionalFormatting sqref="AK26">
    <cfRule type="cellIs" dxfId="2639" priority="755" operator="lessThan">
      <formula>$C$4</formula>
    </cfRule>
  </conditionalFormatting>
  <conditionalFormatting sqref="AK27">
    <cfRule type="cellIs" dxfId="2638" priority="756" operator="lessThan">
      <formula>$C$4</formula>
    </cfRule>
  </conditionalFormatting>
  <conditionalFormatting sqref="AK28">
    <cfRule type="cellIs" dxfId="2637" priority="757" operator="lessThan">
      <formula>$C$4</formula>
    </cfRule>
  </conditionalFormatting>
  <conditionalFormatting sqref="AK29">
    <cfRule type="cellIs" dxfId="2636" priority="758" operator="lessThan">
      <formula>$C$4</formula>
    </cfRule>
  </conditionalFormatting>
  <conditionalFormatting sqref="AK30">
    <cfRule type="cellIs" dxfId="2635" priority="759" operator="lessThan">
      <formula>$C$4</formula>
    </cfRule>
  </conditionalFormatting>
  <conditionalFormatting sqref="AK31">
    <cfRule type="cellIs" dxfId="2634" priority="760" operator="lessThan">
      <formula>$C$4</formula>
    </cfRule>
  </conditionalFormatting>
  <conditionalFormatting sqref="AK32">
    <cfRule type="cellIs" dxfId="2633" priority="761" operator="lessThan">
      <formula>$C$4</formula>
    </cfRule>
  </conditionalFormatting>
  <conditionalFormatting sqref="AK33">
    <cfRule type="cellIs" dxfId="2632" priority="762" operator="lessThan">
      <formula>$C$4</formula>
    </cfRule>
  </conditionalFormatting>
  <conditionalFormatting sqref="AK34">
    <cfRule type="cellIs" dxfId="2631" priority="763" operator="lessThan">
      <formula>$C$4</formula>
    </cfRule>
  </conditionalFormatting>
  <conditionalFormatting sqref="AK35">
    <cfRule type="cellIs" dxfId="2630" priority="764" operator="lessThan">
      <formula>$C$4</formula>
    </cfRule>
  </conditionalFormatting>
  <conditionalFormatting sqref="AK36">
    <cfRule type="cellIs" dxfId="2629" priority="765" operator="lessThan">
      <formula>$C$4</formula>
    </cfRule>
  </conditionalFormatting>
  <conditionalFormatting sqref="AK37">
    <cfRule type="cellIs" dxfId="2628" priority="766" operator="lessThan">
      <formula>$C$4</formula>
    </cfRule>
  </conditionalFormatting>
  <conditionalFormatting sqref="AK38">
    <cfRule type="cellIs" dxfId="2627" priority="767" operator="lessThan">
      <formula>$C$4</formula>
    </cfRule>
  </conditionalFormatting>
  <conditionalFormatting sqref="AK39">
    <cfRule type="cellIs" dxfId="2626" priority="768" operator="lessThan">
      <formula>$C$4</formula>
    </cfRule>
  </conditionalFormatting>
  <conditionalFormatting sqref="AK40">
    <cfRule type="cellIs" dxfId="2625" priority="769" operator="lessThan">
      <formula>$C$4</formula>
    </cfRule>
  </conditionalFormatting>
  <conditionalFormatting sqref="AK41">
    <cfRule type="cellIs" dxfId="2624" priority="770" operator="lessThan">
      <formula>$C$4</formula>
    </cfRule>
  </conditionalFormatting>
  <conditionalFormatting sqref="AK42">
    <cfRule type="cellIs" dxfId="2623" priority="771" operator="lessThan">
      <formula>$C$4</formula>
    </cfRule>
  </conditionalFormatting>
  <conditionalFormatting sqref="AK43">
    <cfRule type="cellIs" dxfId="2622" priority="772" operator="lessThan">
      <formula>$C$4</formula>
    </cfRule>
  </conditionalFormatting>
  <conditionalFormatting sqref="AK44">
    <cfRule type="cellIs" dxfId="2621" priority="773" operator="lessThan">
      <formula>$C$4</formula>
    </cfRule>
  </conditionalFormatting>
  <conditionalFormatting sqref="AK45">
    <cfRule type="cellIs" dxfId="2620" priority="774" operator="lessThan">
      <formula>$C$4</formula>
    </cfRule>
  </conditionalFormatting>
  <conditionalFormatting sqref="AK46">
    <cfRule type="cellIs" dxfId="2619" priority="775" operator="lessThan">
      <formula>$C$4</formula>
    </cfRule>
  </conditionalFormatting>
  <conditionalFormatting sqref="AK47">
    <cfRule type="cellIs" dxfId="2618" priority="776" operator="lessThan">
      <formula>$C$4</formula>
    </cfRule>
  </conditionalFormatting>
  <conditionalFormatting sqref="AK48">
    <cfRule type="cellIs" dxfId="2617" priority="777" operator="lessThan">
      <formula>$C$4</formula>
    </cfRule>
  </conditionalFormatting>
  <conditionalFormatting sqref="AK49">
    <cfRule type="cellIs" dxfId="2616" priority="778" operator="lessThan">
      <formula>$C$4</formula>
    </cfRule>
  </conditionalFormatting>
  <conditionalFormatting sqref="AK50">
    <cfRule type="cellIs" dxfId="2615" priority="779" operator="lessThan">
      <formula>$C$4</formula>
    </cfRule>
  </conditionalFormatting>
  <conditionalFormatting sqref="AC11">
    <cfRule type="cellIs" dxfId="2614" priority="780" operator="lessThan">
      <formula>$C$4</formula>
    </cfRule>
  </conditionalFormatting>
  <conditionalFormatting sqref="AC12">
    <cfRule type="cellIs" dxfId="2613" priority="781" operator="lessThan">
      <formula>$C$4</formula>
    </cfRule>
  </conditionalFormatting>
  <conditionalFormatting sqref="AC13">
    <cfRule type="cellIs" dxfId="2612" priority="782" operator="lessThan">
      <formula>$C$4</formula>
    </cfRule>
  </conditionalFormatting>
  <conditionalFormatting sqref="AC14">
    <cfRule type="cellIs" dxfId="2611" priority="783" operator="lessThan">
      <formula>$C$4</formula>
    </cfRule>
  </conditionalFormatting>
  <conditionalFormatting sqref="AC15">
    <cfRule type="cellIs" dxfId="2610" priority="784" operator="lessThan">
      <formula>$C$4</formula>
    </cfRule>
  </conditionalFormatting>
  <conditionalFormatting sqref="AC16">
    <cfRule type="cellIs" dxfId="2609" priority="785" operator="lessThan">
      <formula>$C$4</formula>
    </cfRule>
  </conditionalFormatting>
  <conditionalFormatting sqref="AC17">
    <cfRule type="cellIs" dxfId="2608" priority="786" operator="lessThan">
      <formula>$C$4</formula>
    </cfRule>
  </conditionalFormatting>
  <conditionalFormatting sqref="AC18">
    <cfRule type="cellIs" dxfId="2607" priority="787" operator="lessThan">
      <formula>$C$4</formula>
    </cfRule>
  </conditionalFormatting>
  <conditionalFormatting sqref="AC19">
    <cfRule type="cellIs" dxfId="2606" priority="788" operator="lessThan">
      <formula>$C$4</formula>
    </cfRule>
  </conditionalFormatting>
  <conditionalFormatting sqref="AC20">
    <cfRule type="cellIs" dxfId="2605" priority="789" operator="lessThan">
      <formula>$C$4</formula>
    </cfRule>
  </conditionalFormatting>
  <conditionalFormatting sqref="AC21">
    <cfRule type="cellIs" dxfId="2604" priority="790" operator="lessThan">
      <formula>$C$4</formula>
    </cfRule>
  </conditionalFormatting>
  <conditionalFormatting sqref="AC22">
    <cfRule type="cellIs" dxfId="2603" priority="791" operator="lessThan">
      <formula>$C$4</formula>
    </cfRule>
  </conditionalFormatting>
  <conditionalFormatting sqref="AC23">
    <cfRule type="cellIs" dxfId="2602" priority="792" operator="lessThan">
      <formula>$C$4</formula>
    </cfRule>
  </conditionalFormatting>
  <conditionalFormatting sqref="AC24">
    <cfRule type="cellIs" dxfId="2601" priority="793" operator="lessThan">
      <formula>$C$4</formula>
    </cfRule>
  </conditionalFormatting>
  <conditionalFormatting sqref="AC25">
    <cfRule type="cellIs" dxfId="2600" priority="794" operator="lessThan">
      <formula>$C$4</formula>
    </cfRule>
  </conditionalFormatting>
  <conditionalFormatting sqref="AC26">
    <cfRule type="cellIs" dxfId="2599" priority="795" operator="lessThan">
      <formula>$C$4</formula>
    </cfRule>
  </conditionalFormatting>
  <conditionalFormatting sqref="AC27">
    <cfRule type="cellIs" dxfId="2598" priority="796" operator="lessThan">
      <formula>$C$4</formula>
    </cfRule>
  </conditionalFormatting>
  <conditionalFormatting sqref="AC28">
    <cfRule type="cellIs" dxfId="2597" priority="797" operator="lessThan">
      <formula>$C$4</formula>
    </cfRule>
  </conditionalFormatting>
  <conditionalFormatting sqref="AC29">
    <cfRule type="cellIs" dxfId="2596" priority="798" operator="lessThan">
      <formula>$C$4</formula>
    </cfRule>
  </conditionalFormatting>
  <conditionalFormatting sqref="AC30">
    <cfRule type="cellIs" dxfId="2595" priority="799" operator="lessThan">
      <formula>$C$4</formula>
    </cfRule>
  </conditionalFormatting>
  <conditionalFormatting sqref="AC31">
    <cfRule type="cellIs" dxfId="2594" priority="800" operator="lessThan">
      <formula>$C$4</formula>
    </cfRule>
  </conditionalFormatting>
  <conditionalFormatting sqref="AC32">
    <cfRule type="cellIs" dxfId="2593" priority="801" operator="lessThan">
      <formula>$C$4</formula>
    </cfRule>
  </conditionalFormatting>
  <conditionalFormatting sqref="AC33">
    <cfRule type="cellIs" dxfId="2592" priority="802" operator="lessThan">
      <formula>$C$4</formula>
    </cfRule>
  </conditionalFormatting>
  <conditionalFormatting sqref="AC34">
    <cfRule type="cellIs" dxfId="2591" priority="803" operator="lessThan">
      <formula>$C$4</formula>
    </cfRule>
  </conditionalFormatting>
  <conditionalFormatting sqref="AC35">
    <cfRule type="cellIs" dxfId="2590" priority="804" operator="lessThan">
      <formula>$C$4</formula>
    </cfRule>
  </conditionalFormatting>
  <conditionalFormatting sqref="AC36">
    <cfRule type="cellIs" dxfId="2589" priority="805" operator="lessThan">
      <formula>$C$4</formula>
    </cfRule>
  </conditionalFormatting>
  <conditionalFormatting sqref="AC37">
    <cfRule type="cellIs" dxfId="2588" priority="806" operator="lessThan">
      <formula>$C$4</formula>
    </cfRule>
  </conditionalFormatting>
  <conditionalFormatting sqref="AC38">
    <cfRule type="cellIs" dxfId="2587" priority="807" operator="lessThan">
      <formula>$C$4</formula>
    </cfRule>
  </conditionalFormatting>
  <conditionalFormatting sqref="AC39">
    <cfRule type="cellIs" dxfId="2586" priority="808" operator="lessThan">
      <formula>$C$4</formula>
    </cfRule>
  </conditionalFormatting>
  <conditionalFormatting sqref="AC40">
    <cfRule type="cellIs" dxfId="2585" priority="809" operator="lessThan">
      <formula>$C$4</formula>
    </cfRule>
  </conditionalFormatting>
  <conditionalFormatting sqref="AC41">
    <cfRule type="cellIs" dxfId="2584" priority="810" operator="lessThan">
      <formula>$C$4</formula>
    </cfRule>
  </conditionalFormatting>
  <conditionalFormatting sqref="AC42">
    <cfRule type="cellIs" dxfId="2583" priority="811" operator="lessThan">
      <formula>$C$4</formula>
    </cfRule>
  </conditionalFormatting>
  <conditionalFormatting sqref="AC43">
    <cfRule type="cellIs" dxfId="2582" priority="812" operator="lessThan">
      <formula>$C$4</formula>
    </cfRule>
  </conditionalFormatting>
  <conditionalFormatting sqref="AC44">
    <cfRule type="cellIs" dxfId="2581" priority="813" operator="lessThan">
      <formula>$C$4</formula>
    </cfRule>
  </conditionalFormatting>
  <conditionalFormatting sqref="AC45">
    <cfRule type="cellIs" dxfId="2580" priority="814" operator="lessThan">
      <formula>$C$4</formula>
    </cfRule>
  </conditionalFormatting>
  <conditionalFormatting sqref="AC46">
    <cfRule type="cellIs" dxfId="2579" priority="815" operator="lessThan">
      <formula>$C$4</formula>
    </cfRule>
  </conditionalFormatting>
  <conditionalFormatting sqref="AC47">
    <cfRule type="cellIs" dxfId="2578" priority="816" operator="lessThan">
      <formula>$C$4</formula>
    </cfRule>
  </conditionalFormatting>
  <conditionalFormatting sqref="AC48">
    <cfRule type="cellIs" dxfId="2577" priority="817" operator="lessThan">
      <formula>$C$4</formula>
    </cfRule>
  </conditionalFormatting>
  <conditionalFormatting sqref="AC49">
    <cfRule type="cellIs" dxfId="2576" priority="818" operator="lessThan">
      <formula>$C$4</formula>
    </cfRule>
  </conditionalFormatting>
  <conditionalFormatting sqref="AC50">
    <cfRule type="cellIs" dxfId="2575" priority="819" operator="lessThan">
      <formula>$C$4</formula>
    </cfRule>
  </conditionalFormatting>
  <conditionalFormatting sqref="AD11">
    <cfRule type="cellIs" dxfId="2574" priority="820" operator="lessThan">
      <formula>$C$4</formula>
    </cfRule>
  </conditionalFormatting>
  <conditionalFormatting sqref="AD12">
    <cfRule type="cellIs" dxfId="2573" priority="821" operator="lessThan">
      <formula>$C$4</formula>
    </cfRule>
  </conditionalFormatting>
  <conditionalFormatting sqref="AD13">
    <cfRule type="cellIs" dxfId="2572" priority="822" operator="lessThan">
      <formula>$C$4</formula>
    </cfRule>
  </conditionalFormatting>
  <conditionalFormatting sqref="AD14">
    <cfRule type="cellIs" dxfId="2571" priority="823" operator="lessThan">
      <formula>$C$4</formula>
    </cfRule>
  </conditionalFormatting>
  <conditionalFormatting sqref="AD15">
    <cfRule type="cellIs" dxfId="2570" priority="824" operator="lessThan">
      <formula>$C$4</formula>
    </cfRule>
  </conditionalFormatting>
  <conditionalFormatting sqref="AD16">
    <cfRule type="cellIs" dxfId="2569" priority="825" operator="lessThan">
      <formula>$C$4</formula>
    </cfRule>
  </conditionalFormatting>
  <conditionalFormatting sqref="AD17">
    <cfRule type="cellIs" dxfId="2568" priority="826" operator="lessThan">
      <formula>$C$4</formula>
    </cfRule>
  </conditionalFormatting>
  <conditionalFormatting sqref="AD18">
    <cfRule type="cellIs" dxfId="2567" priority="827" operator="lessThan">
      <formula>$C$4</formula>
    </cfRule>
  </conditionalFormatting>
  <conditionalFormatting sqref="AD19">
    <cfRule type="cellIs" dxfId="2566" priority="828" operator="lessThan">
      <formula>$C$4</formula>
    </cfRule>
  </conditionalFormatting>
  <conditionalFormatting sqref="AD20">
    <cfRule type="cellIs" dxfId="2565" priority="829" operator="lessThan">
      <formula>$C$4</formula>
    </cfRule>
  </conditionalFormatting>
  <conditionalFormatting sqref="AD21">
    <cfRule type="cellIs" dxfId="2564" priority="830" operator="lessThan">
      <formula>$C$4</formula>
    </cfRule>
  </conditionalFormatting>
  <conditionalFormatting sqref="AD22">
    <cfRule type="cellIs" dxfId="2563" priority="831" operator="lessThan">
      <formula>$C$4</formula>
    </cfRule>
  </conditionalFormatting>
  <conditionalFormatting sqref="AD23">
    <cfRule type="cellIs" dxfId="2562" priority="832" operator="lessThan">
      <formula>$C$4</formula>
    </cfRule>
  </conditionalFormatting>
  <conditionalFormatting sqref="AD24">
    <cfRule type="cellIs" dxfId="2561" priority="833" operator="lessThan">
      <formula>$C$4</formula>
    </cfRule>
  </conditionalFormatting>
  <conditionalFormatting sqref="AD25">
    <cfRule type="cellIs" dxfId="2560" priority="834" operator="lessThan">
      <formula>$C$4</formula>
    </cfRule>
  </conditionalFormatting>
  <conditionalFormatting sqref="AD26">
    <cfRule type="cellIs" dxfId="2559" priority="835" operator="lessThan">
      <formula>$C$4</formula>
    </cfRule>
  </conditionalFormatting>
  <conditionalFormatting sqref="AD27">
    <cfRule type="cellIs" dxfId="2558" priority="836" operator="lessThan">
      <formula>$C$4</formula>
    </cfRule>
  </conditionalFormatting>
  <conditionalFormatting sqref="AD28">
    <cfRule type="cellIs" dxfId="2557" priority="837" operator="lessThan">
      <formula>$C$4</formula>
    </cfRule>
  </conditionalFormatting>
  <conditionalFormatting sqref="AD29">
    <cfRule type="cellIs" dxfId="2556" priority="838" operator="lessThan">
      <formula>$C$4</formula>
    </cfRule>
  </conditionalFormatting>
  <conditionalFormatting sqref="AD30">
    <cfRule type="cellIs" dxfId="2555" priority="839" operator="lessThan">
      <formula>$C$4</formula>
    </cfRule>
  </conditionalFormatting>
  <conditionalFormatting sqref="AD31">
    <cfRule type="cellIs" dxfId="2554" priority="840" operator="lessThan">
      <formula>$C$4</formula>
    </cfRule>
  </conditionalFormatting>
  <conditionalFormatting sqref="AD32">
    <cfRule type="cellIs" dxfId="2553" priority="841" operator="lessThan">
      <formula>$C$4</formula>
    </cfRule>
  </conditionalFormatting>
  <conditionalFormatting sqref="AD33">
    <cfRule type="cellIs" dxfId="2552" priority="842" operator="lessThan">
      <formula>$C$4</formula>
    </cfRule>
  </conditionalFormatting>
  <conditionalFormatting sqref="AD34">
    <cfRule type="cellIs" dxfId="2551" priority="843" operator="lessThan">
      <formula>$C$4</formula>
    </cfRule>
  </conditionalFormatting>
  <conditionalFormatting sqref="AD35">
    <cfRule type="cellIs" dxfId="2550" priority="844" operator="lessThan">
      <formula>$C$4</formula>
    </cfRule>
  </conditionalFormatting>
  <conditionalFormatting sqref="AD36">
    <cfRule type="cellIs" dxfId="2549" priority="845" operator="lessThan">
      <formula>$C$4</formula>
    </cfRule>
  </conditionalFormatting>
  <conditionalFormatting sqref="AD37">
    <cfRule type="cellIs" dxfId="2548" priority="846" operator="lessThan">
      <formula>$C$4</formula>
    </cfRule>
  </conditionalFormatting>
  <conditionalFormatting sqref="AD38">
    <cfRule type="cellIs" dxfId="2547" priority="847" operator="lessThan">
      <formula>$C$4</formula>
    </cfRule>
  </conditionalFormatting>
  <conditionalFormatting sqref="AD39">
    <cfRule type="cellIs" dxfId="2546" priority="848" operator="lessThan">
      <formula>$C$4</formula>
    </cfRule>
  </conditionalFormatting>
  <conditionalFormatting sqref="AD40">
    <cfRule type="cellIs" dxfId="2545" priority="849" operator="lessThan">
      <formula>$C$4</formula>
    </cfRule>
  </conditionalFormatting>
  <conditionalFormatting sqref="AD41">
    <cfRule type="cellIs" dxfId="2544" priority="850" operator="lessThan">
      <formula>$C$4</formula>
    </cfRule>
  </conditionalFormatting>
  <conditionalFormatting sqref="AD42">
    <cfRule type="cellIs" dxfId="2543" priority="851" operator="lessThan">
      <formula>$C$4</formula>
    </cfRule>
  </conditionalFormatting>
  <conditionalFormatting sqref="AD43">
    <cfRule type="cellIs" dxfId="2542" priority="852" operator="lessThan">
      <formula>$C$4</formula>
    </cfRule>
  </conditionalFormatting>
  <conditionalFormatting sqref="AD44">
    <cfRule type="cellIs" dxfId="2541" priority="853" operator="lessThan">
      <formula>$C$4</formula>
    </cfRule>
  </conditionalFormatting>
  <conditionalFormatting sqref="AD45">
    <cfRule type="cellIs" dxfId="2540" priority="854" operator="lessThan">
      <formula>$C$4</formula>
    </cfRule>
  </conditionalFormatting>
  <conditionalFormatting sqref="AD46">
    <cfRule type="cellIs" dxfId="2539" priority="855" operator="lessThan">
      <formula>$C$4</formula>
    </cfRule>
  </conditionalFormatting>
  <conditionalFormatting sqref="AD47">
    <cfRule type="cellIs" dxfId="2538" priority="856" operator="lessThan">
      <formula>$C$4</formula>
    </cfRule>
  </conditionalFormatting>
  <conditionalFormatting sqref="AD48">
    <cfRule type="cellIs" dxfId="2537" priority="857" operator="lessThan">
      <formula>$C$4</formula>
    </cfRule>
  </conditionalFormatting>
  <conditionalFormatting sqref="AD49">
    <cfRule type="cellIs" dxfId="2536" priority="858" operator="lessThan">
      <formula>$C$4</formula>
    </cfRule>
  </conditionalFormatting>
  <conditionalFormatting sqref="AD50">
    <cfRule type="cellIs" dxfId="2535" priority="859" operator="lessThan">
      <formula>$C$4</formula>
    </cfRule>
  </conditionalFormatting>
  <conditionalFormatting sqref="AE11">
    <cfRule type="cellIs" dxfId="2534" priority="860" operator="lessThan">
      <formula>$C$4</formula>
    </cfRule>
  </conditionalFormatting>
  <conditionalFormatting sqref="AE12">
    <cfRule type="cellIs" dxfId="2533" priority="861" operator="lessThan">
      <formula>$C$4</formula>
    </cfRule>
  </conditionalFormatting>
  <conditionalFormatting sqref="AE13">
    <cfRule type="cellIs" dxfId="2532" priority="862" operator="lessThan">
      <formula>$C$4</formula>
    </cfRule>
  </conditionalFormatting>
  <conditionalFormatting sqref="AE14">
    <cfRule type="cellIs" dxfId="2531" priority="863" operator="lessThan">
      <formula>$C$4</formula>
    </cfRule>
  </conditionalFormatting>
  <conditionalFormatting sqref="AE15">
    <cfRule type="cellIs" dxfId="2530" priority="864" operator="lessThan">
      <formula>$C$4</formula>
    </cfRule>
  </conditionalFormatting>
  <conditionalFormatting sqref="AE16">
    <cfRule type="cellIs" dxfId="2529" priority="865" operator="lessThan">
      <formula>$C$4</formula>
    </cfRule>
  </conditionalFormatting>
  <conditionalFormatting sqref="AE17">
    <cfRule type="cellIs" dxfId="2528" priority="866" operator="lessThan">
      <formula>$C$4</formula>
    </cfRule>
  </conditionalFormatting>
  <conditionalFormatting sqref="AE18">
    <cfRule type="cellIs" dxfId="2527" priority="867" operator="lessThan">
      <formula>$C$4</formula>
    </cfRule>
  </conditionalFormatting>
  <conditionalFormatting sqref="AE19">
    <cfRule type="cellIs" dxfId="2526" priority="868" operator="lessThan">
      <formula>$C$4</formula>
    </cfRule>
  </conditionalFormatting>
  <conditionalFormatting sqref="AE20">
    <cfRule type="cellIs" dxfId="2525" priority="869" operator="lessThan">
      <formula>$C$4</formula>
    </cfRule>
  </conditionalFormatting>
  <conditionalFormatting sqref="AE21">
    <cfRule type="cellIs" dxfId="2524" priority="870" operator="lessThan">
      <formula>$C$4</formula>
    </cfRule>
  </conditionalFormatting>
  <conditionalFormatting sqref="AE22">
    <cfRule type="cellIs" dxfId="2523" priority="871" operator="lessThan">
      <formula>$C$4</formula>
    </cfRule>
  </conditionalFormatting>
  <conditionalFormatting sqref="AE23">
    <cfRule type="cellIs" dxfId="2522" priority="872" operator="lessThan">
      <formula>$C$4</formula>
    </cfRule>
  </conditionalFormatting>
  <conditionalFormatting sqref="AE24">
    <cfRule type="cellIs" dxfId="2521" priority="873" operator="lessThan">
      <formula>$C$4</formula>
    </cfRule>
  </conditionalFormatting>
  <conditionalFormatting sqref="AE25">
    <cfRule type="cellIs" dxfId="2520" priority="874" operator="lessThan">
      <formula>$C$4</formula>
    </cfRule>
  </conditionalFormatting>
  <conditionalFormatting sqref="AE26">
    <cfRule type="cellIs" dxfId="2519" priority="875" operator="lessThan">
      <formula>$C$4</formula>
    </cfRule>
  </conditionalFormatting>
  <conditionalFormatting sqref="AE27">
    <cfRule type="cellIs" dxfId="2518" priority="876" operator="lessThan">
      <formula>$C$4</formula>
    </cfRule>
  </conditionalFormatting>
  <conditionalFormatting sqref="AE28">
    <cfRule type="cellIs" dxfId="2517" priority="877" operator="lessThan">
      <formula>$C$4</formula>
    </cfRule>
  </conditionalFormatting>
  <conditionalFormatting sqref="AE29">
    <cfRule type="cellIs" dxfId="2516" priority="878" operator="lessThan">
      <formula>$C$4</formula>
    </cfRule>
  </conditionalFormatting>
  <conditionalFormatting sqref="AE30">
    <cfRule type="cellIs" dxfId="2515" priority="879" operator="lessThan">
      <formula>$C$4</formula>
    </cfRule>
  </conditionalFormatting>
  <conditionalFormatting sqref="AE31">
    <cfRule type="cellIs" dxfId="2514" priority="880" operator="lessThan">
      <formula>$C$4</formula>
    </cfRule>
  </conditionalFormatting>
  <conditionalFormatting sqref="AE32">
    <cfRule type="cellIs" dxfId="2513" priority="881" operator="lessThan">
      <formula>$C$4</formula>
    </cfRule>
  </conditionalFormatting>
  <conditionalFormatting sqref="AE33">
    <cfRule type="cellIs" dxfId="2512" priority="882" operator="lessThan">
      <formula>$C$4</formula>
    </cfRule>
  </conditionalFormatting>
  <conditionalFormatting sqref="AE34">
    <cfRule type="cellIs" dxfId="2511" priority="883" operator="lessThan">
      <formula>$C$4</formula>
    </cfRule>
  </conditionalFormatting>
  <conditionalFormatting sqref="AE35">
    <cfRule type="cellIs" dxfId="2510" priority="884" operator="lessThan">
      <formula>$C$4</formula>
    </cfRule>
  </conditionalFormatting>
  <conditionalFormatting sqref="AE36">
    <cfRule type="cellIs" dxfId="2509" priority="885" operator="lessThan">
      <formula>$C$4</formula>
    </cfRule>
  </conditionalFormatting>
  <conditionalFormatting sqref="AE37">
    <cfRule type="cellIs" dxfId="2508" priority="886" operator="lessThan">
      <formula>$C$4</formula>
    </cfRule>
  </conditionalFormatting>
  <conditionalFormatting sqref="AE38">
    <cfRule type="cellIs" dxfId="2507" priority="887" operator="lessThan">
      <formula>$C$4</formula>
    </cfRule>
  </conditionalFormatting>
  <conditionalFormatting sqref="AE39">
    <cfRule type="cellIs" dxfId="2506" priority="888" operator="lessThan">
      <formula>$C$4</formula>
    </cfRule>
  </conditionalFormatting>
  <conditionalFormatting sqref="AE40">
    <cfRule type="cellIs" dxfId="2505" priority="889" operator="lessThan">
      <formula>$C$4</formula>
    </cfRule>
  </conditionalFormatting>
  <conditionalFormatting sqref="AE41">
    <cfRule type="cellIs" dxfId="2504" priority="890" operator="lessThan">
      <formula>$C$4</formula>
    </cfRule>
  </conditionalFormatting>
  <conditionalFormatting sqref="AE42">
    <cfRule type="cellIs" dxfId="2503" priority="891" operator="lessThan">
      <formula>$C$4</formula>
    </cfRule>
  </conditionalFormatting>
  <conditionalFormatting sqref="AE43">
    <cfRule type="cellIs" dxfId="2502" priority="892" operator="lessThan">
      <formula>$C$4</formula>
    </cfRule>
  </conditionalFormatting>
  <conditionalFormatting sqref="AE44">
    <cfRule type="cellIs" dxfId="2501" priority="893" operator="lessThan">
      <formula>$C$4</formula>
    </cfRule>
  </conditionalFormatting>
  <conditionalFormatting sqref="AE45">
    <cfRule type="cellIs" dxfId="2500" priority="894" operator="lessThan">
      <formula>$C$4</formula>
    </cfRule>
  </conditionalFormatting>
  <conditionalFormatting sqref="AE46">
    <cfRule type="cellIs" dxfId="2499" priority="895" operator="lessThan">
      <formula>$C$4</formula>
    </cfRule>
  </conditionalFormatting>
  <conditionalFormatting sqref="AE47">
    <cfRule type="cellIs" dxfId="2498" priority="896" operator="lessThan">
      <formula>$C$4</formula>
    </cfRule>
  </conditionalFormatting>
  <conditionalFormatting sqref="AE48">
    <cfRule type="cellIs" dxfId="2497" priority="897" operator="lessThan">
      <formula>$C$4</formula>
    </cfRule>
  </conditionalFormatting>
  <conditionalFormatting sqref="AE49">
    <cfRule type="cellIs" dxfId="2496" priority="898" operator="lessThan">
      <formula>$C$4</formula>
    </cfRule>
  </conditionalFormatting>
  <conditionalFormatting sqref="AE50">
    <cfRule type="cellIs" dxfId="2495" priority="899" operator="lessThan">
      <formula>$C$4</formula>
    </cfRule>
  </conditionalFormatting>
  <conditionalFormatting sqref="AF11">
    <cfRule type="cellIs" dxfId="2494" priority="900" operator="lessThan">
      <formula>$C$4</formula>
    </cfRule>
  </conditionalFormatting>
  <conditionalFormatting sqref="AF12">
    <cfRule type="cellIs" dxfId="2493" priority="901" operator="lessThan">
      <formula>$C$4</formula>
    </cfRule>
  </conditionalFormatting>
  <conditionalFormatting sqref="AF13">
    <cfRule type="cellIs" dxfId="2492" priority="902" operator="lessThan">
      <formula>$C$4</formula>
    </cfRule>
  </conditionalFormatting>
  <conditionalFormatting sqref="AF14">
    <cfRule type="cellIs" dxfId="2491" priority="903" operator="lessThan">
      <formula>$C$4</formula>
    </cfRule>
  </conditionalFormatting>
  <conditionalFormatting sqref="AF15">
    <cfRule type="cellIs" dxfId="2490" priority="904" operator="lessThan">
      <formula>$C$4</formula>
    </cfRule>
  </conditionalFormatting>
  <conditionalFormatting sqref="AF16">
    <cfRule type="cellIs" dxfId="2489" priority="905" operator="lessThan">
      <formula>$C$4</formula>
    </cfRule>
  </conditionalFormatting>
  <conditionalFormatting sqref="AF17">
    <cfRule type="cellIs" dxfId="2488" priority="906" operator="lessThan">
      <formula>$C$4</formula>
    </cfRule>
  </conditionalFormatting>
  <conditionalFormatting sqref="AF18">
    <cfRule type="cellIs" dxfId="2487" priority="907" operator="lessThan">
      <formula>$C$4</formula>
    </cfRule>
  </conditionalFormatting>
  <conditionalFormatting sqref="AF19">
    <cfRule type="cellIs" dxfId="2486" priority="908" operator="lessThan">
      <formula>$C$4</formula>
    </cfRule>
  </conditionalFormatting>
  <conditionalFormatting sqref="AF20">
    <cfRule type="cellIs" dxfId="2485" priority="909" operator="lessThan">
      <formula>$C$4</formula>
    </cfRule>
  </conditionalFormatting>
  <conditionalFormatting sqref="AF21">
    <cfRule type="cellIs" dxfId="2484" priority="910" operator="lessThan">
      <formula>$C$4</formula>
    </cfRule>
  </conditionalFormatting>
  <conditionalFormatting sqref="AF22">
    <cfRule type="cellIs" dxfId="2483" priority="911" operator="lessThan">
      <formula>$C$4</formula>
    </cfRule>
  </conditionalFormatting>
  <conditionalFormatting sqref="AF23">
    <cfRule type="cellIs" dxfId="2482" priority="912" operator="lessThan">
      <formula>$C$4</formula>
    </cfRule>
  </conditionalFormatting>
  <conditionalFormatting sqref="AF24">
    <cfRule type="cellIs" dxfId="2481" priority="913" operator="lessThan">
      <formula>$C$4</formula>
    </cfRule>
  </conditionalFormatting>
  <conditionalFormatting sqref="AF25">
    <cfRule type="cellIs" dxfId="2480" priority="914" operator="lessThan">
      <formula>$C$4</formula>
    </cfRule>
  </conditionalFormatting>
  <conditionalFormatting sqref="AF26">
    <cfRule type="cellIs" dxfId="2479" priority="915" operator="lessThan">
      <formula>$C$4</formula>
    </cfRule>
  </conditionalFormatting>
  <conditionalFormatting sqref="AF27">
    <cfRule type="cellIs" dxfId="2478" priority="916" operator="lessThan">
      <formula>$C$4</formula>
    </cfRule>
  </conditionalFormatting>
  <conditionalFormatting sqref="AF28">
    <cfRule type="cellIs" dxfId="2477" priority="917" operator="lessThan">
      <formula>$C$4</formula>
    </cfRule>
  </conditionalFormatting>
  <conditionalFormatting sqref="AF29">
    <cfRule type="cellIs" dxfId="2476" priority="918" operator="lessThan">
      <formula>$C$4</formula>
    </cfRule>
  </conditionalFormatting>
  <conditionalFormatting sqref="AF30">
    <cfRule type="cellIs" dxfId="2475" priority="919" operator="lessThan">
      <formula>$C$4</formula>
    </cfRule>
  </conditionalFormatting>
  <conditionalFormatting sqref="AF31">
    <cfRule type="cellIs" dxfId="2474" priority="920" operator="lessThan">
      <formula>$C$4</formula>
    </cfRule>
  </conditionalFormatting>
  <conditionalFormatting sqref="AF32">
    <cfRule type="cellIs" dxfId="2473" priority="921" operator="lessThan">
      <formula>$C$4</formula>
    </cfRule>
  </conditionalFormatting>
  <conditionalFormatting sqref="AF33">
    <cfRule type="cellIs" dxfId="2472" priority="922" operator="lessThan">
      <formula>$C$4</formula>
    </cfRule>
  </conditionalFormatting>
  <conditionalFormatting sqref="AF34">
    <cfRule type="cellIs" dxfId="2471" priority="923" operator="lessThan">
      <formula>$C$4</formula>
    </cfRule>
  </conditionalFormatting>
  <conditionalFormatting sqref="AF35">
    <cfRule type="cellIs" dxfId="2470" priority="924" operator="lessThan">
      <formula>$C$4</formula>
    </cfRule>
  </conditionalFormatting>
  <conditionalFormatting sqref="AF36">
    <cfRule type="cellIs" dxfId="2469" priority="925" operator="lessThan">
      <formula>$C$4</formula>
    </cfRule>
  </conditionalFormatting>
  <conditionalFormatting sqref="AF37">
    <cfRule type="cellIs" dxfId="2468" priority="926" operator="lessThan">
      <formula>$C$4</formula>
    </cfRule>
  </conditionalFormatting>
  <conditionalFormatting sqref="AF38">
    <cfRule type="cellIs" dxfId="2467" priority="927" operator="lessThan">
      <formula>$C$4</formula>
    </cfRule>
  </conditionalFormatting>
  <conditionalFormatting sqref="AF39">
    <cfRule type="cellIs" dxfId="2466" priority="928" operator="lessThan">
      <formula>$C$4</formula>
    </cfRule>
  </conditionalFormatting>
  <conditionalFormatting sqref="AF40">
    <cfRule type="cellIs" dxfId="2465" priority="929" operator="lessThan">
      <formula>$C$4</formula>
    </cfRule>
  </conditionalFormatting>
  <conditionalFormatting sqref="AF41">
    <cfRule type="cellIs" dxfId="2464" priority="930" operator="lessThan">
      <formula>$C$4</formula>
    </cfRule>
  </conditionalFormatting>
  <conditionalFormatting sqref="AF42">
    <cfRule type="cellIs" dxfId="2463" priority="931" operator="lessThan">
      <formula>$C$4</formula>
    </cfRule>
  </conditionalFormatting>
  <conditionalFormatting sqref="AF43">
    <cfRule type="cellIs" dxfId="2462" priority="932" operator="lessThan">
      <formula>$C$4</formula>
    </cfRule>
  </conditionalFormatting>
  <conditionalFormatting sqref="AF44">
    <cfRule type="cellIs" dxfId="2461" priority="933" operator="lessThan">
      <formula>$C$4</formula>
    </cfRule>
  </conditionalFormatting>
  <conditionalFormatting sqref="AF45">
    <cfRule type="cellIs" dxfId="2460" priority="934" operator="lessThan">
      <formula>$C$4</formula>
    </cfRule>
  </conditionalFormatting>
  <conditionalFormatting sqref="AF46">
    <cfRule type="cellIs" dxfId="2459" priority="935" operator="lessThan">
      <formula>$C$4</formula>
    </cfRule>
  </conditionalFormatting>
  <conditionalFormatting sqref="AF47">
    <cfRule type="cellIs" dxfId="2458" priority="936" operator="lessThan">
      <formula>$C$4</formula>
    </cfRule>
  </conditionalFormatting>
  <conditionalFormatting sqref="AF48">
    <cfRule type="cellIs" dxfId="2457" priority="937" operator="lessThan">
      <formula>$C$4</formula>
    </cfRule>
  </conditionalFormatting>
  <conditionalFormatting sqref="AF49">
    <cfRule type="cellIs" dxfId="2456" priority="938" operator="lessThan">
      <formula>$C$4</formula>
    </cfRule>
  </conditionalFormatting>
  <conditionalFormatting sqref="AF50">
    <cfRule type="cellIs" dxfId="2455" priority="939" operator="lessThan">
      <formula>$C$4</formula>
    </cfRule>
  </conditionalFormatting>
  <conditionalFormatting sqref="AG11">
    <cfRule type="cellIs" dxfId="2454" priority="940" operator="lessThan">
      <formula>$C$4</formula>
    </cfRule>
  </conditionalFormatting>
  <conditionalFormatting sqref="AG12">
    <cfRule type="cellIs" dxfId="2453" priority="941" operator="lessThan">
      <formula>$C$4</formula>
    </cfRule>
  </conditionalFormatting>
  <conditionalFormatting sqref="AG13">
    <cfRule type="cellIs" dxfId="2452" priority="942" operator="lessThan">
      <formula>$C$4</formula>
    </cfRule>
  </conditionalFormatting>
  <conditionalFormatting sqref="AG14">
    <cfRule type="cellIs" dxfId="2451" priority="943" operator="lessThan">
      <formula>$C$4</formula>
    </cfRule>
  </conditionalFormatting>
  <conditionalFormatting sqref="AG15">
    <cfRule type="cellIs" dxfId="2450" priority="944" operator="lessThan">
      <formula>$C$4</formula>
    </cfRule>
  </conditionalFormatting>
  <conditionalFormatting sqref="AG16">
    <cfRule type="cellIs" dxfId="2449" priority="945" operator="lessThan">
      <formula>$C$4</formula>
    </cfRule>
  </conditionalFormatting>
  <conditionalFormatting sqref="AG17">
    <cfRule type="cellIs" dxfId="2448" priority="946" operator="lessThan">
      <formula>$C$4</formula>
    </cfRule>
  </conditionalFormatting>
  <conditionalFormatting sqref="AG18">
    <cfRule type="cellIs" dxfId="2447" priority="947" operator="lessThan">
      <formula>$C$4</formula>
    </cfRule>
  </conditionalFormatting>
  <conditionalFormatting sqref="AG19">
    <cfRule type="cellIs" dxfId="2446" priority="948" operator="lessThan">
      <formula>$C$4</formula>
    </cfRule>
  </conditionalFormatting>
  <conditionalFormatting sqref="AG20">
    <cfRule type="cellIs" dxfId="2445" priority="949" operator="lessThan">
      <formula>$C$4</formula>
    </cfRule>
  </conditionalFormatting>
  <conditionalFormatting sqref="AG21">
    <cfRule type="cellIs" dxfId="2444" priority="950" operator="lessThan">
      <formula>$C$4</formula>
    </cfRule>
  </conditionalFormatting>
  <conditionalFormatting sqref="AG22">
    <cfRule type="cellIs" dxfId="2443" priority="951" operator="lessThan">
      <formula>$C$4</formula>
    </cfRule>
  </conditionalFormatting>
  <conditionalFormatting sqref="AG23">
    <cfRule type="cellIs" dxfId="2442" priority="952" operator="lessThan">
      <formula>$C$4</formula>
    </cfRule>
  </conditionalFormatting>
  <conditionalFormatting sqref="AG24">
    <cfRule type="cellIs" dxfId="2441" priority="953" operator="lessThan">
      <formula>$C$4</formula>
    </cfRule>
  </conditionalFormatting>
  <conditionalFormatting sqref="AG25">
    <cfRule type="cellIs" dxfId="2440" priority="954" operator="lessThan">
      <formula>$C$4</formula>
    </cfRule>
  </conditionalFormatting>
  <conditionalFormatting sqref="AG26">
    <cfRule type="cellIs" dxfId="2439" priority="955" operator="lessThan">
      <formula>$C$4</formula>
    </cfRule>
  </conditionalFormatting>
  <conditionalFormatting sqref="AG27">
    <cfRule type="cellIs" dxfId="2438" priority="956" operator="lessThan">
      <formula>$C$4</formula>
    </cfRule>
  </conditionalFormatting>
  <conditionalFormatting sqref="AG28">
    <cfRule type="cellIs" dxfId="2437" priority="957" operator="lessThan">
      <formula>$C$4</formula>
    </cfRule>
  </conditionalFormatting>
  <conditionalFormatting sqref="AG29">
    <cfRule type="cellIs" dxfId="2436" priority="958" operator="lessThan">
      <formula>$C$4</formula>
    </cfRule>
  </conditionalFormatting>
  <conditionalFormatting sqref="AG30">
    <cfRule type="cellIs" dxfId="2435" priority="959" operator="lessThan">
      <formula>$C$4</formula>
    </cfRule>
  </conditionalFormatting>
  <conditionalFormatting sqref="AG31">
    <cfRule type="cellIs" dxfId="2434" priority="960" operator="lessThan">
      <formula>$C$4</formula>
    </cfRule>
  </conditionalFormatting>
  <conditionalFormatting sqref="AG32">
    <cfRule type="cellIs" dxfId="2433" priority="961" operator="lessThan">
      <formula>$C$4</formula>
    </cfRule>
  </conditionalFormatting>
  <conditionalFormatting sqref="AG33">
    <cfRule type="cellIs" dxfId="2432" priority="962" operator="lessThan">
      <formula>$C$4</formula>
    </cfRule>
  </conditionalFormatting>
  <conditionalFormatting sqref="AG34">
    <cfRule type="cellIs" dxfId="2431" priority="963" operator="lessThan">
      <formula>$C$4</formula>
    </cfRule>
  </conditionalFormatting>
  <conditionalFormatting sqref="AG35">
    <cfRule type="cellIs" dxfId="2430" priority="964" operator="lessThan">
      <formula>$C$4</formula>
    </cfRule>
  </conditionalFormatting>
  <conditionalFormatting sqref="AG36">
    <cfRule type="cellIs" dxfId="2429" priority="965" operator="lessThan">
      <formula>$C$4</formula>
    </cfRule>
  </conditionalFormatting>
  <conditionalFormatting sqref="AG37">
    <cfRule type="cellIs" dxfId="2428" priority="966" operator="lessThan">
      <formula>$C$4</formula>
    </cfRule>
  </conditionalFormatting>
  <conditionalFormatting sqref="AG38">
    <cfRule type="cellIs" dxfId="2427" priority="967" operator="lessThan">
      <formula>$C$4</formula>
    </cfRule>
  </conditionalFormatting>
  <conditionalFormatting sqref="AG39">
    <cfRule type="cellIs" dxfId="2426" priority="968" operator="lessThan">
      <formula>$C$4</formula>
    </cfRule>
  </conditionalFormatting>
  <conditionalFormatting sqref="AG40">
    <cfRule type="cellIs" dxfId="2425" priority="969" operator="lessThan">
      <formula>$C$4</formula>
    </cfRule>
  </conditionalFormatting>
  <conditionalFormatting sqref="AG41">
    <cfRule type="cellIs" dxfId="2424" priority="970" operator="lessThan">
      <formula>$C$4</formula>
    </cfRule>
  </conditionalFormatting>
  <conditionalFormatting sqref="AG42">
    <cfRule type="cellIs" dxfId="2423" priority="971" operator="lessThan">
      <formula>$C$4</formula>
    </cfRule>
  </conditionalFormatting>
  <conditionalFormatting sqref="AG43">
    <cfRule type="cellIs" dxfId="2422" priority="972" operator="lessThan">
      <formula>$C$4</formula>
    </cfRule>
  </conditionalFormatting>
  <conditionalFormatting sqref="AG44">
    <cfRule type="cellIs" dxfId="2421" priority="973" operator="lessThan">
      <formula>$C$4</formula>
    </cfRule>
  </conditionalFormatting>
  <conditionalFormatting sqref="AG45">
    <cfRule type="cellIs" dxfId="2420" priority="974" operator="lessThan">
      <formula>$C$4</formula>
    </cfRule>
  </conditionalFormatting>
  <conditionalFormatting sqref="AG46">
    <cfRule type="cellIs" dxfId="2419" priority="975" operator="lessThan">
      <formula>$C$4</formula>
    </cfRule>
  </conditionalFormatting>
  <conditionalFormatting sqref="AG47">
    <cfRule type="cellIs" dxfId="2418" priority="976" operator="lessThan">
      <formula>$C$4</formula>
    </cfRule>
  </conditionalFormatting>
  <conditionalFormatting sqref="AG48">
    <cfRule type="cellIs" dxfId="2417" priority="977" operator="lessThan">
      <formula>$C$4</formula>
    </cfRule>
  </conditionalFormatting>
  <conditionalFormatting sqref="AG49">
    <cfRule type="cellIs" dxfId="2416" priority="978" operator="lessThan">
      <formula>$C$4</formula>
    </cfRule>
  </conditionalFormatting>
  <conditionalFormatting sqref="AG50">
    <cfRule type="cellIs" dxfId="2415" priority="979" operator="lessThan">
      <formula>$C$4</formula>
    </cfRule>
  </conditionalFormatting>
  <conditionalFormatting sqref="AH11">
    <cfRule type="cellIs" dxfId="2414" priority="980" operator="lessThan">
      <formula>$C$4</formula>
    </cfRule>
  </conditionalFormatting>
  <conditionalFormatting sqref="AH12">
    <cfRule type="cellIs" dxfId="2413" priority="981" operator="lessThan">
      <formula>$C$4</formula>
    </cfRule>
  </conditionalFormatting>
  <conditionalFormatting sqref="AH13">
    <cfRule type="cellIs" dxfId="2412" priority="982" operator="lessThan">
      <formula>$C$4</formula>
    </cfRule>
  </conditionalFormatting>
  <conditionalFormatting sqref="AH14">
    <cfRule type="cellIs" dxfId="2411" priority="983" operator="lessThan">
      <formula>$C$4</formula>
    </cfRule>
  </conditionalFormatting>
  <conditionalFormatting sqref="AH15">
    <cfRule type="cellIs" dxfId="2410" priority="984" operator="lessThan">
      <formula>$C$4</formula>
    </cfRule>
  </conditionalFormatting>
  <conditionalFormatting sqref="AH16">
    <cfRule type="cellIs" dxfId="2409" priority="985" operator="lessThan">
      <formula>$C$4</formula>
    </cfRule>
  </conditionalFormatting>
  <conditionalFormatting sqref="AH17">
    <cfRule type="cellIs" dxfId="2408" priority="986" operator="lessThan">
      <formula>$C$4</formula>
    </cfRule>
  </conditionalFormatting>
  <conditionalFormatting sqref="AH18">
    <cfRule type="cellIs" dxfId="2407" priority="987" operator="lessThan">
      <formula>$C$4</formula>
    </cfRule>
  </conditionalFormatting>
  <conditionalFormatting sqref="AH19">
    <cfRule type="cellIs" dxfId="2406" priority="988" operator="lessThan">
      <formula>$C$4</formula>
    </cfRule>
  </conditionalFormatting>
  <conditionalFormatting sqref="AH20">
    <cfRule type="cellIs" dxfId="2405" priority="989" operator="lessThan">
      <formula>$C$4</formula>
    </cfRule>
  </conditionalFormatting>
  <conditionalFormatting sqref="AH21">
    <cfRule type="cellIs" dxfId="2404" priority="990" operator="lessThan">
      <formula>$C$4</formula>
    </cfRule>
  </conditionalFormatting>
  <conditionalFormatting sqref="AH22">
    <cfRule type="cellIs" dxfId="2403" priority="991" operator="lessThan">
      <formula>$C$4</formula>
    </cfRule>
  </conditionalFormatting>
  <conditionalFormatting sqref="AH23">
    <cfRule type="cellIs" dxfId="2402" priority="992" operator="lessThan">
      <formula>$C$4</formula>
    </cfRule>
  </conditionalFormatting>
  <conditionalFormatting sqref="AH24">
    <cfRule type="cellIs" dxfId="2401" priority="993" operator="lessThan">
      <formula>$C$4</formula>
    </cfRule>
  </conditionalFormatting>
  <conditionalFormatting sqref="AH25">
    <cfRule type="cellIs" dxfId="2400" priority="994" operator="lessThan">
      <formula>$C$4</formula>
    </cfRule>
  </conditionalFormatting>
  <conditionalFormatting sqref="AH26">
    <cfRule type="cellIs" dxfId="2399" priority="995" operator="lessThan">
      <formula>$C$4</formula>
    </cfRule>
  </conditionalFormatting>
  <conditionalFormatting sqref="AH27">
    <cfRule type="cellIs" dxfId="2398" priority="996" operator="lessThan">
      <formula>$C$4</formula>
    </cfRule>
  </conditionalFormatting>
  <conditionalFormatting sqref="AH28">
    <cfRule type="cellIs" dxfId="2397" priority="997" operator="lessThan">
      <formula>$C$4</formula>
    </cfRule>
  </conditionalFormatting>
  <conditionalFormatting sqref="AH29">
    <cfRule type="cellIs" dxfId="2396" priority="998" operator="lessThan">
      <formula>$C$4</formula>
    </cfRule>
  </conditionalFormatting>
  <conditionalFormatting sqref="AH30">
    <cfRule type="cellIs" dxfId="2395" priority="999" operator="lessThan">
      <formula>$C$4</formula>
    </cfRule>
  </conditionalFormatting>
  <conditionalFormatting sqref="AH31">
    <cfRule type="cellIs" dxfId="2394" priority="1000" operator="lessThan">
      <formula>$C$4</formula>
    </cfRule>
  </conditionalFormatting>
  <conditionalFormatting sqref="AH32">
    <cfRule type="cellIs" dxfId="2393" priority="1001" operator="lessThan">
      <formula>$C$4</formula>
    </cfRule>
  </conditionalFormatting>
  <conditionalFormatting sqref="AH33">
    <cfRule type="cellIs" dxfId="2392" priority="1002" operator="lessThan">
      <formula>$C$4</formula>
    </cfRule>
  </conditionalFormatting>
  <conditionalFormatting sqref="AH34">
    <cfRule type="cellIs" dxfId="2391" priority="1003" operator="lessThan">
      <formula>$C$4</formula>
    </cfRule>
  </conditionalFormatting>
  <conditionalFormatting sqref="AH35">
    <cfRule type="cellIs" dxfId="2390" priority="1004" operator="lessThan">
      <formula>$C$4</formula>
    </cfRule>
  </conditionalFormatting>
  <conditionalFormatting sqref="AH36">
    <cfRule type="cellIs" dxfId="2389" priority="1005" operator="lessThan">
      <formula>$C$4</formula>
    </cfRule>
  </conditionalFormatting>
  <conditionalFormatting sqref="AH37">
    <cfRule type="cellIs" dxfId="2388" priority="1006" operator="lessThan">
      <formula>$C$4</formula>
    </cfRule>
  </conditionalFormatting>
  <conditionalFormatting sqref="AH38">
    <cfRule type="cellIs" dxfId="2387" priority="1007" operator="lessThan">
      <formula>$C$4</formula>
    </cfRule>
  </conditionalFormatting>
  <conditionalFormatting sqref="AH39">
    <cfRule type="cellIs" dxfId="2386" priority="1008" operator="lessThan">
      <formula>$C$4</formula>
    </cfRule>
  </conditionalFormatting>
  <conditionalFormatting sqref="AH40">
    <cfRule type="cellIs" dxfId="2385" priority="1009" operator="lessThan">
      <formula>$C$4</formula>
    </cfRule>
  </conditionalFormatting>
  <conditionalFormatting sqref="AH41">
    <cfRule type="cellIs" dxfId="2384" priority="1010" operator="lessThan">
      <formula>$C$4</formula>
    </cfRule>
  </conditionalFormatting>
  <conditionalFormatting sqref="AH42">
    <cfRule type="cellIs" dxfId="2383" priority="1011" operator="lessThan">
      <formula>$C$4</formula>
    </cfRule>
  </conditionalFormatting>
  <conditionalFormatting sqref="AH43">
    <cfRule type="cellIs" dxfId="2382" priority="1012" operator="lessThan">
      <formula>$C$4</formula>
    </cfRule>
  </conditionalFormatting>
  <conditionalFormatting sqref="AH44">
    <cfRule type="cellIs" dxfId="2381" priority="1013" operator="lessThan">
      <formula>$C$4</formula>
    </cfRule>
  </conditionalFormatting>
  <conditionalFormatting sqref="AH45">
    <cfRule type="cellIs" dxfId="2380" priority="1014" operator="lessThan">
      <formula>$C$4</formula>
    </cfRule>
  </conditionalFormatting>
  <conditionalFormatting sqref="AH46">
    <cfRule type="cellIs" dxfId="2379" priority="1015" operator="lessThan">
      <formula>$C$4</formula>
    </cfRule>
  </conditionalFormatting>
  <conditionalFormatting sqref="AH47">
    <cfRule type="cellIs" dxfId="2378" priority="1016" operator="lessThan">
      <formula>$C$4</formula>
    </cfRule>
  </conditionalFormatting>
  <conditionalFormatting sqref="AH48">
    <cfRule type="cellIs" dxfId="2377" priority="1017" operator="lessThan">
      <formula>$C$4</formula>
    </cfRule>
  </conditionalFormatting>
  <conditionalFormatting sqref="AH49">
    <cfRule type="cellIs" dxfId="2376" priority="1018" operator="lessThan">
      <formula>$C$4</formula>
    </cfRule>
  </conditionalFormatting>
  <conditionalFormatting sqref="AH50">
    <cfRule type="cellIs" dxfId="2375" priority="1019" operator="lessThan">
      <formula>$C$4</formula>
    </cfRule>
  </conditionalFormatting>
  <conditionalFormatting sqref="AI11">
    <cfRule type="cellIs" dxfId="2374" priority="1020" operator="lessThan">
      <formula>$C$4</formula>
    </cfRule>
  </conditionalFormatting>
  <conditionalFormatting sqref="AI12">
    <cfRule type="cellIs" dxfId="2373" priority="1021" operator="lessThan">
      <formula>$C$4</formula>
    </cfRule>
  </conditionalFormatting>
  <conditionalFormatting sqref="AI13">
    <cfRule type="cellIs" dxfId="2372" priority="1022" operator="lessThan">
      <formula>$C$4</formula>
    </cfRule>
  </conditionalFormatting>
  <conditionalFormatting sqref="AI14">
    <cfRule type="cellIs" dxfId="2371" priority="1023" operator="lessThan">
      <formula>$C$4</formula>
    </cfRule>
  </conditionalFormatting>
  <conditionalFormatting sqref="AI15">
    <cfRule type="cellIs" dxfId="2370" priority="1024" operator="lessThan">
      <formula>$C$4</formula>
    </cfRule>
  </conditionalFormatting>
  <conditionalFormatting sqref="AI16">
    <cfRule type="cellIs" dxfId="2369" priority="1025" operator="lessThan">
      <formula>$C$4</formula>
    </cfRule>
  </conditionalFormatting>
  <conditionalFormatting sqref="AI17">
    <cfRule type="cellIs" dxfId="2368" priority="1026" operator="lessThan">
      <formula>$C$4</formula>
    </cfRule>
  </conditionalFormatting>
  <conditionalFormatting sqref="AI18">
    <cfRule type="cellIs" dxfId="2367" priority="1027" operator="lessThan">
      <formula>$C$4</formula>
    </cfRule>
  </conditionalFormatting>
  <conditionalFormatting sqref="AI19">
    <cfRule type="cellIs" dxfId="2366" priority="1028" operator="lessThan">
      <formula>$C$4</formula>
    </cfRule>
  </conditionalFormatting>
  <conditionalFormatting sqref="AI20">
    <cfRule type="cellIs" dxfId="2365" priority="1029" operator="lessThan">
      <formula>$C$4</formula>
    </cfRule>
  </conditionalFormatting>
  <conditionalFormatting sqref="AI21">
    <cfRule type="cellIs" dxfId="2364" priority="1030" operator="lessThan">
      <formula>$C$4</formula>
    </cfRule>
  </conditionalFormatting>
  <conditionalFormatting sqref="AI22">
    <cfRule type="cellIs" dxfId="2363" priority="1031" operator="lessThan">
      <formula>$C$4</formula>
    </cfRule>
  </conditionalFormatting>
  <conditionalFormatting sqref="AI23">
    <cfRule type="cellIs" dxfId="2362" priority="1032" operator="lessThan">
      <formula>$C$4</formula>
    </cfRule>
  </conditionalFormatting>
  <conditionalFormatting sqref="AI24">
    <cfRule type="cellIs" dxfId="2361" priority="1033" operator="lessThan">
      <formula>$C$4</formula>
    </cfRule>
  </conditionalFormatting>
  <conditionalFormatting sqref="AI25">
    <cfRule type="cellIs" dxfId="2360" priority="1034" operator="lessThan">
      <formula>$C$4</formula>
    </cfRule>
  </conditionalFormatting>
  <conditionalFormatting sqref="AI26">
    <cfRule type="cellIs" dxfId="2359" priority="1035" operator="lessThan">
      <formula>$C$4</formula>
    </cfRule>
  </conditionalFormatting>
  <conditionalFormatting sqref="AI27">
    <cfRule type="cellIs" dxfId="2358" priority="1036" operator="lessThan">
      <formula>$C$4</formula>
    </cfRule>
  </conditionalFormatting>
  <conditionalFormatting sqref="AI28">
    <cfRule type="cellIs" dxfId="2357" priority="1037" operator="lessThan">
      <formula>$C$4</formula>
    </cfRule>
  </conditionalFormatting>
  <conditionalFormatting sqref="AI29">
    <cfRule type="cellIs" dxfId="2356" priority="1038" operator="lessThan">
      <formula>$C$4</formula>
    </cfRule>
  </conditionalFormatting>
  <conditionalFormatting sqref="AI30">
    <cfRule type="cellIs" dxfId="2355" priority="1039" operator="lessThan">
      <formula>$C$4</formula>
    </cfRule>
  </conditionalFormatting>
  <conditionalFormatting sqref="AI31">
    <cfRule type="cellIs" dxfId="2354" priority="1040" operator="lessThan">
      <formula>$C$4</formula>
    </cfRule>
  </conditionalFormatting>
  <conditionalFormatting sqref="AI32">
    <cfRule type="cellIs" dxfId="2353" priority="1041" operator="lessThan">
      <formula>$C$4</formula>
    </cfRule>
  </conditionalFormatting>
  <conditionalFormatting sqref="AI33">
    <cfRule type="cellIs" dxfId="2352" priority="1042" operator="lessThan">
      <formula>$C$4</formula>
    </cfRule>
  </conditionalFormatting>
  <conditionalFormatting sqref="AI34">
    <cfRule type="cellIs" dxfId="2351" priority="1043" operator="lessThan">
      <formula>$C$4</formula>
    </cfRule>
  </conditionalFormatting>
  <conditionalFormatting sqref="AI35">
    <cfRule type="cellIs" dxfId="2350" priority="1044" operator="lessThan">
      <formula>$C$4</formula>
    </cfRule>
  </conditionalFormatting>
  <conditionalFormatting sqref="AI36">
    <cfRule type="cellIs" dxfId="2349" priority="1045" operator="lessThan">
      <formula>$C$4</formula>
    </cfRule>
  </conditionalFormatting>
  <conditionalFormatting sqref="AI37">
    <cfRule type="cellIs" dxfId="2348" priority="1046" operator="lessThan">
      <formula>$C$4</formula>
    </cfRule>
  </conditionalFormatting>
  <conditionalFormatting sqref="AI38">
    <cfRule type="cellIs" dxfId="2347" priority="1047" operator="lessThan">
      <formula>$C$4</formula>
    </cfRule>
  </conditionalFormatting>
  <conditionalFormatting sqref="AI39">
    <cfRule type="cellIs" dxfId="2346" priority="1048" operator="lessThan">
      <formula>$C$4</formula>
    </cfRule>
  </conditionalFormatting>
  <conditionalFormatting sqref="AI40">
    <cfRule type="cellIs" dxfId="2345" priority="1049" operator="lessThan">
      <formula>$C$4</formula>
    </cfRule>
  </conditionalFormatting>
  <conditionalFormatting sqref="AI41">
    <cfRule type="cellIs" dxfId="2344" priority="1050" operator="lessThan">
      <formula>$C$4</formula>
    </cfRule>
  </conditionalFormatting>
  <conditionalFormatting sqref="AI42">
    <cfRule type="cellIs" dxfId="2343" priority="1051" operator="lessThan">
      <formula>$C$4</formula>
    </cfRule>
  </conditionalFormatting>
  <conditionalFormatting sqref="AI43">
    <cfRule type="cellIs" dxfId="2342" priority="1052" operator="lessThan">
      <formula>$C$4</formula>
    </cfRule>
  </conditionalFormatting>
  <conditionalFormatting sqref="AI44">
    <cfRule type="cellIs" dxfId="2341" priority="1053" operator="lessThan">
      <formula>$C$4</formula>
    </cfRule>
  </conditionalFormatting>
  <conditionalFormatting sqref="AI45">
    <cfRule type="cellIs" dxfId="2340" priority="1054" operator="lessThan">
      <formula>$C$4</formula>
    </cfRule>
  </conditionalFormatting>
  <conditionalFormatting sqref="AI46">
    <cfRule type="cellIs" dxfId="2339" priority="1055" operator="lessThan">
      <formula>$C$4</formula>
    </cfRule>
  </conditionalFormatting>
  <conditionalFormatting sqref="AI47">
    <cfRule type="cellIs" dxfId="2338" priority="1056" operator="lessThan">
      <formula>$C$4</formula>
    </cfRule>
  </conditionalFormatting>
  <conditionalFormatting sqref="AI48">
    <cfRule type="cellIs" dxfId="2337" priority="1057" operator="lessThan">
      <formula>$C$4</formula>
    </cfRule>
  </conditionalFormatting>
  <conditionalFormatting sqref="AI49">
    <cfRule type="cellIs" dxfId="2336" priority="1058" operator="lessThan">
      <formula>$C$4</formula>
    </cfRule>
  </conditionalFormatting>
  <conditionalFormatting sqref="AI50">
    <cfRule type="cellIs" dxfId="2335" priority="1059" operator="lessThan">
      <formula>$C$4</formula>
    </cfRule>
  </conditionalFormatting>
  <conditionalFormatting sqref="AS11">
    <cfRule type="cellIs" dxfId="2334" priority="1060" operator="lessThan">
      <formula>$C$4</formula>
    </cfRule>
  </conditionalFormatting>
  <conditionalFormatting sqref="AS12">
    <cfRule type="cellIs" dxfId="2333" priority="1061" operator="lessThan">
      <formula>$C$4</formula>
    </cfRule>
  </conditionalFormatting>
  <conditionalFormatting sqref="AS13">
    <cfRule type="cellIs" dxfId="2332" priority="1062" operator="lessThan">
      <formula>$C$4</formula>
    </cfRule>
  </conditionalFormatting>
  <conditionalFormatting sqref="AS14">
    <cfRule type="cellIs" dxfId="2331" priority="1063" operator="lessThan">
      <formula>$C$4</formula>
    </cfRule>
  </conditionalFormatting>
  <conditionalFormatting sqref="AS15">
    <cfRule type="cellIs" dxfId="2330" priority="1064" operator="lessThan">
      <formula>$C$4</formula>
    </cfRule>
  </conditionalFormatting>
  <conditionalFormatting sqref="AS16">
    <cfRule type="cellIs" dxfId="2329" priority="1065" operator="lessThan">
      <formula>$C$4</formula>
    </cfRule>
  </conditionalFormatting>
  <conditionalFormatting sqref="AS17">
    <cfRule type="cellIs" dxfId="2328" priority="1066" operator="lessThan">
      <formula>$C$4</formula>
    </cfRule>
  </conditionalFormatting>
  <conditionalFormatting sqref="AS18">
    <cfRule type="cellIs" dxfId="2327" priority="1067" operator="lessThan">
      <formula>$C$4</formula>
    </cfRule>
  </conditionalFormatting>
  <conditionalFormatting sqref="AS19">
    <cfRule type="cellIs" dxfId="2326" priority="1068" operator="lessThan">
      <formula>$C$4</formula>
    </cfRule>
  </conditionalFormatting>
  <conditionalFormatting sqref="AS20">
    <cfRule type="cellIs" dxfId="2325" priority="1069" operator="lessThan">
      <formula>$C$4</formula>
    </cfRule>
  </conditionalFormatting>
  <conditionalFormatting sqref="AS21">
    <cfRule type="cellIs" dxfId="2324" priority="1070" operator="lessThan">
      <formula>$C$4</formula>
    </cfRule>
  </conditionalFormatting>
  <conditionalFormatting sqref="AS22">
    <cfRule type="cellIs" dxfId="2323" priority="1071" operator="lessThan">
      <formula>$C$4</formula>
    </cfRule>
  </conditionalFormatting>
  <conditionalFormatting sqref="AS23">
    <cfRule type="cellIs" dxfId="2322" priority="1072" operator="lessThan">
      <formula>$C$4</formula>
    </cfRule>
  </conditionalFormatting>
  <conditionalFormatting sqref="AS24">
    <cfRule type="cellIs" dxfId="2321" priority="1073" operator="lessThan">
      <formula>$C$4</formula>
    </cfRule>
  </conditionalFormatting>
  <conditionalFormatting sqref="AS25">
    <cfRule type="cellIs" dxfId="2320" priority="1074" operator="lessThan">
      <formula>$C$4</formula>
    </cfRule>
  </conditionalFormatting>
  <conditionalFormatting sqref="AS26">
    <cfRule type="cellIs" dxfId="2319" priority="1075" operator="lessThan">
      <formula>$C$4</formula>
    </cfRule>
  </conditionalFormatting>
  <conditionalFormatting sqref="AS27">
    <cfRule type="cellIs" dxfId="2318" priority="1076" operator="lessThan">
      <formula>$C$4</formula>
    </cfRule>
  </conditionalFormatting>
  <conditionalFormatting sqref="AS28">
    <cfRule type="cellIs" dxfId="2317" priority="1077" operator="lessThan">
      <formula>$C$4</formula>
    </cfRule>
  </conditionalFormatting>
  <conditionalFormatting sqref="AS29">
    <cfRule type="cellIs" dxfId="2316" priority="1078" operator="lessThan">
      <formula>$C$4</formula>
    </cfRule>
  </conditionalFormatting>
  <conditionalFormatting sqref="AS30">
    <cfRule type="cellIs" dxfId="2315" priority="1079" operator="lessThan">
      <formula>$C$4</formula>
    </cfRule>
  </conditionalFormatting>
  <conditionalFormatting sqref="AS31">
    <cfRule type="cellIs" dxfId="2314" priority="1080" operator="lessThan">
      <formula>$C$4</formula>
    </cfRule>
  </conditionalFormatting>
  <conditionalFormatting sqref="AS32">
    <cfRule type="cellIs" dxfId="2313" priority="1081" operator="lessThan">
      <formula>$C$4</formula>
    </cfRule>
  </conditionalFormatting>
  <conditionalFormatting sqref="AS33">
    <cfRule type="cellIs" dxfId="2312" priority="1082" operator="lessThan">
      <formula>$C$4</formula>
    </cfRule>
  </conditionalFormatting>
  <conditionalFormatting sqref="AS34">
    <cfRule type="cellIs" dxfId="2311" priority="1083" operator="lessThan">
      <formula>$C$4</formula>
    </cfRule>
  </conditionalFormatting>
  <conditionalFormatting sqref="AS35">
    <cfRule type="cellIs" dxfId="2310" priority="1084" operator="lessThan">
      <formula>$C$4</formula>
    </cfRule>
  </conditionalFormatting>
  <conditionalFormatting sqref="AS36">
    <cfRule type="cellIs" dxfId="2309" priority="1085" operator="lessThan">
      <formula>$C$4</formula>
    </cfRule>
  </conditionalFormatting>
  <conditionalFormatting sqref="AS37">
    <cfRule type="cellIs" dxfId="2308" priority="1086" operator="lessThan">
      <formula>$C$4</formula>
    </cfRule>
  </conditionalFormatting>
  <conditionalFormatting sqref="AS38">
    <cfRule type="cellIs" dxfId="2307" priority="1087" operator="lessThan">
      <formula>$C$4</formula>
    </cfRule>
  </conditionalFormatting>
  <conditionalFormatting sqref="AS39">
    <cfRule type="cellIs" dxfId="2306" priority="1088" operator="lessThan">
      <formula>$C$4</formula>
    </cfRule>
  </conditionalFormatting>
  <conditionalFormatting sqref="AS40">
    <cfRule type="cellIs" dxfId="2305" priority="1089" operator="lessThan">
      <formula>$C$4</formula>
    </cfRule>
  </conditionalFormatting>
  <conditionalFormatting sqref="AS41">
    <cfRule type="cellIs" dxfId="2304" priority="1090" operator="lessThan">
      <formula>$C$4</formula>
    </cfRule>
  </conditionalFormatting>
  <conditionalFormatting sqref="AS42">
    <cfRule type="cellIs" dxfId="2303" priority="1091" operator="lessThan">
      <formula>$C$4</formula>
    </cfRule>
  </conditionalFormatting>
  <conditionalFormatting sqref="AS43">
    <cfRule type="cellIs" dxfId="2302" priority="1092" operator="lessThan">
      <formula>$C$4</formula>
    </cfRule>
  </conditionalFormatting>
  <conditionalFormatting sqref="AS44">
    <cfRule type="cellIs" dxfId="2301" priority="1093" operator="lessThan">
      <formula>$C$4</formula>
    </cfRule>
  </conditionalFormatting>
  <conditionalFormatting sqref="AS45">
    <cfRule type="cellIs" dxfId="2300" priority="1094" operator="lessThan">
      <formula>$C$4</formula>
    </cfRule>
  </conditionalFormatting>
  <conditionalFormatting sqref="AS46">
    <cfRule type="cellIs" dxfId="2299" priority="1095" operator="lessThan">
      <formula>$C$4</formula>
    </cfRule>
  </conditionalFormatting>
  <conditionalFormatting sqref="AS47">
    <cfRule type="cellIs" dxfId="2298" priority="1096" operator="lessThan">
      <formula>$C$4</formula>
    </cfRule>
  </conditionalFormatting>
  <conditionalFormatting sqref="AS48">
    <cfRule type="cellIs" dxfId="2297" priority="1097" operator="lessThan">
      <formula>$C$4</formula>
    </cfRule>
  </conditionalFormatting>
  <conditionalFormatting sqref="AS49">
    <cfRule type="cellIs" dxfId="2296" priority="1098" operator="lessThan">
      <formula>$C$4</formula>
    </cfRule>
  </conditionalFormatting>
  <conditionalFormatting sqref="AS50">
    <cfRule type="cellIs" dxfId="2295" priority="1099" operator="lessThan">
      <formula>$C$4</formula>
    </cfRule>
  </conditionalFormatting>
  <conditionalFormatting sqref="AT11">
    <cfRule type="cellIs" dxfId="2294" priority="1100" operator="lessThan">
      <formula>$C$4</formula>
    </cfRule>
  </conditionalFormatting>
  <conditionalFormatting sqref="AT12">
    <cfRule type="cellIs" dxfId="2293" priority="1101" operator="lessThan">
      <formula>$C$4</formula>
    </cfRule>
  </conditionalFormatting>
  <conditionalFormatting sqref="AT13">
    <cfRule type="cellIs" dxfId="2292" priority="1102" operator="lessThan">
      <formula>$C$4</formula>
    </cfRule>
  </conditionalFormatting>
  <conditionalFormatting sqref="AT14">
    <cfRule type="cellIs" dxfId="2291" priority="1103" operator="lessThan">
      <formula>$C$4</formula>
    </cfRule>
  </conditionalFormatting>
  <conditionalFormatting sqref="AT15">
    <cfRule type="cellIs" dxfId="2290" priority="1104" operator="lessThan">
      <formula>$C$4</formula>
    </cfRule>
  </conditionalFormatting>
  <conditionalFormatting sqref="AT16">
    <cfRule type="cellIs" dxfId="2289" priority="1105" operator="lessThan">
      <formula>$C$4</formula>
    </cfRule>
  </conditionalFormatting>
  <conditionalFormatting sqref="AT17">
    <cfRule type="cellIs" dxfId="2288" priority="1106" operator="lessThan">
      <formula>$C$4</formula>
    </cfRule>
  </conditionalFormatting>
  <conditionalFormatting sqref="AT18">
    <cfRule type="cellIs" dxfId="2287" priority="1107" operator="lessThan">
      <formula>$C$4</formula>
    </cfRule>
  </conditionalFormatting>
  <conditionalFormatting sqref="AT19">
    <cfRule type="cellIs" dxfId="2286" priority="1108" operator="lessThan">
      <formula>$C$4</formula>
    </cfRule>
  </conditionalFormatting>
  <conditionalFormatting sqref="AT20">
    <cfRule type="cellIs" dxfId="2285" priority="1109" operator="lessThan">
      <formula>$C$4</formula>
    </cfRule>
  </conditionalFormatting>
  <conditionalFormatting sqref="AT21">
    <cfRule type="cellIs" dxfId="2284" priority="1110" operator="lessThan">
      <formula>$C$4</formula>
    </cfRule>
  </conditionalFormatting>
  <conditionalFormatting sqref="AT22">
    <cfRule type="cellIs" dxfId="2283" priority="1111" operator="lessThan">
      <formula>$C$4</formula>
    </cfRule>
  </conditionalFormatting>
  <conditionalFormatting sqref="AT23">
    <cfRule type="cellIs" dxfId="2282" priority="1112" operator="lessThan">
      <formula>$C$4</formula>
    </cfRule>
  </conditionalFormatting>
  <conditionalFormatting sqref="AT24">
    <cfRule type="cellIs" dxfId="2281" priority="1113" operator="lessThan">
      <formula>$C$4</formula>
    </cfRule>
  </conditionalFormatting>
  <conditionalFormatting sqref="AT25">
    <cfRule type="cellIs" dxfId="2280" priority="1114" operator="lessThan">
      <formula>$C$4</formula>
    </cfRule>
  </conditionalFormatting>
  <conditionalFormatting sqref="AT26">
    <cfRule type="cellIs" dxfId="2279" priority="1115" operator="lessThan">
      <formula>$C$4</formula>
    </cfRule>
  </conditionalFormatting>
  <conditionalFormatting sqref="AT27">
    <cfRule type="cellIs" dxfId="2278" priority="1116" operator="lessThan">
      <formula>$C$4</formula>
    </cfRule>
  </conditionalFormatting>
  <conditionalFormatting sqref="AT28">
    <cfRule type="cellIs" dxfId="2277" priority="1117" operator="lessThan">
      <formula>$C$4</formula>
    </cfRule>
  </conditionalFormatting>
  <conditionalFormatting sqref="AT29">
    <cfRule type="cellIs" dxfId="2276" priority="1118" operator="lessThan">
      <formula>$C$4</formula>
    </cfRule>
  </conditionalFormatting>
  <conditionalFormatting sqref="AT30">
    <cfRule type="cellIs" dxfId="2275" priority="1119" operator="lessThan">
      <formula>$C$4</formula>
    </cfRule>
  </conditionalFormatting>
  <conditionalFormatting sqref="AT31">
    <cfRule type="cellIs" dxfId="2274" priority="1120" operator="lessThan">
      <formula>$C$4</formula>
    </cfRule>
  </conditionalFormatting>
  <conditionalFormatting sqref="AT32">
    <cfRule type="cellIs" dxfId="2273" priority="1121" operator="lessThan">
      <formula>$C$4</formula>
    </cfRule>
  </conditionalFormatting>
  <conditionalFormatting sqref="AT33">
    <cfRule type="cellIs" dxfId="2272" priority="1122" operator="lessThan">
      <formula>$C$4</formula>
    </cfRule>
  </conditionalFormatting>
  <conditionalFormatting sqref="AT34">
    <cfRule type="cellIs" dxfId="2271" priority="1123" operator="lessThan">
      <formula>$C$4</formula>
    </cfRule>
  </conditionalFormatting>
  <conditionalFormatting sqref="AT35">
    <cfRule type="cellIs" dxfId="2270" priority="1124" operator="lessThan">
      <formula>$C$4</formula>
    </cfRule>
  </conditionalFormatting>
  <conditionalFormatting sqref="AT36">
    <cfRule type="cellIs" dxfId="2269" priority="1125" operator="lessThan">
      <formula>$C$4</formula>
    </cfRule>
  </conditionalFormatting>
  <conditionalFormatting sqref="AT37">
    <cfRule type="cellIs" dxfId="2268" priority="1126" operator="lessThan">
      <formula>$C$4</formula>
    </cfRule>
  </conditionalFormatting>
  <conditionalFormatting sqref="AT38">
    <cfRule type="cellIs" dxfId="2267" priority="1127" operator="lessThan">
      <formula>$C$4</formula>
    </cfRule>
  </conditionalFormatting>
  <conditionalFormatting sqref="AT39">
    <cfRule type="cellIs" dxfId="2266" priority="1128" operator="lessThan">
      <formula>$C$4</formula>
    </cfRule>
  </conditionalFormatting>
  <conditionalFormatting sqref="AT40">
    <cfRule type="cellIs" dxfId="2265" priority="1129" operator="lessThan">
      <formula>$C$4</formula>
    </cfRule>
  </conditionalFormatting>
  <conditionalFormatting sqref="AT41">
    <cfRule type="cellIs" dxfId="2264" priority="1130" operator="lessThan">
      <formula>$C$4</formula>
    </cfRule>
  </conditionalFormatting>
  <conditionalFormatting sqref="AT42">
    <cfRule type="cellIs" dxfId="2263" priority="1131" operator="lessThan">
      <formula>$C$4</formula>
    </cfRule>
  </conditionalFormatting>
  <conditionalFormatting sqref="AT43">
    <cfRule type="cellIs" dxfId="2262" priority="1132" operator="lessThan">
      <formula>$C$4</formula>
    </cfRule>
  </conditionalFormatting>
  <conditionalFormatting sqref="AT44">
    <cfRule type="cellIs" dxfId="2261" priority="1133" operator="lessThan">
      <formula>$C$4</formula>
    </cfRule>
  </conditionalFormatting>
  <conditionalFormatting sqref="AT45">
    <cfRule type="cellIs" dxfId="2260" priority="1134" operator="lessThan">
      <formula>$C$4</formula>
    </cfRule>
  </conditionalFormatting>
  <conditionalFormatting sqref="AT46">
    <cfRule type="cellIs" dxfId="2259" priority="1135" operator="lessThan">
      <formula>$C$4</formula>
    </cfRule>
  </conditionalFormatting>
  <conditionalFormatting sqref="AT47">
    <cfRule type="cellIs" dxfId="2258" priority="1136" operator="lessThan">
      <formula>$C$4</formula>
    </cfRule>
  </conditionalFormatting>
  <conditionalFormatting sqref="AT48">
    <cfRule type="cellIs" dxfId="2257" priority="1137" operator="lessThan">
      <formula>$C$4</formula>
    </cfRule>
  </conditionalFormatting>
  <conditionalFormatting sqref="AT49">
    <cfRule type="cellIs" dxfId="2256" priority="1138" operator="lessThan">
      <formula>$C$4</formula>
    </cfRule>
  </conditionalFormatting>
  <conditionalFormatting sqref="AT50">
    <cfRule type="cellIs" dxfId="2255" priority="1139" operator="lessThan">
      <formula>$C$4</formula>
    </cfRule>
  </conditionalFormatting>
  <conditionalFormatting sqref="AL11">
    <cfRule type="cellIs" dxfId="2254" priority="1140" operator="lessThan">
      <formula>$C$4</formula>
    </cfRule>
  </conditionalFormatting>
  <conditionalFormatting sqref="AL12">
    <cfRule type="cellIs" dxfId="2253" priority="1141" operator="lessThan">
      <formula>$C$4</formula>
    </cfRule>
  </conditionalFormatting>
  <conditionalFormatting sqref="AL13">
    <cfRule type="cellIs" dxfId="2252" priority="1142" operator="lessThan">
      <formula>$C$4</formula>
    </cfRule>
  </conditionalFormatting>
  <conditionalFormatting sqref="AL14">
    <cfRule type="cellIs" dxfId="2251" priority="1143" operator="lessThan">
      <formula>$C$4</formula>
    </cfRule>
  </conditionalFormatting>
  <conditionalFormatting sqref="AL15">
    <cfRule type="cellIs" dxfId="2250" priority="1144" operator="lessThan">
      <formula>$C$4</formula>
    </cfRule>
  </conditionalFormatting>
  <conditionalFormatting sqref="AL16">
    <cfRule type="cellIs" dxfId="2249" priority="1145" operator="lessThan">
      <formula>$C$4</formula>
    </cfRule>
  </conditionalFormatting>
  <conditionalFormatting sqref="AL17">
    <cfRule type="cellIs" dxfId="2248" priority="1146" operator="lessThan">
      <formula>$C$4</formula>
    </cfRule>
  </conditionalFormatting>
  <conditionalFormatting sqref="AL18">
    <cfRule type="cellIs" dxfId="2247" priority="1147" operator="lessThan">
      <formula>$C$4</formula>
    </cfRule>
  </conditionalFormatting>
  <conditionalFormatting sqref="AL19">
    <cfRule type="cellIs" dxfId="2246" priority="1148" operator="lessThan">
      <formula>$C$4</formula>
    </cfRule>
  </conditionalFormatting>
  <conditionalFormatting sqref="AL20">
    <cfRule type="cellIs" dxfId="2245" priority="1149" operator="lessThan">
      <formula>$C$4</formula>
    </cfRule>
  </conditionalFormatting>
  <conditionalFormatting sqref="AL21">
    <cfRule type="cellIs" dxfId="2244" priority="1150" operator="lessThan">
      <formula>$C$4</formula>
    </cfRule>
  </conditionalFormatting>
  <conditionalFormatting sqref="AL22">
    <cfRule type="cellIs" dxfId="2243" priority="1151" operator="lessThan">
      <formula>$C$4</formula>
    </cfRule>
  </conditionalFormatting>
  <conditionalFormatting sqref="AL23">
    <cfRule type="cellIs" dxfId="2242" priority="1152" operator="lessThan">
      <formula>$C$4</formula>
    </cfRule>
  </conditionalFormatting>
  <conditionalFormatting sqref="AL24">
    <cfRule type="cellIs" dxfId="2241" priority="1153" operator="lessThan">
      <formula>$C$4</formula>
    </cfRule>
  </conditionalFormatting>
  <conditionalFormatting sqref="AL25">
    <cfRule type="cellIs" dxfId="2240" priority="1154" operator="lessThan">
      <formula>$C$4</formula>
    </cfRule>
  </conditionalFormatting>
  <conditionalFormatting sqref="AL26">
    <cfRule type="cellIs" dxfId="2239" priority="1155" operator="lessThan">
      <formula>$C$4</formula>
    </cfRule>
  </conditionalFormatting>
  <conditionalFormatting sqref="AL27">
    <cfRule type="cellIs" dxfId="2238" priority="1156" operator="lessThan">
      <formula>$C$4</formula>
    </cfRule>
  </conditionalFormatting>
  <conditionalFormatting sqref="AL28">
    <cfRule type="cellIs" dxfId="2237" priority="1157" operator="lessThan">
      <formula>$C$4</formula>
    </cfRule>
  </conditionalFormatting>
  <conditionalFormatting sqref="AL29">
    <cfRule type="cellIs" dxfId="2236" priority="1158" operator="lessThan">
      <formula>$C$4</formula>
    </cfRule>
  </conditionalFormatting>
  <conditionalFormatting sqref="AL30">
    <cfRule type="cellIs" dxfId="2235" priority="1159" operator="lessThan">
      <formula>$C$4</formula>
    </cfRule>
  </conditionalFormatting>
  <conditionalFormatting sqref="AL31">
    <cfRule type="cellIs" dxfId="2234" priority="1160" operator="lessThan">
      <formula>$C$4</formula>
    </cfRule>
  </conditionalFormatting>
  <conditionalFormatting sqref="AL32">
    <cfRule type="cellIs" dxfId="2233" priority="1161" operator="lessThan">
      <formula>$C$4</formula>
    </cfRule>
  </conditionalFormatting>
  <conditionalFormatting sqref="AL33">
    <cfRule type="cellIs" dxfId="2232" priority="1162" operator="lessThan">
      <formula>$C$4</formula>
    </cfRule>
  </conditionalFormatting>
  <conditionalFormatting sqref="AL34">
    <cfRule type="cellIs" dxfId="2231" priority="1163" operator="lessThan">
      <formula>$C$4</formula>
    </cfRule>
  </conditionalFormatting>
  <conditionalFormatting sqref="AL35">
    <cfRule type="cellIs" dxfId="2230" priority="1164" operator="lessThan">
      <formula>$C$4</formula>
    </cfRule>
  </conditionalFormatting>
  <conditionalFormatting sqref="AL36">
    <cfRule type="cellIs" dxfId="2229" priority="1165" operator="lessThan">
      <formula>$C$4</formula>
    </cfRule>
  </conditionalFormatting>
  <conditionalFormatting sqref="AL37">
    <cfRule type="cellIs" dxfId="2228" priority="1166" operator="lessThan">
      <formula>$C$4</formula>
    </cfRule>
  </conditionalFormatting>
  <conditionalFormatting sqref="AL38">
    <cfRule type="cellIs" dxfId="2227" priority="1167" operator="lessThan">
      <formula>$C$4</formula>
    </cfRule>
  </conditionalFormatting>
  <conditionalFormatting sqref="AL39">
    <cfRule type="cellIs" dxfId="2226" priority="1168" operator="lessThan">
      <formula>$C$4</formula>
    </cfRule>
  </conditionalFormatting>
  <conditionalFormatting sqref="AL40">
    <cfRule type="cellIs" dxfId="2225" priority="1169" operator="lessThan">
      <formula>$C$4</formula>
    </cfRule>
  </conditionalFormatting>
  <conditionalFormatting sqref="AL41">
    <cfRule type="cellIs" dxfId="2224" priority="1170" operator="lessThan">
      <formula>$C$4</formula>
    </cfRule>
  </conditionalFormatting>
  <conditionalFormatting sqref="AL42">
    <cfRule type="cellIs" dxfId="2223" priority="1171" operator="lessThan">
      <formula>$C$4</formula>
    </cfRule>
  </conditionalFormatting>
  <conditionalFormatting sqref="AL43">
    <cfRule type="cellIs" dxfId="2222" priority="1172" operator="lessThan">
      <formula>$C$4</formula>
    </cfRule>
  </conditionalFormatting>
  <conditionalFormatting sqref="AL44">
    <cfRule type="cellIs" dxfId="2221" priority="1173" operator="lessThan">
      <formula>$C$4</formula>
    </cfRule>
  </conditionalFormatting>
  <conditionalFormatting sqref="AL45">
    <cfRule type="cellIs" dxfId="2220" priority="1174" operator="lessThan">
      <formula>$C$4</formula>
    </cfRule>
  </conditionalFormatting>
  <conditionalFormatting sqref="AL46">
    <cfRule type="cellIs" dxfId="2219" priority="1175" operator="lessThan">
      <formula>$C$4</formula>
    </cfRule>
  </conditionalFormatting>
  <conditionalFormatting sqref="AL47">
    <cfRule type="cellIs" dxfId="2218" priority="1176" operator="lessThan">
      <formula>$C$4</formula>
    </cfRule>
  </conditionalFormatting>
  <conditionalFormatting sqref="AL48">
    <cfRule type="cellIs" dxfId="2217" priority="1177" operator="lessThan">
      <formula>$C$4</formula>
    </cfRule>
  </conditionalFormatting>
  <conditionalFormatting sqref="AL49">
    <cfRule type="cellIs" dxfId="2216" priority="1178" operator="lessThan">
      <formula>$C$4</formula>
    </cfRule>
  </conditionalFormatting>
  <conditionalFormatting sqref="AL50">
    <cfRule type="cellIs" dxfId="2215" priority="1179" operator="lessThan">
      <formula>$C$4</formula>
    </cfRule>
  </conditionalFormatting>
  <conditionalFormatting sqref="AM11">
    <cfRule type="cellIs" dxfId="2214" priority="1180" operator="lessThan">
      <formula>$C$4</formula>
    </cfRule>
  </conditionalFormatting>
  <conditionalFormatting sqref="AM12">
    <cfRule type="cellIs" dxfId="2213" priority="1181" operator="lessThan">
      <formula>$C$4</formula>
    </cfRule>
  </conditionalFormatting>
  <conditionalFormatting sqref="AM13">
    <cfRule type="cellIs" dxfId="2212" priority="1182" operator="lessThan">
      <formula>$C$4</formula>
    </cfRule>
  </conditionalFormatting>
  <conditionalFormatting sqref="AM14">
    <cfRule type="cellIs" dxfId="2211" priority="1183" operator="lessThan">
      <formula>$C$4</formula>
    </cfRule>
  </conditionalFormatting>
  <conditionalFormatting sqref="AM15">
    <cfRule type="cellIs" dxfId="2210" priority="1184" operator="lessThan">
      <formula>$C$4</formula>
    </cfRule>
  </conditionalFormatting>
  <conditionalFormatting sqref="AM16">
    <cfRule type="cellIs" dxfId="2209" priority="1185" operator="lessThan">
      <formula>$C$4</formula>
    </cfRule>
  </conditionalFormatting>
  <conditionalFormatting sqref="AM17">
    <cfRule type="cellIs" dxfId="2208" priority="1186" operator="lessThan">
      <formula>$C$4</formula>
    </cfRule>
  </conditionalFormatting>
  <conditionalFormatting sqref="AM18">
    <cfRule type="cellIs" dxfId="2207" priority="1187" operator="lessThan">
      <formula>$C$4</formula>
    </cfRule>
  </conditionalFormatting>
  <conditionalFormatting sqref="AM19">
    <cfRule type="cellIs" dxfId="2206" priority="1188" operator="lessThan">
      <formula>$C$4</formula>
    </cfRule>
  </conditionalFormatting>
  <conditionalFormatting sqref="AM20">
    <cfRule type="cellIs" dxfId="2205" priority="1189" operator="lessThan">
      <formula>$C$4</formula>
    </cfRule>
  </conditionalFormatting>
  <conditionalFormatting sqref="AM21">
    <cfRule type="cellIs" dxfId="2204" priority="1190" operator="lessThan">
      <formula>$C$4</formula>
    </cfRule>
  </conditionalFormatting>
  <conditionalFormatting sqref="AM22">
    <cfRule type="cellIs" dxfId="2203" priority="1191" operator="lessThan">
      <formula>$C$4</formula>
    </cfRule>
  </conditionalFormatting>
  <conditionalFormatting sqref="AM23">
    <cfRule type="cellIs" dxfId="2202" priority="1192" operator="lessThan">
      <formula>$C$4</formula>
    </cfRule>
  </conditionalFormatting>
  <conditionalFormatting sqref="AM24">
    <cfRule type="cellIs" dxfId="2201" priority="1193" operator="lessThan">
      <formula>$C$4</formula>
    </cfRule>
  </conditionalFormatting>
  <conditionalFormatting sqref="AM25">
    <cfRule type="cellIs" dxfId="2200" priority="1194" operator="lessThan">
      <formula>$C$4</formula>
    </cfRule>
  </conditionalFormatting>
  <conditionalFormatting sqref="AM26">
    <cfRule type="cellIs" dxfId="2199" priority="1195" operator="lessThan">
      <formula>$C$4</formula>
    </cfRule>
  </conditionalFormatting>
  <conditionalFormatting sqref="AM27">
    <cfRule type="cellIs" dxfId="2198" priority="1196" operator="lessThan">
      <formula>$C$4</formula>
    </cfRule>
  </conditionalFormatting>
  <conditionalFormatting sqref="AM28">
    <cfRule type="cellIs" dxfId="2197" priority="1197" operator="lessThan">
      <formula>$C$4</formula>
    </cfRule>
  </conditionalFormatting>
  <conditionalFormatting sqref="AM29">
    <cfRule type="cellIs" dxfId="2196" priority="1198" operator="lessThan">
      <formula>$C$4</formula>
    </cfRule>
  </conditionalFormatting>
  <conditionalFormatting sqref="AM30">
    <cfRule type="cellIs" dxfId="2195" priority="1199" operator="lessThan">
      <formula>$C$4</formula>
    </cfRule>
  </conditionalFormatting>
  <conditionalFormatting sqref="AM31">
    <cfRule type="cellIs" dxfId="2194" priority="1200" operator="lessThan">
      <formula>$C$4</formula>
    </cfRule>
  </conditionalFormatting>
  <conditionalFormatting sqref="AM32">
    <cfRule type="cellIs" dxfId="2193" priority="1201" operator="lessThan">
      <formula>$C$4</formula>
    </cfRule>
  </conditionalFormatting>
  <conditionalFormatting sqref="AM33">
    <cfRule type="cellIs" dxfId="2192" priority="1202" operator="lessThan">
      <formula>$C$4</formula>
    </cfRule>
  </conditionalFormatting>
  <conditionalFormatting sqref="AM34">
    <cfRule type="cellIs" dxfId="2191" priority="1203" operator="lessThan">
      <formula>$C$4</formula>
    </cfRule>
  </conditionalFormatting>
  <conditionalFormatting sqref="AM35">
    <cfRule type="cellIs" dxfId="2190" priority="1204" operator="lessThan">
      <formula>$C$4</formula>
    </cfRule>
  </conditionalFormatting>
  <conditionalFormatting sqref="AM36">
    <cfRule type="cellIs" dxfId="2189" priority="1205" operator="lessThan">
      <formula>$C$4</formula>
    </cfRule>
  </conditionalFormatting>
  <conditionalFormatting sqref="AM37">
    <cfRule type="cellIs" dxfId="2188" priority="1206" operator="lessThan">
      <formula>$C$4</formula>
    </cfRule>
  </conditionalFormatting>
  <conditionalFormatting sqref="AM38">
    <cfRule type="cellIs" dxfId="2187" priority="1207" operator="lessThan">
      <formula>$C$4</formula>
    </cfRule>
  </conditionalFormatting>
  <conditionalFormatting sqref="AM39">
    <cfRule type="cellIs" dxfId="2186" priority="1208" operator="lessThan">
      <formula>$C$4</formula>
    </cfRule>
  </conditionalFormatting>
  <conditionalFormatting sqref="AM40">
    <cfRule type="cellIs" dxfId="2185" priority="1209" operator="lessThan">
      <formula>$C$4</formula>
    </cfRule>
  </conditionalFormatting>
  <conditionalFormatting sqref="AM41">
    <cfRule type="cellIs" dxfId="2184" priority="1210" operator="lessThan">
      <formula>$C$4</formula>
    </cfRule>
  </conditionalFormatting>
  <conditionalFormatting sqref="AM42">
    <cfRule type="cellIs" dxfId="2183" priority="1211" operator="lessThan">
      <formula>$C$4</formula>
    </cfRule>
  </conditionalFormatting>
  <conditionalFormatting sqref="AM43">
    <cfRule type="cellIs" dxfId="2182" priority="1212" operator="lessThan">
      <formula>$C$4</formula>
    </cfRule>
  </conditionalFormatting>
  <conditionalFormatting sqref="AM44">
    <cfRule type="cellIs" dxfId="2181" priority="1213" operator="lessThan">
      <formula>$C$4</formula>
    </cfRule>
  </conditionalFormatting>
  <conditionalFormatting sqref="AM45">
    <cfRule type="cellIs" dxfId="2180" priority="1214" operator="lessThan">
      <formula>$C$4</formula>
    </cfRule>
  </conditionalFormatting>
  <conditionalFormatting sqref="AM46">
    <cfRule type="cellIs" dxfId="2179" priority="1215" operator="lessThan">
      <formula>$C$4</formula>
    </cfRule>
  </conditionalFormatting>
  <conditionalFormatting sqref="AM47">
    <cfRule type="cellIs" dxfId="2178" priority="1216" operator="lessThan">
      <formula>$C$4</formula>
    </cfRule>
  </conditionalFormatting>
  <conditionalFormatting sqref="AM48">
    <cfRule type="cellIs" dxfId="2177" priority="1217" operator="lessThan">
      <formula>$C$4</formula>
    </cfRule>
  </conditionalFormatting>
  <conditionalFormatting sqref="AM49">
    <cfRule type="cellIs" dxfId="2176" priority="1218" operator="lessThan">
      <formula>$C$4</formula>
    </cfRule>
  </conditionalFormatting>
  <conditionalFormatting sqref="AM50">
    <cfRule type="cellIs" dxfId="2175" priority="1219" operator="lessThan">
      <formula>$C$4</formula>
    </cfRule>
  </conditionalFormatting>
  <conditionalFormatting sqref="AN11">
    <cfRule type="cellIs" dxfId="2174" priority="1220" operator="lessThan">
      <formula>$C$4</formula>
    </cfRule>
  </conditionalFormatting>
  <conditionalFormatting sqref="AN12">
    <cfRule type="cellIs" dxfId="2173" priority="1221" operator="lessThan">
      <formula>$C$4</formula>
    </cfRule>
  </conditionalFormatting>
  <conditionalFormatting sqref="AN13">
    <cfRule type="cellIs" dxfId="2172" priority="1222" operator="lessThan">
      <formula>$C$4</formula>
    </cfRule>
  </conditionalFormatting>
  <conditionalFormatting sqref="AN14">
    <cfRule type="cellIs" dxfId="2171" priority="1223" operator="lessThan">
      <formula>$C$4</formula>
    </cfRule>
  </conditionalFormatting>
  <conditionalFormatting sqref="AN15">
    <cfRule type="cellIs" dxfId="2170" priority="1224" operator="lessThan">
      <formula>$C$4</formula>
    </cfRule>
  </conditionalFormatting>
  <conditionalFormatting sqref="AN16">
    <cfRule type="cellIs" dxfId="2169" priority="1225" operator="lessThan">
      <formula>$C$4</formula>
    </cfRule>
  </conditionalFormatting>
  <conditionalFormatting sqref="AN17">
    <cfRule type="cellIs" dxfId="2168" priority="1226" operator="lessThan">
      <formula>$C$4</formula>
    </cfRule>
  </conditionalFormatting>
  <conditionalFormatting sqref="AN18">
    <cfRule type="cellIs" dxfId="2167" priority="1227" operator="lessThan">
      <formula>$C$4</formula>
    </cfRule>
  </conditionalFormatting>
  <conditionalFormatting sqref="AN19">
    <cfRule type="cellIs" dxfId="2166" priority="1228" operator="lessThan">
      <formula>$C$4</formula>
    </cfRule>
  </conditionalFormatting>
  <conditionalFormatting sqref="AN20">
    <cfRule type="cellIs" dxfId="2165" priority="1229" operator="lessThan">
      <formula>$C$4</formula>
    </cfRule>
  </conditionalFormatting>
  <conditionalFormatting sqref="AN21">
    <cfRule type="cellIs" dxfId="2164" priority="1230" operator="lessThan">
      <formula>$C$4</formula>
    </cfRule>
  </conditionalFormatting>
  <conditionalFormatting sqref="AN22">
    <cfRule type="cellIs" dxfId="2163" priority="1231" operator="lessThan">
      <formula>$C$4</formula>
    </cfRule>
  </conditionalFormatting>
  <conditionalFormatting sqref="AN23">
    <cfRule type="cellIs" dxfId="2162" priority="1232" operator="lessThan">
      <formula>$C$4</formula>
    </cfRule>
  </conditionalFormatting>
  <conditionalFormatting sqref="AN24">
    <cfRule type="cellIs" dxfId="2161" priority="1233" operator="lessThan">
      <formula>$C$4</formula>
    </cfRule>
  </conditionalFormatting>
  <conditionalFormatting sqref="AN25">
    <cfRule type="cellIs" dxfId="2160" priority="1234" operator="lessThan">
      <formula>$C$4</formula>
    </cfRule>
  </conditionalFormatting>
  <conditionalFormatting sqref="AN26">
    <cfRule type="cellIs" dxfId="2159" priority="1235" operator="lessThan">
      <formula>$C$4</formula>
    </cfRule>
  </conditionalFormatting>
  <conditionalFormatting sqref="AN27">
    <cfRule type="cellIs" dxfId="2158" priority="1236" operator="lessThan">
      <formula>$C$4</formula>
    </cfRule>
  </conditionalFormatting>
  <conditionalFormatting sqref="AN28">
    <cfRule type="cellIs" dxfId="2157" priority="1237" operator="lessThan">
      <formula>$C$4</formula>
    </cfRule>
  </conditionalFormatting>
  <conditionalFormatting sqref="AN29">
    <cfRule type="cellIs" dxfId="2156" priority="1238" operator="lessThan">
      <formula>$C$4</formula>
    </cfRule>
  </conditionalFormatting>
  <conditionalFormatting sqref="AN30">
    <cfRule type="cellIs" dxfId="2155" priority="1239" operator="lessThan">
      <formula>$C$4</formula>
    </cfRule>
  </conditionalFormatting>
  <conditionalFormatting sqref="AN31">
    <cfRule type="cellIs" dxfId="2154" priority="1240" operator="lessThan">
      <formula>$C$4</formula>
    </cfRule>
  </conditionalFormatting>
  <conditionalFormatting sqref="AN32">
    <cfRule type="cellIs" dxfId="2153" priority="1241" operator="lessThan">
      <formula>$C$4</formula>
    </cfRule>
  </conditionalFormatting>
  <conditionalFormatting sqref="AN33">
    <cfRule type="cellIs" dxfId="2152" priority="1242" operator="lessThan">
      <formula>$C$4</formula>
    </cfRule>
  </conditionalFormatting>
  <conditionalFormatting sqref="AN34">
    <cfRule type="cellIs" dxfId="2151" priority="1243" operator="lessThan">
      <formula>$C$4</formula>
    </cfRule>
  </conditionalFormatting>
  <conditionalFormatting sqref="AN35">
    <cfRule type="cellIs" dxfId="2150" priority="1244" operator="lessThan">
      <formula>$C$4</formula>
    </cfRule>
  </conditionalFormatting>
  <conditionalFormatting sqref="AN36">
    <cfRule type="cellIs" dxfId="2149" priority="1245" operator="lessThan">
      <formula>$C$4</formula>
    </cfRule>
  </conditionalFormatting>
  <conditionalFormatting sqref="AN37">
    <cfRule type="cellIs" dxfId="2148" priority="1246" operator="lessThan">
      <formula>$C$4</formula>
    </cfRule>
  </conditionalFormatting>
  <conditionalFormatting sqref="AN38">
    <cfRule type="cellIs" dxfId="2147" priority="1247" operator="lessThan">
      <formula>$C$4</formula>
    </cfRule>
  </conditionalFormatting>
  <conditionalFormatting sqref="AN39">
    <cfRule type="cellIs" dxfId="2146" priority="1248" operator="lessThan">
      <formula>$C$4</formula>
    </cfRule>
  </conditionalFormatting>
  <conditionalFormatting sqref="AN40">
    <cfRule type="cellIs" dxfId="2145" priority="1249" operator="lessThan">
      <formula>$C$4</formula>
    </cfRule>
  </conditionalFormatting>
  <conditionalFormatting sqref="AN41">
    <cfRule type="cellIs" dxfId="2144" priority="1250" operator="lessThan">
      <formula>$C$4</formula>
    </cfRule>
  </conditionalFormatting>
  <conditionalFormatting sqref="AN42">
    <cfRule type="cellIs" dxfId="2143" priority="1251" operator="lessThan">
      <formula>$C$4</formula>
    </cfRule>
  </conditionalFormatting>
  <conditionalFormatting sqref="AN43">
    <cfRule type="cellIs" dxfId="2142" priority="1252" operator="lessThan">
      <formula>$C$4</formula>
    </cfRule>
  </conditionalFormatting>
  <conditionalFormatting sqref="AN44">
    <cfRule type="cellIs" dxfId="2141" priority="1253" operator="lessThan">
      <formula>$C$4</formula>
    </cfRule>
  </conditionalFormatting>
  <conditionalFormatting sqref="AN45">
    <cfRule type="cellIs" dxfId="2140" priority="1254" operator="lessThan">
      <formula>$C$4</formula>
    </cfRule>
  </conditionalFormatting>
  <conditionalFormatting sqref="AN46">
    <cfRule type="cellIs" dxfId="2139" priority="1255" operator="lessThan">
      <formula>$C$4</formula>
    </cfRule>
  </conditionalFormatting>
  <conditionalFormatting sqref="AN47">
    <cfRule type="cellIs" dxfId="2138" priority="1256" operator="lessThan">
      <formula>$C$4</formula>
    </cfRule>
  </conditionalFormatting>
  <conditionalFormatting sqref="AN48">
    <cfRule type="cellIs" dxfId="2137" priority="1257" operator="lessThan">
      <formula>$C$4</formula>
    </cfRule>
  </conditionalFormatting>
  <conditionalFormatting sqref="AN49">
    <cfRule type="cellIs" dxfId="2136" priority="1258" operator="lessThan">
      <formula>$C$4</formula>
    </cfRule>
  </conditionalFormatting>
  <conditionalFormatting sqref="AN50">
    <cfRule type="cellIs" dxfId="2135" priority="1259" operator="lessThan">
      <formula>$C$4</formula>
    </cfRule>
  </conditionalFormatting>
  <conditionalFormatting sqref="AO11">
    <cfRule type="cellIs" dxfId="2134" priority="1260" operator="lessThan">
      <formula>$C$4</formula>
    </cfRule>
  </conditionalFormatting>
  <conditionalFormatting sqref="AO12">
    <cfRule type="cellIs" dxfId="2133" priority="1261" operator="lessThan">
      <formula>$C$4</formula>
    </cfRule>
  </conditionalFormatting>
  <conditionalFormatting sqref="AO13">
    <cfRule type="cellIs" dxfId="2132" priority="1262" operator="lessThan">
      <formula>$C$4</formula>
    </cfRule>
  </conditionalFormatting>
  <conditionalFormatting sqref="AO14">
    <cfRule type="cellIs" dxfId="2131" priority="1263" operator="lessThan">
      <formula>$C$4</formula>
    </cfRule>
  </conditionalFormatting>
  <conditionalFormatting sqref="AO15">
    <cfRule type="cellIs" dxfId="2130" priority="1264" operator="lessThan">
      <formula>$C$4</formula>
    </cfRule>
  </conditionalFormatting>
  <conditionalFormatting sqref="AO16">
    <cfRule type="cellIs" dxfId="2129" priority="1265" operator="lessThan">
      <formula>$C$4</formula>
    </cfRule>
  </conditionalFormatting>
  <conditionalFormatting sqref="AO17">
    <cfRule type="cellIs" dxfId="2128" priority="1266" operator="lessThan">
      <formula>$C$4</formula>
    </cfRule>
  </conditionalFormatting>
  <conditionalFormatting sqref="AO18">
    <cfRule type="cellIs" dxfId="2127" priority="1267" operator="lessThan">
      <formula>$C$4</formula>
    </cfRule>
  </conditionalFormatting>
  <conditionalFormatting sqref="AO19">
    <cfRule type="cellIs" dxfId="2126" priority="1268" operator="lessThan">
      <formula>$C$4</formula>
    </cfRule>
  </conditionalFormatting>
  <conditionalFormatting sqref="AO20">
    <cfRule type="cellIs" dxfId="2125" priority="1269" operator="lessThan">
      <formula>$C$4</formula>
    </cfRule>
  </conditionalFormatting>
  <conditionalFormatting sqref="AO21">
    <cfRule type="cellIs" dxfId="2124" priority="1270" operator="lessThan">
      <formula>$C$4</formula>
    </cfRule>
  </conditionalFormatting>
  <conditionalFormatting sqref="AO22">
    <cfRule type="cellIs" dxfId="2123" priority="1271" operator="lessThan">
      <formula>$C$4</formula>
    </cfRule>
  </conditionalFormatting>
  <conditionalFormatting sqref="AO23">
    <cfRule type="cellIs" dxfId="2122" priority="1272" operator="lessThan">
      <formula>$C$4</formula>
    </cfRule>
  </conditionalFormatting>
  <conditionalFormatting sqref="AO24">
    <cfRule type="cellIs" dxfId="2121" priority="1273" operator="lessThan">
      <formula>$C$4</formula>
    </cfRule>
  </conditionalFormatting>
  <conditionalFormatting sqref="AO25">
    <cfRule type="cellIs" dxfId="2120" priority="1274" operator="lessThan">
      <formula>$C$4</formula>
    </cfRule>
  </conditionalFormatting>
  <conditionalFormatting sqref="AO26">
    <cfRule type="cellIs" dxfId="2119" priority="1275" operator="lessThan">
      <formula>$C$4</formula>
    </cfRule>
  </conditionalFormatting>
  <conditionalFormatting sqref="AO27">
    <cfRule type="cellIs" dxfId="2118" priority="1276" operator="lessThan">
      <formula>$C$4</formula>
    </cfRule>
  </conditionalFormatting>
  <conditionalFormatting sqref="AO28">
    <cfRule type="cellIs" dxfId="2117" priority="1277" operator="lessThan">
      <formula>$C$4</formula>
    </cfRule>
  </conditionalFormatting>
  <conditionalFormatting sqref="AO29">
    <cfRule type="cellIs" dxfId="2116" priority="1278" operator="lessThan">
      <formula>$C$4</formula>
    </cfRule>
  </conditionalFormatting>
  <conditionalFormatting sqref="AO30">
    <cfRule type="cellIs" dxfId="2115" priority="1279" operator="lessThan">
      <formula>$C$4</formula>
    </cfRule>
  </conditionalFormatting>
  <conditionalFormatting sqref="AO31">
    <cfRule type="cellIs" dxfId="2114" priority="1280" operator="lessThan">
      <formula>$C$4</formula>
    </cfRule>
  </conditionalFormatting>
  <conditionalFormatting sqref="AO32">
    <cfRule type="cellIs" dxfId="2113" priority="1281" operator="lessThan">
      <formula>$C$4</formula>
    </cfRule>
  </conditionalFormatting>
  <conditionalFormatting sqref="AO33">
    <cfRule type="cellIs" dxfId="2112" priority="1282" operator="lessThan">
      <formula>$C$4</formula>
    </cfRule>
  </conditionalFormatting>
  <conditionalFormatting sqref="AO34">
    <cfRule type="cellIs" dxfId="2111" priority="1283" operator="lessThan">
      <formula>$C$4</formula>
    </cfRule>
  </conditionalFormatting>
  <conditionalFormatting sqref="AO35">
    <cfRule type="cellIs" dxfId="2110" priority="1284" operator="lessThan">
      <formula>$C$4</formula>
    </cfRule>
  </conditionalFormatting>
  <conditionalFormatting sqref="AO36">
    <cfRule type="cellIs" dxfId="2109" priority="1285" operator="lessThan">
      <formula>$C$4</formula>
    </cfRule>
  </conditionalFormatting>
  <conditionalFormatting sqref="AO37">
    <cfRule type="cellIs" dxfId="2108" priority="1286" operator="lessThan">
      <formula>$C$4</formula>
    </cfRule>
  </conditionalFormatting>
  <conditionalFormatting sqref="AO38">
    <cfRule type="cellIs" dxfId="2107" priority="1287" operator="lessThan">
      <formula>$C$4</formula>
    </cfRule>
  </conditionalFormatting>
  <conditionalFormatting sqref="AO39">
    <cfRule type="cellIs" dxfId="2106" priority="1288" operator="lessThan">
      <formula>$C$4</formula>
    </cfRule>
  </conditionalFormatting>
  <conditionalFormatting sqref="AO40">
    <cfRule type="cellIs" dxfId="2105" priority="1289" operator="lessThan">
      <formula>$C$4</formula>
    </cfRule>
  </conditionalFormatting>
  <conditionalFormatting sqref="AO41">
    <cfRule type="cellIs" dxfId="2104" priority="1290" operator="lessThan">
      <formula>$C$4</formula>
    </cfRule>
  </conditionalFormatting>
  <conditionalFormatting sqref="AO42">
    <cfRule type="cellIs" dxfId="2103" priority="1291" operator="lessThan">
      <formula>$C$4</formula>
    </cfRule>
  </conditionalFormatting>
  <conditionalFormatting sqref="AO43">
    <cfRule type="cellIs" dxfId="2102" priority="1292" operator="lessThan">
      <formula>$C$4</formula>
    </cfRule>
  </conditionalFormatting>
  <conditionalFormatting sqref="AO44">
    <cfRule type="cellIs" dxfId="2101" priority="1293" operator="lessThan">
      <formula>$C$4</formula>
    </cfRule>
  </conditionalFormatting>
  <conditionalFormatting sqref="AO45">
    <cfRule type="cellIs" dxfId="2100" priority="1294" operator="lessThan">
      <formula>$C$4</formula>
    </cfRule>
  </conditionalFormatting>
  <conditionalFormatting sqref="AO46">
    <cfRule type="cellIs" dxfId="2099" priority="1295" operator="lessThan">
      <formula>$C$4</formula>
    </cfRule>
  </conditionalFormatting>
  <conditionalFormatting sqref="AO47">
    <cfRule type="cellIs" dxfId="2098" priority="1296" operator="lessThan">
      <formula>$C$4</formula>
    </cfRule>
  </conditionalFormatting>
  <conditionalFormatting sqref="AO48">
    <cfRule type="cellIs" dxfId="2097" priority="1297" operator="lessThan">
      <formula>$C$4</formula>
    </cfRule>
  </conditionalFormatting>
  <conditionalFormatting sqref="AO49">
    <cfRule type="cellIs" dxfId="2096" priority="1298" operator="lessThan">
      <formula>$C$4</formula>
    </cfRule>
  </conditionalFormatting>
  <conditionalFormatting sqref="AO50">
    <cfRule type="cellIs" dxfId="2095" priority="1299" operator="lessThan">
      <formula>$C$4</formula>
    </cfRule>
  </conditionalFormatting>
  <conditionalFormatting sqref="AP11">
    <cfRule type="cellIs" dxfId="2094" priority="1300" operator="lessThan">
      <formula>$C$4</formula>
    </cfRule>
  </conditionalFormatting>
  <conditionalFormatting sqref="AP12">
    <cfRule type="cellIs" dxfId="2093" priority="1301" operator="lessThan">
      <formula>$C$4</formula>
    </cfRule>
  </conditionalFormatting>
  <conditionalFormatting sqref="AP13">
    <cfRule type="cellIs" dxfId="2092" priority="1302" operator="lessThan">
      <formula>$C$4</formula>
    </cfRule>
  </conditionalFormatting>
  <conditionalFormatting sqref="AP14">
    <cfRule type="cellIs" dxfId="2091" priority="1303" operator="lessThan">
      <formula>$C$4</formula>
    </cfRule>
  </conditionalFormatting>
  <conditionalFormatting sqref="AP15">
    <cfRule type="cellIs" dxfId="2090" priority="1304" operator="lessThan">
      <formula>$C$4</formula>
    </cfRule>
  </conditionalFormatting>
  <conditionalFormatting sqref="AP16">
    <cfRule type="cellIs" dxfId="2089" priority="1305" operator="lessThan">
      <formula>$C$4</formula>
    </cfRule>
  </conditionalFormatting>
  <conditionalFormatting sqref="AP17">
    <cfRule type="cellIs" dxfId="2088" priority="1306" operator="lessThan">
      <formula>$C$4</formula>
    </cfRule>
  </conditionalFormatting>
  <conditionalFormatting sqref="AP18">
    <cfRule type="cellIs" dxfId="2087" priority="1307" operator="lessThan">
      <formula>$C$4</formula>
    </cfRule>
  </conditionalFormatting>
  <conditionalFormatting sqref="AP19">
    <cfRule type="cellIs" dxfId="2086" priority="1308" operator="lessThan">
      <formula>$C$4</formula>
    </cfRule>
  </conditionalFormatting>
  <conditionalFormatting sqref="AP20">
    <cfRule type="cellIs" dxfId="2085" priority="1309" operator="lessThan">
      <formula>$C$4</formula>
    </cfRule>
  </conditionalFormatting>
  <conditionalFormatting sqref="AP21">
    <cfRule type="cellIs" dxfId="2084" priority="1310" operator="lessThan">
      <formula>$C$4</formula>
    </cfRule>
  </conditionalFormatting>
  <conditionalFormatting sqref="AP22">
    <cfRule type="cellIs" dxfId="2083" priority="1311" operator="lessThan">
      <formula>$C$4</formula>
    </cfRule>
  </conditionalFormatting>
  <conditionalFormatting sqref="AP23">
    <cfRule type="cellIs" dxfId="2082" priority="1312" operator="lessThan">
      <formula>$C$4</formula>
    </cfRule>
  </conditionalFormatting>
  <conditionalFormatting sqref="AP24">
    <cfRule type="cellIs" dxfId="2081" priority="1313" operator="lessThan">
      <formula>$C$4</formula>
    </cfRule>
  </conditionalFormatting>
  <conditionalFormatting sqref="AP25">
    <cfRule type="cellIs" dxfId="2080" priority="1314" operator="lessThan">
      <formula>$C$4</formula>
    </cfRule>
  </conditionalFormatting>
  <conditionalFormatting sqref="AP26">
    <cfRule type="cellIs" dxfId="2079" priority="1315" operator="lessThan">
      <formula>$C$4</formula>
    </cfRule>
  </conditionalFormatting>
  <conditionalFormatting sqref="AP27">
    <cfRule type="cellIs" dxfId="2078" priority="1316" operator="lessThan">
      <formula>$C$4</formula>
    </cfRule>
  </conditionalFormatting>
  <conditionalFormatting sqref="AP28">
    <cfRule type="cellIs" dxfId="2077" priority="1317" operator="lessThan">
      <formula>$C$4</formula>
    </cfRule>
  </conditionalFormatting>
  <conditionalFormatting sqref="AP29">
    <cfRule type="cellIs" dxfId="2076" priority="1318" operator="lessThan">
      <formula>$C$4</formula>
    </cfRule>
  </conditionalFormatting>
  <conditionalFormatting sqref="AP30">
    <cfRule type="cellIs" dxfId="2075" priority="1319" operator="lessThan">
      <formula>$C$4</formula>
    </cfRule>
  </conditionalFormatting>
  <conditionalFormatting sqref="AP31">
    <cfRule type="cellIs" dxfId="2074" priority="1320" operator="lessThan">
      <formula>$C$4</formula>
    </cfRule>
  </conditionalFormatting>
  <conditionalFormatting sqref="AP32">
    <cfRule type="cellIs" dxfId="2073" priority="1321" operator="lessThan">
      <formula>$C$4</formula>
    </cfRule>
  </conditionalFormatting>
  <conditionalFormatting sqref="AP33">
    <cfRule type="cellIs" dxfId="2072" priority="1322" operator="lessThan">
      <formula>$C$4</formula>
    </cfRule>
  </conditionalFormatting>
  <conditionalFormatting sqref="AP34">
    <cfRule type="cellIs" dxfId="2071" priority="1323" operator="lessThan">
      <formula>$C$4</formula>
    </cfRule>
  </conditionalFormatting>
  <conditionalFormatting sqref="AP35">
    <cfRule type="cellIs" dxfId="2070" priority="1324" operator="lessThan">
      <formula>$C$4</formula>
    </cfRule>
  </conditionalFormatting>
  <conditionalFormatting sqref="AP36">
    <cfRule type="cellIs" dxfId="2069" priority="1325" operator="lessThan">
      <formula>$C$4</formula>
    </cfRule>
  </conditionalFormatting>
  <conditionalFormatting sqref="AP37">
    <cfRule type="cellIs" dxfId="2068" priority="1326" operator="lessThan">
      <formula>$C$4</formula>
    </cfRule>
  </conditionalFormatting>
  <conditionalFormatting sqref="AP38">
    <cfRule type="cellIs" dxfId="2067" priority="1327" operator="lessThan">
      <formula>$C$4</formula>
    </cfRule>
  </conditionalFormatting>
  <conditionalFormatting sqref="AP39">
    <cfRule type="cellIs" dxfId="2066" priority="1328" operator="lessThan">
      <formula>$C$4</formula>
    </cfRule>
  </conditionalFormatting>
  <conditionalFormatting sqref="AP40">
    <cfRule type="cellIs" dxfId="2065" priority="1329" operator="lessThan">
      <formula>$C$4</formula>
    </cfRule>
  </conditionalFormatting>
  <conditionalFormatting sqref="AP41">
    <cfRule type="cellIs" dxfId="2064" priority="1330" operator="lessThan">
      <formula>$C$4</formula>
    </cfRule>
  </conditionalFormatting>
  <conditionalFormatting sqref="AP42">
    <cfRule type="cellIs" dxfId="2063" priority="1331" operator="lessThan">
      <formula>$C$4</formula>
    </cfRule>
  </conditionalFormatting>
  <conditionalFormatting sqref="AP43">
    <cfRule type="cellIs" dxfId="2062" priority="1332" operator="lessThan">
      <formula>$C$4</formula>
    </cfRule>
  </conditionalFormatting>
  <conditionalFormatting sqref="AP44">
    <cfRule type="cellIs" dxfId="2061" priority="1333" operator="lessThan">
      <formula>$C$4</formula>
    </cfRule>
  </conditionalFormatting>
  <conditionalFormatting sqref="AP45">
    <cfRule type="cellIs" dxfId="2060" priority="1334" operator="lessThan">
      <formula>$C$4</formula>
    </cfRule>
  </conditionalFormatting>
  <conditionalFormatting sqref="AP46">
    <cfRule type="cellIs" dxfId="2059" priority="1335" operator="lessThan">
      <formula>$C$4</formula>
    </cfRule>
  </conditionalFormatting>
  <conditionalFormatting sqref="AP47">
    <cfRule type="cellIs" dxfId="2058" priority="1336" operator="lessThan">
      <formula>$C$4</formula>
    </cfRule>
  </conditionalFormatting>
  <conditionalFormatting sqref="AP48">
    <cfRule type="cellIs" dxfId="2057" priority="1337" operator="lessThan">
      <formula>$C$4</formula>
    </cfRule>
  </conditionalFormatting>
  <conditionalFormatting sqref="AP49">
    <cfRule type="cellIs" dxfId="2056" priority="1338" operator="lessThan">
      <formula>$C$4</formula>
    </cfRule>
  </conditionalFormatting>
  <conditionalFormatting sqref="AP50">
    <cfRule type="cellIs" dxfId="2055" priority="1339" operator="lessThan">
      <formula>$C$4</formula>
    </cfRule>
  </conditionalFormatting>
  <conditionalFormatting sqref="AQ11">
    <cfRule type="cellIs" dxfId="2054" priority="1340" operator="lessThan">
      <formula>$C$4</formula>
    </cfRule>
  </conditionalFormatting>
  <conditionalFormatting sqref="AQ12">
    <cfRule type="cellIs" dxfId="2053" priority="1341" operator="lessThan">
      <formula>$C$4</formula>
    </cfRule>
  </conditionalFormatting>
  <conditionalFormatting sqref="AQ13">
    <cfRule type="cellIs" dxfId="2052" priority="1342" operator="lessThan">
      <formula>$C$4</formula>
    </cfRule>
  </conditionalFormatting>
  <conditionalFormatting sqref="AQ14">
    <cfRule type="cellIs" dxfId="2051" priority="1343" operator="lessThan">
      <formula>$C$4</formula>
    </cfRule>
  </conditionalFormatting>
  <conditionalFormatting sqref="AQ15">
    <cfRule type="cellIs" dxfId="2050" priority="1344" operator="lessThan">
      <formula>$C$4</formula>
    </cfRule>
  </conditionalFormatting>
  <conditionalFormatting sqref="AQ16">
    <cfRule type="cellIs" dxfId="2049" priority="1345" operator="lessThan">
      <formula>$C$4</formula>
    </cfRule>
  </conditionalFormatting>
  <conditionalFormatting sqref="AQ17">
    <cfRule type="cellIs" dxfId="2048" priority="1346" operator="lessThan">
      <formula>$C$4</formula>
    </cfRule>
  </conditionalFormatting>
  <conditionalFormatting sqref="AQ18">
    <cfRule type="cellIs" dxfId="2047" priority="1347" operator="lessThan">
      <formula>$C$4</formula>
    </cfRule>
  </conditionalFormatting>
  <conditionalFormatting sqref="AQ19">
    <cfRule type="cellIs" dxfId="2046" priority="1348" operator="lessThan">
      <formula>$C$4</formula>
    </cfRule>
  </conditionalFormatting>
  <conditionalFormatting sqref="AQ20">
    <cfRule type="cellIs" dxfId="2045" priority="1349" operator="lessThan">
      <formula>$C$4</formula>
    </cfRule>
  </conditionalFormatting>
  <conditionalFormatting sqref="AQ21">
    <cfRule type="cellIs" dxfId="2044" priority="1350" operator="lessThan">
      <formula>$C$4</formula>
    </cfRule>
  </conditionalFormatting>
  <conditionalFormatting sqref="AQ22">
    <cfRule type="cellIs" dxfId="2043" priority="1351" operator="lessThan">
      <formula>$C$4</formula>
    </cfRule>
  </conditionalFormatting>
  <conditionalFormatting sqref="AQ23">
    <cfRule type="cellIs" dxfId="2042" priority="1352" operator="lessThan">
      <formula>$C$4</formula>
    </cfRule>
  </conditionalFormatting>
  <conditionalFormatting sqref="AQ24">
    <cfRule type="cellIs" dxfId="2041" priority="1353" operator="lessThan">
      <formula>$C$4</formula>
    </cfRule>
  </conditionalFormatting>
  <conditionalFormatting sqref="AQ25">
    <cfRule type="cellIs" dxfId="2040" priority="1354" operator="lessThan">
      <formula>$C$4</formula>
    </cfRule>
  </conditionalFormatting>
  <conditionalFormatting sqref="AQ26">
    <cfRule type="cellIs" dxfId="2039" priority="1355" operator="lessThan">
      <formula>$C$4</formula>
    </cfRule>
  </conditionalFormatting>
  <conditionalFormatting sqref="AQ27">
    <cfRule type="cellIs" dxfId="2038" priority="1356" operator="lessThan">
      <formula>$C$4</formula>
    </cfRule>
  </conditionalFormatting>
  <conditionalFormatting sqref="AQ28">
    <cfRule type="cellIs" dxfId="2037" priority="1357" operator="lessThan">
      <formula>$C$4</formula>
    </cfRule>
  </conditionalFormatting>
  <conditionalFormatting sqref="AQ29">
    <cfRule type="cellIs" dxfId="2036" priority="1358" operator="lessThan">
      <formula>$C$4</formula>
    </cfRule>
  </conditionalFormatting>
  <conditionalFormatting sqref="AQ30">
    <cfRule type="cellIs" dxfId="2035" priority="1359" operator="lessThan">
      <formula>$C$4</formula>
    </cfRule>
  </conditionalFormatting>
  <conditionalFormatting sqref="AQ31">
    <cfRule type="cellIs" dxfId="2034" priority="1360" operator="lessThan">
      <formula>$C$4</formula>
    </cfRule>
  </conditionalFormatting>
  <conditionalFormatting sqref="AQ32">
    <cfRule type="cellIs" dxfId="2033" priority="1361" operator="lessThan">
      <formula>$C$4</formula>
    </cfRule>
  </conditionalFormatting>
  <conditionalFormatting sqref="AQ33">
    <cfRule type="cellIs" dxfId="2032" priority="1362" operator="lessThan">
      <formula>$C$4</formula>
    </cfRule>
  </conditionalFormatting>
  <conditionalFormatting sqref="AQ34">
    <cfRule type="cellIs" dxfId="2031" priority="1363" operator="lessThan">
      <formula>$C$4</formula>
    </cfRule>
  </conditionalFormatting>
  <conditionalFormatting sqref="AQ35">
    <cfRule type="cellIs" dxfId="2030" priority="1364" operator="lessThan">
      <formula>$C$4</formula>
    </cfRule>
  </conditionalFormatting>
  <conditionalFormatting sqref="AQ36">
    <cfRule type="cellIs" dxfId="2029" priority="1365" operator="lessThan">
      <formula>$C$4</formula>
    </cfRule>
  </conditionalFormatting>
  <conditionalFormatting sqref="AQ37">
    <cfRule type="cellIs" dxfId="2028" priority="1366" operator="lessThan">
      <formula>$C$4</formula>
    </cfRule>
  </conditionalFormatting>
  <conditionalFormatting sqref="AQ38">
    <cfRule type="cellIs" dxfId="2027" priority="1367" operator="lessThan">
      <formula>$C$4</formula>
    </cfRule>
  </conditionalFormatting>
  <conditionalFormatting sqref="AQ39">
    <cfRule type="cellIs" dxfId="2026" priority="1368" operator="lessThan">
      <formula>$C$4</formula>
    </cfRule>
  </conditionalFormatting>
  <conditionalFormatting sqref="AQ40">
    <cfRule type="cellIs" dxfId="2025" priority="1369" operator="lessThan">
      <formula>$C$4</formula>
    </cfRule>
  </conditionalFormatting>
  <conditionalFormatting sqref="AQ41">
    <cfRule type="cellIs" dxfId="2024" priority="1370" operator="lessThan">
      <formula>$C$4</formula>
    </cfRule>
  </conditionalFormatting>
  <conditionalFormatting sqref="AQ42">
    <cfRule type="cellIs" dxfId="2023" priority="1371" operator="lessThan">
      <formula>$C$4</formula>
    </cfRule>
  </conditionalFormatting>
  <conditionalFormatting sqref="AQ43">
    <cfRule type="cellIs" dxfId="2022" priority="1372" operator="lessThan">
      <formula>$C$4</formula>
    </cfRule>
  </conditionalFormatting>
  <conditionalFormatting sqref="AQ44">
    <cfRule type="cellIs" dxfId="2021" priority="1373" operator="lessThan">
      <formula>$C$4</formula>
    </cfRule>
  </conditionalFormatting>
  <conditionalFormatting sqref="AQ45">
    <cfRule type="cellIs" dxfId="2020" priority="1374" operator="lessThan">
      <formula>$C$4</formula>
    </cfRule>
  </conditionalFormatting>
  <conditionalFormatting sqref="AQ46">
    <cfRule type="cellIs" dxfId="2019" priority="1375" operator="lessThan">
      <formula>$C$4</formula>
    </cfRule>
  </conditionalFormatting>
  <conditionalFormatting sqref="AQ47">
    <cfRule type="cellIs" dxfId="2018" priority="1376" operator="lessThan">
      <formula>$C$4</formula>
    </cfRule>
  </conditionalFormatting>
  <conditionalFormatting sqref="AQ48">
    <cfRule type="cellIs" dxfId="2017" priority="1377" operator="lessThan">
      <formula>$C$4</formula>
    </cfRule>
  </conditionalFormatting>
  <conditionalFormatting sqref="AQ49">
    <cfRule type="cellIs" dxfId="2016" priority="1378" operator="lessThan">
      <formula>$C$4</formula>
    </cfRule>
  </conditionalFormatting>
  <conditionalFormatting sqref="AQ50">
    <cfRule type="cellIs" dxfId="2015" priority="1379" operator="lessThan">
      <formula>$C$4</formula>
    </cfRule>
  </conditionalFormatting>
  <conditionalFormatting sqref="AR11">
    <cfRule type="cellIs" dxfId="2014" priority="1380" operator="lessThan">
      <formula>$C$4</formula>
    </cfRule>
  </conditionalFormatting>
  <conditionalFormatting sqref="AR12">
    <cfRule type="cellIs" dxfId="2013" priority="1381" operator="lessThan">
      <formula>$C$4</formula>
    </cfRule>
  </conditionalFormatting>
  <conditionalFormatting sqref="AR13">
    <cfRule type="cellIs" dxfId="2012" priority="1382" operator="lessThan">
      <formula>$C$4</formula>
    </cfRule>
  </conditionalFormatting>
  <conditionalFormatting sqref="AR14">
    <cfRule type="cellIs" dxfId="2011" priority="1383" operator="lessThan">
      <formula>$C$4</formula>
    </cfRule>
  </conditionalFormatting>
  <conditionalFormatting sqref="AR15">
    <cfRule type="cellIs" dxfId="2010" priority="1384" operator="lessThan">
      <formula>$C$4</formula>
    </cfRule>
  </conditionalFormatting>
  <conditionalFormatting sqref="AR16">
    <cfRule type="cellIs" dxfId="2009" priority="1385" operator="lessThan">
      <formula>$C$4</formula>
    </cfRule>
  </conditionalFormatting>
  <conditionalFormatting sqref="AR17">
    <cfRule type="cellIs" dxfId="2008" priority="1386" operator="lessThan">
      <formula>$C$4</formula>
    </cfRule>
  </conditionalFormatting>
  <conditionalFormatting sqref="AR18">
    <cfRule type="cellIs" dxfId="2007" priority="1387" operator="lessThan">
      <formula>$C$4</formula>
    </cfRule>
  </conditionalFormatting>
  <conditionalFormatting sqref="AR19">
    <cfRule type="cellIs" dxfId="2006" priority="1388" operator="lessThan">
      <formula>$C$4</formula>
    </cfRule>
  </conditionalFormatting>
  <conditionalFormatting sqref="AR20">
    <cfRule type="cellIs" dxfId="2005" priority="1389" operator="lessThan">
      <formula>$C$4</formula>
    </cfRule>
  </conditionalFormatting>
  <conditionalFormatting sqref="AR21">
    <cfRule type="cellIs" dxfId="2004" priority="1390" operator="lessThan">
      <formula>$C$4</formula>
    </cfRule>
  </conditionalFormatting>
  <conditionalFormatting sqref="AR22">
    <cfRule type="cellIs" dxfId="2003" priority="1391" operator="lessThan">
      <formula>$C$4</formula>
    </cfRule>
  </conditionalFormatting>
  <conditionalFormatting sqref="AR23">
    <cfRule type="cellIs" dxfId="2002" priority="1392" operator="lessThan">
      <formula>$C$4</formula>
    </cfRule>
  </conditionalFormatting>
  <conditionalFormatting sqref="AR24">
    <cfRule type="cellIs" dxfId="2001" priority="1393" operator="lessThan">
      <formula>$C$4</formula>
    </cfRule>
  </conditionalFormatting>
  <conditionalFormatting sqref="AR25">
    <cfRule type="cellIs" dxfId="2000" priority="1394" operator="lessThan">
      <formula>$C$4</formula>
    </cfRule>
  </conditionalFormatting>
  <conditionalFormatting sqref="AR26">
    <cfRule type="cellIs" dxfId="1999" priority="1395" operator="lessThan">
      <formula>$C$4</formula>
    </cfRule>
  </conditionalFormatting>
  <conditionalFormatting sqref="AR27">
    <cfRule type="cellIs" dxfId="1998" priority="1396" operator="lessThan">
      <formula>$C$4</formula>
    </cfRule>
  </conditionalFormatting>
  <conditionalFormatting sqref="AR28">
    <cfRule type="cellIs" dxfId="1997" priority="1397" operator="lessThan">
      <formula>$C$4</formula>
    </cfRule>
  </conditionalFormatting>
  <conditionalFormatting sqref="AR29">
    <cfRule type="cellIs" dxfId="1996" priority="1398" operator="lessThan">
      <formula>$C$4</formula>
    </cfRule>
  </conditionalFormatting>
  <conditionalFormatting sqref="AR30">
    <cfRule type="cellIs" dxfId="1995" priority="1399" operator="lessThan">
      <formula>$C$4</formula>
    </cfRule>
  </conditionalFormatting>
  <conditionalFormatting sqref="AR31">
    <cfRule type="cellIs" dxfId="1994" priority="1400" operator="lessThan">
      <formula>$C$4</formula>
    </cfRule>
  </conditionalFormatting>
  <conditionalFormatting sqref="AR32">
    <cfRule type="cellIs" dxfId="1993" priority="1401" operator="lessThan">
      <formula>$C$4</formula>
    </cfRule>
  </conditionalFormatting>
  <conditionalFormatting sqref="AR33">
    <cfRule type="cellIs" dxfId="1992" priority="1402" operator="lessThan">
      <formula>$C$4</formula>
    </cfRule>
  </conditionalFormatting>
  <conditionalFormatting sqref="AR34">
    <cfRule type="cellIs" dxfId="1991" priority="1403" operator="lessThan">
      <formula>$C$4</formula>
    </cfRule>
  </conditionalFormatting>
  <conditionalFormatting sqref="AR35">
    <cfRule type="cellIs" dxfId="1990" priority="1404" operator="lessThan">
      <formula>$C$4</formula>
    </cfRule>
  </conditionalFormatting>
  <conditionalFormatting sqref="AR36">
    <cfRule type="cellIs" dxfId="1989" priority="1405" operator="lessThan">
      <formula>$C$4</formula>
    </cfRule>
  </conditionalFormatting>
  <conditionalFormatting sqref="AR37">
    <cfRule type="cellIs" dxfId="1988" priority="1406" operator="lessThan">
      <formula>$C$4</formula>
    </cfRule>
  </conditionalFormatting>
  <conditionalFormatting sqref="AR38">
    <cfRule type="cellIs" dxfId="1987" priority="1407" operator="lessThan">
      <formula>$C$4</formula>
    </cfRule>
  </conditionalFormatting>
  <conditionalFormatting sqref="AR39">
    <cfRule type="cellIs" dxfId="1986" priority="1408" operator="lessThan">
      <formula>$C$4</formula>
    </cfRule>
  </conditionalFormatting>
  <conditionalFormatting sqref="AR40">
    <cfRule type="cellIs" dxfId="1985" priority="1409" operator="lessThan">
      <formula>$C$4</formula>
    </cfRule>
  </conditionalFormatting>
  <conditionalFormatting sqref="AR41">
    <cfRule type="cellIs" dxfId="1984" priority="1410" operator="lessThan">
      <formula>$C$4</formula>
    </cfRule>
  </conditionalFormatting>
  <conditionalFormatting sqref="AR42">
    <cfRule type="cellIs" dxfId="1983" priority="1411" operator="lessThan">
      <formula>$C$4</formula>
    </cfRule>
  </conditionalFormatting>
  <conditionalFormatting sqref="AR43">
    <cfRule type="cellIs" dxfId="1982" priority="1412" operator="lessThan">
      <formula>$C$4</formula>
    </cfRule>
  </conditionalFormatting>
  <conditionalFormatting sqref="AR44">
    <cfRule type="cellIs" dxfId="1981" priority="1413" operator="lessThan">
      <formula>$C$4</formula>
    </cfRule>
  </conditionalFormatting>
  <conditionalFormatting sqref="AR45">
    <cfRule type="cellIs" dxfId="1980" priority="1414" operator="lessThan">
      <formula>$C$4</formula>
    </cfRule>
  </conditionalFormatting>
  <conditionalFormatting sqref="AR46">
    <cfRule type="cellIs" dxfId="1979" priority="1415" operator="lessThan">
      <formula>$C$4</formula>
    </cfRule>
  </conditionalFormatting>
  <conditionalFormatting sqref="AR47">
    <cfRule type="cellIs" dxfId="1978" priority="1416" operator="lessThan">
      <formula>$C$4</formula>
    </cfRule>
  </conditionalFormatting>
  <conditionalFormatting sqref="AR48">
    <cfRule type="cellIs" dxfId="1977" priority="1417" operator="lessThan">
      <formula>$C$4</formula>
    </cfRule>
  </conditionalFormatting>
  <conditionalFormatting sqref="AR49">
    <cfRule type="cellIs" dxfId="1976" priority="1418" operator="lessThan">
      <formula>$C$4</formula>
    </cfRule>
  </conditionalFormatting>
  <conditionalFormatting sqref="AR50">
    <cfRule type="cellIs" dxfId="1975" priority="1419" operator="lessThan">
      <formula>$C$4</formula>
    </cfRule>
  </conditionalFormatting>
  <conditionalFormatting sqref="BB11">
    <cfRule type="cellIs" dxfId="1974" priority="1420" operator="lessThan">
      <formula>$C$4</formula>
    </cfRule>
  </conditionalFormatting>
  <conditionalFormatting sqref="BB12">
    <cfRule type="cellIs" dxfId="1973" priority="1421" operator="lessThan">
      <formula>$C$4</formula>
    </cfRule>
  </conditionalFormatting>
  <conditionalFormatting sqref="BB13">
    <cfRule type="cellIs" dxfId="1972" priority="1422" operator="lessThan">
      <formula>$C$4</formula>
    </cfRule>
  </conditionalFormatting>
  <conditionalFormatting sqref="BB14">
    <cfRule type="cellIs" dxfId="1971" priority="1423" operator="lessThan">
      <formula>$C$4</formula>
    </cfRule>
  </conditionalFormatting>
  <conditionalFormatting sqref="BB15">
    <cfRule type="cellIs" dxfId="1970" priority="1424" operator="lessThan">
      <formula>$C$4</formula>
    </cfRule>
  </conditionalFormatting>
  <conditionalFormatting sqref="BB16">
    <cfRule type="cellIs" dxfId="1969" priority="1425" operator="lessThan">
      <formula>$C$4</formula>
    </cfRule>
  </conditionalFormatting>
  <conditionalFormatting sqref="BB17">
    <cfRule type="cellIs" dxfId="1968" priority="1426" operator="lessThan">
      <formula>$C$4</formula>
    </cfRule>
  </conditionalFormatting>
  <conditionalFormatting sqref="BB18">
    <cfRule type="cellIs" dxfId="1967" priority="1427" operator="lessThan">
      <formula>$C$4</formula>
    </cfRule>
  </conditionalFormatting>
  <conditionalFormatting sqref="BB19">
    <cfRule type="cellIs" dxfId="1966" priority="1428" operator="lessThan">
      <formula>$C$4</formula>
    </cfRule>
  </conditionalFormatting>
  <conditionalFormatting sqref="BB20">
    <cfRule type="cellIs" dxfId="1965" priority="1429" operator="lessThan">
      <formula>$C$4</formula>
    </cfRule>
  </conditionalFormatting>
  <conditionalFormatting sqref="BB21">
    <cfRule type="cellIs" dxfId="1964" priority="1430" operator="lessThan">
      <formula>$C$4</formula>
    </cfRule>
  </conditionalFormatting>
  <conditionalFormatting sqref="BB22">
    <cfRule type="cellIs" dxfId="1963" priority="1431" operator="lessThan">
      <formula>$C$4</formula>
    </cfRule>
  </conditionalFormatting>
  <conditionalFormatting sqref="BB23">
    <cfRule type="cellIs" dxfId="1962" priority="1432" operator="lessThan">
      <formula>$C$4</formula>
    </cfRule>
  </conditionalFormatting>
  <conditionalFormatting sqref="BB24">
    <cfRule type="cellIs" dxfId="1961" priority="1433" operator="lessThan">
      <formula>$C$4</formula>
    </cfRule>
  </conditionalFormatting>
  <conditionalFormatting sqref="BB25">
    <cfRule type="cellIs" dxfId="1960" priority="1434" operator="lessThan">
      <formula>$C$4</formula>
    </cfRule>
  </conditionalFormatting>
  <conditionalFormatting sqref="BB26">
    <cfRule type="cellIs" dxfId="1959" priority="1435" operator="lessThan">
      <formula>$C$4</formula>
    </cfRule>
  </conditionalFormatting>
  <conditionalFormatting sqref="BB27">
    <cfRule type="cellIs" dxfId="1958" priority="1436" operator="lessThan">
      <formula>$C$4</formula>
    </cfRule>
  </conditionalFormatting>
  <conditionalFormatting sqref="BB28">
    <cfRule type="cellIs" dxfId="1957" priority="1437" operator="lessThan">
      <formula>$C$4</formula>
    </cfRule>
  </conditionalFormatting>
  <conditionalFormatting sqref="BB29">
    <cfRule type="cellIs" dxfId="1956" priority="1438" operator="lessThan">
      <formula>$C$4</formula>
    </cfRule>
  </conditionalFormatting>
  <conditionalFormatting sqref="BB30">
    <cfRule type="cellIs" dxfId="1955" priority="1439" operator="lessThan">
      <formula>$C$4</formula>
    </cfRule>
  </conditionalFormatting>
  <conditionalFormatting sqref="BB31">
    <cfRule type="cellIs" dxfId="1954" priority="1440" operator="lessThan">
      <formula>$C$4</formula>
    </cfRule>
  </conditionalFormatting>
  <conditionalFormatting sqref="BB32">
    <cfRule type="cellIs" dxfId="1953" priority="1441" operator="lessThan">
      <formula>$C$4</formula>
    </cfRule>
  </conditionalFormatting>
  <conditionalFormatting sqref="BB33">
    <cfRule type="cellIs" dxfId="1952" priority="1442" operator="lessThan">
      <formula>$C$4</formula>
    </cfRule>
  </conditionalFormatting>
  <conditionalFormatting sqref="BB34">
    <cfRule type="cellIs" dxfId="1951" priority="1443" operator="lessThan">
      <formula>$C$4</formula>
    </cfRule>
  </conditionalFormatting>
  <conditionalFormatting sqref="BB35">
    <cfRule type="cellIs" dxfId="1950" priority="1444" operator="lessThan">
      <formula>$C$4</formula>
    </cfRule>
  </conditionalFormatting>
  <conditionalFormatting sqref="BB36">
    <cfRule type="cellIs" dxfId="1949" priority="1445" operator="lessThan">
      <formula>$C$4</formula>
    </cfRule>
  </conditionalFormatting>
  <conditionalFormatting sqref="BB37">
    <cfRule type="cellIs" dxfId="1948" priority="1446" operator="lessThan">
      <formula>$C$4</formula>
    </cfRule>
  </conditionalFormatting>
  <conditionalFormatting sqref="BB38">
    <cfRule type="cellIs" dxfId="1947" priority="1447" operator="lessThan">
      <formula>$C$4</formula>
    </cfRule>
  </conditionalFormatting>
  <conditionalFormatting sqref="BB39">
    <cfRule type="cellIs" dxfId="1946" priority="1448" operator="lessThan">
      <formula>$C$4</formula>
    </cfRule>
  </conditionalFormatting>
  <conditionalFormatting sqref="BB40">
    <cfRule type="cellIs" dxfId="1945" priority="1449" operator="lessThan">
      <formula>$C$4</formula>
    </cfRule>
  </conditionalFormatting>
  <conditionalFormatting sqref="BB41">
    <cfRule type="cellIs" dxfId="1944" priority="1450" operator="lessThan">
      <formula>$C$4</formula>
    </cfRule>
  </conditionalFormatting>
  <conditionalFormatting sqref="BB42">
    <cfRule type="cellIs" dxfId="1943" priority="1451" operator="lessThan">
      <formula>$C$4</formula>
    </cfRule>
  </conditionalFormatting>
  <conditionalFormatting sqref="BB43">
    <cfRule type="cellIs" dxfId="1942" priority="1452" operator="lessThan">
      <formula>$C$4</formula>
    </cfRule>
  </conditionalFormatting>
  <conditionalFormatting sqref="BB44">
    <cfRule type="cellIs" dxfId="1941" priority="1453" operator="lessThan">
      <formula>$C$4</formula>
    </cfRule>
  </conditionalFormatting>
  <conditionalFormatting sqref="BB45">
    <cfRule type="cellIs" dxfId="1940" priority="1454" operator="lessThan">
      <formula>$C$4</formula>
    </cfRule>
  </conditionalFormatting>
  <conditionalFormatting sqref="BB46">
    <cfRule type="cellIs" dxfId="1939" priority="1455" operator="lessThan">
      <formula>$C$4</formula>
    </cfRule>
  </conditionalFormatting>
  <conditionalFormatting sqref="BB47">
    <cfRule type="cellIs" dxfId="1938" priority="1456" operator="lessThan">
      <formula>$C$4</formula>
    </cfRule>
  </conditionalFormatting>
  <conditionalFormatting sqref="BB48">
    <cfRule type="cellIs" dxfId="1937" priority="1457" operator="lessThan">
      <formula>$C$4</formula>
    </cfRule>
  </conditionalFormatting>
  <conditionalFormatting sqref="BB49">
    <cfRule type="cellIs" dxfId="1936" priority="1458" operator="lessThan">
      <formula>$C$4</formula>
    </cfRule>
  </conditionalFormatting>
  <conditionalFormatting sqref="BB50">
    <cfRule type="cellIs" dxfId="1935" priority="1459" operator="lessThan">
      <formula>$C$4</formula>
    </cfRule>
  </conditionalFormatting>
  <conditionalFormatting sqref="BC11">
    <cfRule type="cellIs" dxfId="1934" priority="1460" operator="lessThan">
      <formula>$C$4</formula>
    </cfRule>
  </conditionalFormatting>
  <conditionalFormatting sqref="BC12">
    <cfRule type="cellIs" dxfId="1933" priority="1461" operator="lessThan">
      <formula>$C$4</formula>
    </cfRule>
  </conditionalFormatting>
  <conditionalFormatting sqref="BC13">
    <cfRule type="cellIs" dxfId="1932" priority="1462" operator="lessThan">
      <formula>$C$4</formula>
    </cfRule>
  </conditionalFormatting>
  <conditionalFormatting sqref="BC14">
    <cfRule type="cellIs" dxfId="1931" priority="1463" operator="lessThan">
      <formula>$C$4</formula>
    </cfRule>
  </conditionalFormatting>
  <conditionalFormatting sqref="BC15">
    <cfRule type="cellIs" dxfId="1930" priority="1464" operator="lessThan">
      <formula>$C$4</formula>
    </cfRule>
  </conditionalFormatting>
  <conditionalFormatting sqref="BC16">
    <cfRule type="cellIs" dxfId="1929" priority="1465" operator="lessThan">
      <formula>$C$4</formula>
    </cfRule>
  </conditionalFormatting>
  <conditionalFormatting sqref="BC17">
    <cfRule type="cellIs" dxfId="1928" priority="1466" operator="lessThan">
      <formula>$C$4</formula>
    </cfRule>
  </conditionalFormatting>
  <conditionalFormatting sqref="BC18">
    <cfRule type="cellIs" dxfId="1927" priority="1467" operator="lessThan">
      <formula>$C$4</formula>
    </cfRule>
  </conditionalFormatting>
  <conditionalFormatting sqref="BC19">
    <cfRule type="cellIs" dxfId="1926" priority="1468" operator="lessThan">
      <formula>$C$4</formula>
    </cfRule>
  </conditionalFormatting>
  <conditionalFormatting sqref="BC20">
    <cfRule type="cellIs" dxfId="1925" priority="1469" operator="lessThan">
      <formula>$C$4</formula>
    </cfRule>
  </conditionalFormatting>
  <conditionalFormatting sqref="BC21">
    <cfRule type="cellIs" dxfId="1924" priority="1470" operator="lessThan">
      <formula>$C$4</formula>
    </cfRule>
  </conditionalFormatting>
  <conditionalFormatting sqref="BC22">
    <cfRule type="cellIs" dxfId="1923" priority="1471" operator="lessThan">
      <formula>$C$4</formula>
    </cfRule>
  </conditionalFormatting>
  <conditionalFormatting sqref="BC23">
    <cfRule type="cellIs" dxfId="1922" priority="1472" operator="lessThan">
      <formula>$C$4</formula>
    </cfRule>
  </conditionalFormatting>
  <conditionalFormatting sqref="BC24">
    <cfRule type="cellIs" dxfId="1921" priority="1473" operator="lessThan">
      <formula>$C$4</formula>
    </cfRule>
  </conditionalFormatting>
  <conditionalFormatting sqref="BC25">
    <cfRule type="cellIs" dxfId="1920" priority="1474" operator="lessThan">
      <formula>$C$4</formula>
    </cfRule>
  </conditionalFormatting>
  <conditionalFormatting sqref="BC26">
    <cfRule type="cellIs" dxfId="1919" priority="1475" operator="lessThan">
      <formula>$C$4</formula>
    </cfRule>
  </conditionalFormatting>
  <conditionalFormatting sqref="BC27">
    <cfRule type="cellIs" dxfId="1918" priority="1476" operator="lessThan">
      <formula>$C$4</formula>
    </cfRule>
  </conditionalFormatting>
  <conditionalFormatting sqref="BC28">
    <cfRule type="cellIs" dxfId="1917" priority="1477" operator="lessThan">
      <formula>$C$4</formula>
    </cfRule>
  </conditionalFormatting>
  <conditionalFormatting sqref="BC29">
    <cfRule type="cellIs" dxfId="1916" priority="1478" operator="lessThan">
      <formula>$C$4</formula>
    </cfRule>
  </conditionalFormatting>
  <conditionalFormatting sqref="BC30">
    <cfRule type="cellIs" dxfId="1915" priority="1479" operator="lessThan">
      <formula>$C$4</formula>
    </cfRule>
  </conditionalFormatting>
  <conditionalFormatting sqref="BC31">
    <cfRule type="cellIs" dxfId="1914" priority="1480" operator="lessThan">
      <formula>$C$4</formula>
    </cfRule>
  </conditionalFormatting>
  <conditionalFormatting sqref="BC32">
    <cfRule type="cellIs" dxfId="1913" priority="1481" operator="lessThan">
      <formula>$C$4</formula>
    </cfRule>
  </conditionalFormatting>
  <conditionalFormatting sqref="BC33">
    <cfRule type="cellIs" dxfId="1912" priority="1482" operator="lessThan">
      <formula>$C$4</formula>
    </cfRule>
  </conditionalFormatting>
  <conditionalFormatting sqref="BC34">
    <cfRule type="cellIs" dxfId="1911" priority="1483" operator="lessThan">
      <formula>$C$4</formula>
    </cfRule>
  </conditionalFormatting>
  <conditionalFormatting sqref="BC35">
    <cfRule type="cellIs" dxfId="1910" priority="1484" operator="lessThan">
      <formula>$C$4</formula>
    </cfRule>
  </conditionalFormatting>
  <conditionalFormatting sqref="BC36">
    <cfRule type="cellIs" dxfId="1909" priority="1485" operator="lessThan">
      <formula>$C$4</formula>
    </cfRule>
  </conditionalFormatting>
  <conditionalFormatting sqref="BC37">
    <cfRule type="cellIs" dxfId="1908" priority="1486" operator="lessThan">
      <formula>$C$4</formula>
    </cfRule>
  </conditionalFormatting>
  <conditionalFormatting sqref="BC38">
    <cfRule type="cellIs" dxfId="1907" priority="1487" operator="lessThan">
      <formula>$C$4</formula>
    </cfRule>
  </conditionalFormatting>
  <conditionalFormatting sqref="BC39">
    <cfRule type="cellIs" dxfId="1906" priority="1488" operator="lessThan">
      <formula>$C$4</formula>
    </cfRule>
  </conditionalFormatting>
  <conditionalFormatting sqref="BC40">
    <cfRule type="cellIs" dxfId="1905" priority="1489" operator="lessThan">
      <formula>$C$4</formula>
    </cfRule>
  </conditionalFormatting>
  <conditionalFormatting sqref="BC41">
    <cfRule type="cellIs" dxfId="1904" priority="1490" operator="lessThan">
      <formula>$C$4</formula>
    </cfRule>
  </conditionalFormatting>
  <conditionalFormatting sqref="BC42">
    <cfRule type="cellIs" dxfId="1903" priority="1491" operator="lessThan">
      <formula>$C$4</formula>
    </cfRule>
  </conditionalFormatting>
  <conditionalFormatting sqref="BC43">
    <cfRule type="cellIs" dxfId="1902" priority="1492" operator="lessThan">
      <formula>$C$4</formula>
    </cfRule>
  </conditionalFormatting>
  <conditionalFormatting sqref="BC44">
    <cfRule type="cellIs" dxfId="1901" priority="1493" operator="lessThan">
      <formula>$C$4</formula>
    </cfRule>
  </conditionalFormatting>
  <conditionalFormatting sqref="BC45">
    <cfRule type="cellIs" dxfId="1900" priority="1494" operator="lessThan">
      <formula>$C$4</formula>
    </cfRule>
  </conditionalFormatting>
  <conditionalFormatting sqref="BC46">
    <cfRule type="cellIs" dxfId="1899" priority="1495" operator="lessThan">
      <formula>$C$4</formula>
    </cfRule>
  </conditionalFormatting>
  <conditionalFormatting sqref="BC47">
    <cfRule type="cellIs" dxfId="1898" priority="1496" operator="lessThan">
      <formula>$C$4</formula>
    </cfRule>
  </conditionalFormatting>
  <conditionalFormatting sqref="BC48">
    <cfRule type="cellIs" dxfId="1897" priority="1497" operator="lessThan">
      <formula>$C$4</formula>
    </cfRule>
  </conditionalFormatting>
  <conditionalFormatting sqref="BC49">
    <cfRule type="cellIs" dxfId="1896" priority="1498" operator="lessThan">
      <formula>$C$4</formula>
    </cfRule>
  </conditionalFormatting>
  <conditionalFormatting sqref="BC50">
    <cfRule type="cellIs" dxfId="1895" priority="1499" operator="lessThan">
      <formula>$C$4</formula>
    </cfRule>
  </conditionalFormatting>
  <conditionalFormatting sqref="AU11">
    <cfRule type="cellIs" dxfId="1894" priority="1500" operator="lessThan">
      <formula>$C$4</formula>
    </cfRule>
  </conditionalFormatting>
  <conditionalFormatting sqref="AU12">
    <cfRule type="cellIs" dxfId="1893" priority="1501" operator="lessThan">
      <formula>$C$4</formula>
    </cfRule>
  </conditionalFormatting>
  <conditionalFormatting sqref="AU13">
    <cfRule type="cellIs" dxfId="1892" priority="1502" operator="lessThan">
      <formula>$C$4</formula>
    </cfRule>
  </conditionalFormatting>
  <conditionalFormatting sqref="AU14">
    <cfRule type="cellIs" dxfId="1891" priority="1503" operator="lessThan">
      <formula>$C$4</formula>
    </cfRule>
  </conditionalFormatting>
  <conditionalFormatting sqref="AU15">
    <cfRule type="cellIs" dxfId="1890" priority="1504" operator="lessThan">
      <formula>$C$4</formula>
    </cfRule>
  </conditionalFormatting>
  <conditionalFormatting sqref="AU16">
    <cfRule type="cellIs" dxfId="1889" priority="1505" operator="lessThan">
      <formula>$C$4</formula>
    </cfRule>
  </conditionalFormatting>
  <conditionalFormatting sqref="AU17">
    <cfRule type="cellIs" dxfId="1888" priority="1506" operator="lessThan">
      <formula>$C$4</formula>
    </cfRule>
  </conditionalFormatting>
  <conditionalFormatting sqref="AU18">
    <cfRule type="cellIs" dxfId="1887" priority="1507" operator="lessThan">
      <formula>$C$4</formula>
    </cfRule>
  </conditionalFormatting>
  <conditionalFormatting sqref="AU19">
    <cfRule type="cellIs" dxfId="1886" priority="1508" operator="lessThan">
      <formula>$C$4</formula>
    </cfRule>
  </conditionalFormatting>
  <conditionalFormatting sqref="AU20">
    <cfRule type="cellIs" dxfId="1885" priority="1509" operator="lessThan">
      <formula>$C$4</formula>
    </cfRule>
  </conditionalFormatting>
  <conditionalFormatting sqref="AU21">
    <cfRule type="cellIs" dxfId="1884" priority="1510" operator="lessThan">
      <formula>$C$4</formula>
    </cfRule>
  </conditionalFormatting>
  <conditionalFormatting sqref="AU22">
    <cfRule type="cellIs" dxfId="1883" priority="1511" operator="lessThan">
      <formula>$C$4</formula>
    </cfRule>
  </conditionalFormatting>
  <conditionalFormatting sqref="AU23">
    <cfRule type="cellIs" dxfId="1882" priority="1512" operator="lessThan">
      <formula>$C$4</formula>
    </cfRule>
  </conditionalFormatting>
  <conditionalFormatting sqref="AU24">
    <cfRule type="cellIs" dxfId="1881" priority="1513" operator="lessThan">
      <formula>$C$4</formula>
    </cfRule>
  </conditionalFormatting>
  <conditionalFormatting sqref="AU25">
    <cfRule type="cellIs" dxfId="1880" priority="1514" operator="lessThan">
      <formula>$C$4</formula>
    </cfRule>
  </conditionalFormatting>
  <conditionalFormatting sqref="AU26">
    <cfRule type="cellIs" dxfId="1879" priority="1515" operator="lessThan">
      <formula>$C$4</formula>
    </cfRule>
  </conditionalFormatting>
  <conditionalFormatting sqref="AU27">
    <cfRule type="cellIs" dxfId="1878" priority="1516" operator="lessThan">
      <formula>$C$4</formula>
    </cfRule>
  </conditionalFormatting>
  <conditionalFormatting sqref="AU28">
    <cfRule type="cellIs" dxfId="1877" priority="1517" operator="lessThan">
      <formula>$C$4</formula>
    </cfRule>
  </conditionalFormatting>
  <conditionalFormatting sqref="AU29">
    <cfRule type="cellIs" dxfId="1876" priority="1518" operator="lessThan">
      <formula>$C$4</formula>
    </cfRule>
  </conditionalFormatting>
  <conditionalFormatting sqref="AU30">
    <cfRule type="cellIs" dxfId="1875" priority="1519" operator="lessThan">
      <formula>$C$4</formula>
    </cfRule>
  </conditionalFormatting>
  <conditionalFormatting sqref="AU31">
    <cfRule type="cellIs" dxfId="1874" priority="1520" operator="lessThan">
      <formula>$C$4</formula>
    </cfRule>
  </conditionalFormatting>
  <conditionalFormatting sqref="AU32">
    <cfRule type="cellIs" dxfId="1873" priority="1521" operator="lessThan">
      <formula>$C$4</formula>
    </cfRule>
  </conditionalFormatting>
  <conditionalFormatting sqref="AU33">
    <cfRule type="cellIs" dxfId="1872" priority="1522" operator="lessThan">
      <formula>$C$4</formula>
    </cfRule>
  </conditionalFormatting>
  <conditionalFormatting sqref="AU34">
    <cfRule type="cellIs" dxfId="1871" priority="1523" operator="lessThan">
      <formula>$C$4</formula>
    </cfRule>
  </conditionalFormatting>
  <conditionalFormatting sqref="AU35">
    <cfRule type="cellIs" dxfId="1870" priority="1524" operator="lessThan">
      <formula>$C$4</formula>
    </cfRule>
  </conditionalFormatting>
  <conditionalFormatting sqref="AU36">
    <cfRule type="cellIs" dxfId="1869" priority="1525" operator="lessThan">
      <formula>$C$4</formula>
    </cfRule>
  </conditionalFormatting>
  <conditionalFormatting sqref="AU37">
    <cfRule type="cellIs" dxfId="1868" priority="1526" operator="lessThan">
      <formula>$C$4</formula>
    </cfRule>
  </conditionalFormatting>
  <conditionalFormatting sqref="AU38">
    <cfRule type="cellIs" dxfId="1867" priority="1527" operator="lessThan">
      <formula>$C$4</formula>
    </cfRule>
  </conditionalFormatting>
  <conditionalFormatting sqref="AU39">
    <cfRule type="cellIs" dxfId="1866" priority="1528" operator="lessThan">
      <formula>$C$4</formula>
    </cfRule>
  </conditionalFormatting>
  <conditionalFormatting sqref="AU40">
    <cfRule type="cellIs" dxfId="1865" priority="1529" operator="lessThan">
      <formula>$C$4</formula>
    </cfRule>
  </conditionalFormatting>
  <conditionalFormatting sqref="AU41">
    <cfRule type="cellIs" dxfId="1864" priority="1530" operator="lessThan">
      <formula>$C$4</formula>
    </cfRule>
  </conditionalFormatting>
  <conditionalFormatting sqref="AU42">
    <cfRule type="cellIs" dxfId="1863" priority="1531" operator="lessThan">
      <formula>$C$4</formula>
    </cfRule>
  </conditionalFormatting>
  <conditionalFormatting sqref="AU43">
    <cfRule type="cellIs" dxfId="1862" priority="1532" operator="lessThan">
      <formula>$C$4</formula>
    </cfRule>
  </conditionalFormatting>
  <conditionalFormatting sqref="AU44">
    <cfRule type="cellIs" dxfId="1861" priority="1533" operator="lessThan">
      <formula>$C$4</formula>
    </cfRule>
  </conditionalFormatting>
  <conditionalFormatting sqref="AU45">
    <cfRule type="cellIs" dxfId="1860" priority="1534" operator="lessThan">
      <formula>$C$4</formula>
    </cfRule>
  </conditionalFormatting>
  <conditionalFormatting sqref="AU46">
    <cfRule type="cellIs" dxfId="1859" priority="1535" operator="lessThan">
      <formula>$C$4</formula>
    </cfRule>
  </conditionalFormatting>
  <conditionalFormatting sqref="AU47">
    <cfRule type="cellIs" dxfId="1858" priority="1536" operator="lessThan">
      <formula>$C$4</formula>
    </cfRule>
  </conditionalFormatting>
  <conditionalFormatting sqref="AU48">
    <cfRule type="cellIs" dxfId="1857" priority="1537" operator="lessThan">
      <formula>$C$4</formula>
    </cfRule>
  </conditionalFormatting>
  <conditionalFormatting sqref="AU49">
    <cfRule type="cellIs" dxfId="1856" priority="1538" operator="lessThan">
      <formula>$C$4</formula>
    </cfRule>
  </conditionalFormatting>
  <conditionalFormatting sqref="AU50">
    <cfRule type="cellIs" dxfId="1855" priority="1539" operator="lessThan">
      <formula>$C$4</formula>
    </cfRule>
  </conditionalFormatting>
  <conditionalFormatting sqref="AV11">
    <cfRule type="cellIs" dxfId="1854" priority="1540" operator="lessThan">
      <formula>$C$4</formula>
    </cfRule>
  </conditionalFormatting>
  <conditionalFormatting sqref="AV12">
    <cfRule type="cellIs" dxfId="1853" priority="1541" operator="lessThan">
      <formula>$C$4</formula>
    </cfRule>
  </conditionalFormatting>
  <conditionalFormatting sqref="AV13">
    <cfRule type="cellIs" dxfId="1852" priority="1542" operator="lessThan">
      <formula>$C$4</formula>
    </cfRule>
  </conditionalFormatting>
  <conditionalFormatting sqref="AV14">
    <cfRule type="cellIs" dxfId="1851" priority="1543" operator="lessThan">
      <formula>$C$4</formula>
    </cfRule>
  </conditionalFormatting>
  <conditionalFormatting sqref="AV15">
    <cfRule type="cellIs" dxfId="1850" priority="1544" operator="lessThan">
      <formula>$C$4</formula>
    </cfRule>
  </conditionalFormatting>
  <conditionalFormatting sqref="AV16">
    <cfRule type="cellIs" dxfId="1849" priority="1545" operator="lessThan">
      <formula>$C$4</formula>
    </cfRule>
  </conditionalFormatting>
  <conditionalFormatting sqref="AV17">
    <cfRule type="cellIs" dxfId="1848" priority="1546" operator="lessThan">
      <formula>$C$4</formula>
    </cfRule>
  </conditionalFormatting>
  <conditionalFormatting sqref="AV18">
    <cfRule type="cellIs" dxfId="1847" priority="1547" operator="lessThan">
      <formula>$C$4</formula>
    </cfRule>
  </conditionalFormatting>
  <conditionalFormatting sqref="AV19">
    <cfRule type="cellIs" dxfId="1846" priority="1548" operator="lessThan">
      <formula>$C$4</formula>
    </cfRule>
  </conditionalFormatting>
  <conditionalFormatting sqref="AV20">
    <cfRule type="cellIs" dxfId="1845" priority="1549" operator="lessThan">
      <formula>$C$4</formula>
    </cfRule>
  </conditionalFormatting>
  <conditionalFormatting sqref="AV21">
    <cfRule type="cellIs" dxfId="1844" priority="1550" operator="lessThan">
      <formula>$C$4</formula>
    </cfRule>
  </conditionalFormatting>
  <conditionalFormatting sqref="AV22">
    <cfRule type="cellIs" dxfId="1843" priority="1551" operator="lessThan">
      <formula>$C$4</formula>
    </cfRule>
  </conditionalFormatting>
  <conditionalFormatting sqref="AV23">
    <cfRule type="cellIs" dxfId="1842" priority="1552" operator="lessThan">
      <formula>$C$4</formula>
    </cfRule>
  </conditionalFormatting>
  <conditionalFormatting sqref="AV24">
    <cfRule type="cellIs" dxfId="1841" priority="1553" operator="lessThan">
      <formula>$C$4</formula>
    </cfRule>
  </conditionalFormatting>
  <conditionalFormatting sqref="AV25">
    <cfRule type="cellIs" dxfId="1840" priority="1554" operator="lessThan">
      <formula>$C$4</formula>
    </cfRule>
  </conditionalFormatting>
  <conditionalFormatting sqref="AV26">
    <cfRule type="cellIs" dxfId="1839" priority="1555" operator="lessThan">
      <formula>$C$4</formula>
    </cfRule>
  </conditionalFormatting>
  <conditionalFormatting sqref="AV27">
    <cfRule type="cellIs" dxfId="1838" priority="1556" operator="lessThan">
      <formula>$C$4</formula>
    </cfRule>
  </conditionalFormatting>
  <conditionalFormatting sqref="AV28">
    <cfRule type="cellIs" dxfId="1837" priority="1557" operator="lessThan">
      <formula>$C$4</formula>
    </cfRule>
  </conditionalFormatting>
  <conditionalFormatting sqref="AV29">
    <cfRule type="cellIs" dxfId="1836" priority="1558" operator="lessThan">
      <formula>$C$4</formula>
    </cfRule>
  </conditionalFormatting>
  <conditionalFormatting sqref="AV30">
    <cfRule type="cellIs" dxfId="1835" priority="1559" operator="lessThan">
      <formula>$C$4</formula>
    </cfRule>
  </conditionalFormatting>
  <conditionalFormatting sqref="AV31">
    <cfRule type="cellIs" dxfId="1834" priority="1560" operator="lessThan">
      <formula>$C$4</formula>
    </cfRule>
  </conditionalFormatting>
  <conditionalFormatting sqref="AV32">
    <cfRule type="cellIs" dxfId="1833" priority="1561" operator="lessThan">
      <formula>$C$4</formula>
    </cfRule>
  </conditionalFormatting>
  <conditionalFormatting sqref="AV33">
    <cfRule type="cellIs" dxfId="1832" priority="1562" operator="lessThan">
      <formula>$C$4</formula>
    </cfRule>
  </conditionalFormatting>
  <conditionalFormatting sqref="AV34">
    <cfRule type="cellIs" dxfId="1831" priority="1563" operator="lessThan">
      <formula>$C$4</formula>
    </cfRule>
  </conditionalFormatting>
  <conditionalFormatting sqref="AV35">
    <cfRule type="cellIs" dxfId="1830" priority="1564" operator="lessThan">
      <formula>$C$4</formula>
    </cfRule>
  </conditionalFormatting>
  <conditionalFormatting sqref="AV36">
    <cfRule type="cellIs" dxfId="1829" priority="1565" operator="lessThan">
      <formula>$C$4</formula>
    </cfRule>
  </conditionalFormatting>
  <conditionalFormatting sqref="AV37">
    <cfRule type="cellIs" dxfId="1828" priority="1566" operator="lessThan">
      <formula>$C$4</formula>
    </cfRule>
  </conditionalFormatting>
  <conditionalFormatting sqref="AV38">
    <cfRule type="cellIs" dxfId="1827" priority="1567" operator="lessThan">
      <formula>$C$4</formula>
    </cfRule>
  </conditionalFormatting>
  <conditionalFormatting sqref="AV39">
    <cfRule type="cellIs" dxfId="1826" priority="1568" operator="lessThan">
      <formula>$C$4</formula>
    </cfRule>
  </conditionalFormatting>
  <conditionalFormatting sqref="AV40">
    <cfRule type="cellIs" dxfId="1825" priority="1569" operator="lessThan">
      <formula>$C$4</formula>
    </cfRule>
  </conditionalFormatting>
  <conditionalFormatting sqref="AV41">
    <cfRule type="cellIs" dxfId="1824" priority="1570" operator="lessThan">
      <formula>$C$4</formula>
    </cfRule>
  </conditionalFormatting>
  <conditionalFormatting sqref="AV42">
    <cfRule type="cellIs" dxfId="1823" priority="1571" operator="lessThan">
      <formula>$C$4</formula>
    </cfRule>
  </conditionalFormatting>
  <conditionalFormatting sqref="AV43">
    <cfRule type="cellIs" dxfId="1822" priority="1572" operator="lessThan">
      <formula>$C$4</formula>
    </cfRule>
  </conditionalFormatting>
  <conditionalFormatting sqref="AV44">
    <cfRule type="cellIs" dxfId="1821" priority="1573" operator="lessThan">
      <formula>$C$4</formula>
    </cfRule>
  </conditionalFormatting>
  <conditionalFormatting sqref="AV45">
    <cfRule type="cellIs" dxfId="1820" priority="1574" operator="lessThan">
      <formula>$C$4</formula>
    </cfRule>
  </conditionalFormatting>
  <conditionalFormatting sqref="AV46">
    <cfRule type="cellIs" dxfId="1819" priority="1575" operator="lessThan">
      <formula>$C$4</formula>
    </cfRule>
  </conditionalFormatting>
  <conditionalFormatting sqref="AV47">
    <cfRule type="cellIs" dxfId="1818" priority="1576" operator="lessThan">
      <formula>$C$4</formula>
    </cfRule>
  </conditionalFormatting>
  <conditionalFormatting sqref="AV48">
    <cfRule type="cellIs" dxfId="1817" priority="1577" operator="lessThan">
      <formula>$C$4</formula>
    </cfRule>
  </conditionalFormatting>
  <conditionalFormatting sqref="AV49">
    <cfRule type="cellIs" dxfId="1816" priority="1578" operator="lessThan">
      <formula>$C$4</formula>
    </cfRule>
  </conditionalFormatting>
  <conditionalFormatting sqref="AV50">
    <cfRule type="cellIs" dxfId="1815" priority="1579" operator="lessThan">
      <formula>$C$4</formula>
    </cfRule>
  </conditionalFormatting>
  <conditionalFormatting sqref="AW11">
    <cfRule type="cellIs" dxfId="1814" priority="1580" operator="lessThan">
      <formula>$C$4</formula>
    </cfRule>
  </conditionalFormatting>
  <conditionalFormatting sqref="AW12">
    <cfRule type="cellIs" dxfId="1813" priority="1581" operator="lessThan">
      <formula>$C$4</formula>
    </cfRule>
  </conditionalFormatting>
  <conditionalFormatting sqref="AW13">
    <cfRule type="cellIs" dxfId="1812" priority="1582" operator="lessThan">
      <formula>$C$4</formula>
    </cfRule>
  </conditionalFormatting>
  <conditionalFormatting sqref="AW14">
    <cfRule type="cellIs" dxfId="1811" priority="1583" operator="lessThan">
      <formula>$C$4</formula>
    </cfRule>
  </conditionalFormatting>
  <conditionalFormatting sqref="AW15">
    <cfRule type="cellIs" dxfId="1810" priority="1584" operator="lessThan">
      <formula>$C$4</formula>
    </cfRule>
  </conditionalFormatting>
  <conditionalFormatting sqref="AW16">
    <cfRule type="cellIs" dxfId="1809" priority="1585" operator="lessThan">
      <formula>$C$4</formula>
    </cfRule>
  </conditionalFormatting>
  <conditionalFormatting sqref="AW17">
    <cfRule type="cellIs" dxfId="1808" priority="1586" operator="lessThan">
      <formula>$C$4</formula>
    </cfRule>
  </conditionalFormatting>
  <conditionalFormatting sqref="AW18">
    <cfRule type="cellIs" dxfId="1807" priority="1587" operator="lessThan">
      <formula>$C$4</formula>
    </cfRule>
  </conditionalFormatting>
  <conditionalFormatting sqref="AW19">
    <cfRule type="cellIs" dxfId="1806" priority="1588" operator="lessThan">
      <formula>$C$4</formula>
    </cfRule>
  </conditionalFormatting>
  <conditionalFormatting sqref="AW20">
    <cfRule type="cellIs" dxfId="1805" priority="1589" operator="lessThan">
      <formula>$C$4</formula>
    </cfRule>
  </conditionalFormatting>
  <conditionalFormatting sqref="AW21">
    <cfRule type="cellIs" dxfId="1804" priority="1590" operator="lessThan">
      <formula>$C$4</formula>
    </cfRule>
  </conditionalFormatting>
  <conditionalFormatting sqref="AW22">
    <cfRule type="cellIs" dxfId="1803" priority="1591" operator="lessThan">
      <formula>$C$4</formula>
    </cfRule>
  </conditionalFormatting>
  <conditionalFormatting sqref="AW23">
    <cfRule type="cellIs" dxfId="1802" priority="1592" operator="lessThan">
      <formula>$C$4</formula>
    </cfRule>
  </conditionalFormatting>
  <conditionalFormatting sqref="AW24">
    <cfRule type="cellIs" dxfId="1801" priority="1593" operator="lessThan">
      <formula>$C$4</formula>
    </cfRule>
  </conditionalFormatting>
  <conditionalFormatting sqref="AW25">
    <cfRule type="cellIs" dxfId="1800" priority="1594" operator="lessThan">
      <formula>$C$4</formula>
    </cfRule>
  </conditionalFormatting>
  <conditionalFormatting sqref="AW26">
    <cfRule type="cellIs" dxfId="1799" priority="1595" operator="lessThan">
      <formula>$C$4</formula>
    </cfRule>
  </conditionalFormatting>
  <conditionalFormatting sqref="AW27">
    <cfRule type="cellIs" dxfId="1798" priority="1596" operator="lessThan">
      <formula>$C$4</formula>
    </cfRule>
  </conditionalFormatting>
  <conditionalFormatting sqref="AW28">
    <cfRule type="cellIs" dxfId="1797" priority="1597" operator="lessThan">
      <formula>$C$4</formula>
    </cfRule>
  </conditionalFormatting>
  <conditionalFormatting sqref="AW29">
    <cfRule type="cellIs" dxfId="1796" priority="1598" operator="lessThan">
      <formula>$C$4</formula>
    </cfRule>
  </conditionalFormatting>
  <conditionalFormatting sqref="AW30">
    <cfRule type="cellIs" dxfId="1795" priority="1599" operator="lessThan">
      <formula>$C$4</formula>
    </cfRule>
  </conditionalFormatting>
  <conditionalFormatting sqref="AW31">
    <cfRule type="cellIs" dxfId="1794" priority="1600" operator="lessThan">
      <formula>$C$4</formula>
    </cfRule>
  </conditionalFormatting>
  <conditionalFormatting sqref="AW32">
    <cfRule type="cellIs" dxfId="1793" priority="1601" operator="lessThan">
      <formula>$C$4</formula>
    </cfRule>
  </conditionalFormatting>
  <conditionalFormatting sqref="AW33">
    <cfRule type="cellIs" dxfId="1792" priority="1602" operator="lessThan">
      <formula>$C$4</formula>
    </cfRule>
  </conditionalFormatting>
  <conditionalFormatting sqref="AW34">
    <cfRule type="cellIs" dxfId="1791" priority="1603" operator="lessThan">
      <formula>$C$4</formula>
    </cfRule>
  </conditionalFormatting>
  <conditionalFormatting sqref="AW35">
    <cfRule type="cellIs" dxfId="1790" priority="1604" operator="lessThan">
      <formula>$C$4</formula>
    </cfRule>
  </conditionalFormatting>
  <conditionalFormatting sqref="AW36">
    <cfRule type="cellIs" dxfId="1789" priority="1605" operator="lessThan">
      <formula>$C$4</formula>
    </cfRule>
  </conditionalFormatting>
  <conditionalFormatting sqref="AW37">
    <cfRule type="cellIs" dxfId="1788" priority="1606" operator="lessThan">
      <formula>$C$4</formula>
    </cfRule>
  </conditionalFormatting>
  <conditionalFormatting sqref="AW38">
    <cfRule type="cellIs" dxfId="1787" priority="1607" operator="lessThan">
      <formula>$C$4</formula>
    </cfRule>
  </conditionalFormatting>
  <conditionalFormatting sqref="AW39">
    <cfRule type="cellIs" dxfId="1786" priority="1608" operator="lessThan">
      <formula>$C$4</formula>
    </cfRule>
  </conditionalFormatting>
  <conditionalFormatting sqref="AW40">
    <cfRule type="cellIs" dxfId="1785" priority="1609" operator="lessThan">
      <formula>$C$4</formula>
    </cfRule>
  </conditionalFormatting>
  <conditionalFormatting sqref="AW41">
    <cfRule type="cellIs" dxfId="1784" priority="1610" operator="lessThan">
      <formula>$C$4</formula>
    </cfRule>
  </conditionalFormatting>
  <conditionalFormatting sqref="AW42">
    <cfRule type="cellIs" dxfId="1783" priority="1611" operator="lessThan">
      <formula>$C$4</formula>
    </cfRule>
  </conditionalFormatting>
  <conditionalFormatting sqref="AW43">
    <cfRule type="cellIs" dxfId="1782" priority="1612" operator="lessThan">
      <formula>$C$4</formula>
    </cfRule>
  </conditionalFormatting>
  <conditionalFormatting sqref="AW44">
    <cfRule type="cellIs" dxfId="1781" priority="1613" operator="lessThan">
      <formula>$C$4</formula>
    </cfRule>
  </conditionalFormatting>
  <conditionalFormatting sqref="AW45">
    <cfRule type="cellIs" dxfId="1780" priority="1614" operator="lessThan">
      <formula>$C$4</formula>
    </cfRule>
  </conditionalFormatting>
  <conditionalFormatting sqref="AW46">
    <cfRule type="cellIs" dxfId="1779" priority="1615" operator="lessThan">
      <formula>$C$4</formula>
    </cfRule>
  </conditionalFormatting>
  <conditionalFormatting sqref="AW47">
    <cfRule type="cellIs" dxfId="1778" priority="1616" operator="lessThan">
      <formula>$C$4</formula>
    </cfRule>
  </conditionalFormatting>
  <conditionalFormatting sqref="AW48">
    <cfRule type="cellIs" dxfId="1777" priority="1617" operator="lessThan">
      <formula>$C$4</formula>
    </cfRule>
  </conditionalFormatting>
  <conditionalFormatting sqref="AW49">
    <cfRule type="cellIs" dxfId="1776" priority="1618" operator="lessThan">
      <formula>$C$4</formula>
    </cfRule>
  </conditionalFormatting>
  <conditionalFormatting sqref="AW50">
    <cfRule type="cellIs" dxfId="1775" priority="1619" operator="lessThan">
      <formula>$C$4</formula>
    </cfRule>
  </conditionalFormatting>
  <conditionalFormatting sqref="AX11">
    <cfRule type="cellIs" dxfId="1774" priority="1620" operator="lessThan">
      <formula>$C$4</formula>
    </cfRule>
  </conditionalFormatting>
  <conditionalFormatting sqref="AX12">
    <cfRule type="cellIs" dxfId="1773" priority="1621" operator="lessThan">
      <formula>$C$4</formula>
    </cfRule>
  </conditionalFormatting>
  <conditionalFormatting sqref="AX13">
    <cfRule type="cellIs" dxfId="1772" priority="1622" operator="lessThan">
      <formula>$C$4</formula>
    </cfRule>
  </conditionalFormatting>
  <conditionalFormatting sqref="AX14">
    <cfRule type="cellIs" dxfId="1771" priority="1623" operator="lessThan">
      <formula>$C$4</formula>
    </cfRule>
  </conditionalFormatting>
  <conditionalFormatting sqref="AX15">
    <cfRule type="cellIs" dxfId="1770" priority="1624" operator="lessThan">
      <formula>$C$4</formula>
    </cfRule>
  </conditionalFormatting>
  <conditionalFormatting sqref="AX16">
    <cfRule type="cellIs" dxfId="1769" priority="1625" operator="lessThan">
      <formula>$C$4</formula>
    </cfRule>
  </conditionalFormatting>
  <conditionalFormatting sqref="AX17">
    <cfRule type="cellIs" dxfId="1768" priority="1626" operator="lessThan">
      <formula>$C$4</formula>
    </cfRule>
  </conditionalFormatting>
  <conditionalFormatting sqref="AX18">
    <cfRule type="cellIs" dxfId="1767" priority="1627" operator="lessThan">
      <formula>$C$4</formula>
    </cfRule>
  </conditionalFormatting>
  <conditionalFormatting sqref="AX19">
    <cfRule type="cellIs" dxfId="1766" priority="1628" operator="lessThan">
      <formula>$C$4</formula>
    </cfRule>
  </conditionalFormatting>
  <conditionalFormatting sqref="AX20">
    <cfRule type="cellIs" dxfId="1765" priority="1629" operator="lessThan">
      <formula>$C$4</formula>
    </cfRule>
  </conditionalFormatting>
  <conditionalFormatting sqref="AX21">
    <cfRule type="cellIs" dxfId="1764" priority="1630" operator="lessThan">
      <formula>$C$4</formula>
    </cfRule>
  </conditionalFormatting>
  <conditionalFormatting sqref="AX22">
    <cfRule type="cellIs" dxfId="1763" priority="1631" operator="lessThan">
      <formula>$C$4</formula>
    </cfRule>
  </conditionalFormatting>
  <conditionalFormatting sqref="AX23">
    <cfRule type="cellIs" dxfId="1762" priority="1632" operator="lessThan">
      <formula>$C$4</formula>
    </cfRule>
  </conditionalFormatting>
  <conditionalFormatting sqref="AX24">
    <cfRule type="cellIs" dxfId="1761" priority="1633" operator="lessThan">
      <formula>$C$4</formula>
    </cfRule>
  </conditionalFormatting>
  <conditionalFormatting sqref="AX25">
    <cfRule type="cellIs" dxfId="1760" priority="1634" operator="lessThan">
      <formula>$C$4</formula>
    </cfRule>
  </conditionalFormatting>
  <conditionalFormatting sqref="AX26">
    <cfRule type="cellIs" dxfId="1759" priority="1635" operator="lessThan">
      <formula>$C$4</formula>
    </cfRule>
  </conditionalFormatting>
  <conditionalFormatting sqref="AX27">
    <cfRule type="cellIs" dxfId="1758" priority="1636" operator="lessThan">
      <formula>$C$4</formula>
    </cfRule>
  </conditionalFormatting>
  <conditionalFormatting sqref="AX28">
    <cfRule type="cellIs" dxfId="1757" priority="1637" operator="lessThan">
      <formula>$C$4</formula>
    </cfRule>
  </conditionalFormatting>
  <conditionalFormatting sqref="AX29">
    <cfRule type="cellIs" dxfId="1756" priority="1638" operator="lessThan">
      <formula>$C$4</formula>
    </cfRule>
  </conditionalFormatting>
  <conditionalFormatting sqref="AX30">
    <cfRule type="cellIs" dxfId="1755" priority="1639" operator="lessThan">
      <formula>$C$4</formula>
    </cfRule>
  </conditionalFormatting>
  <conditionalFormatting sqref="AX31">
    <cfRule type="cellIs" dxfId="1754" priority="1640" operator="lessThan">
      <formula>$C$4</formula>
    </cfRule>
  </conditionalFormatting>
  <conditionalFormatting sqref="AX32">
    <cfRule type="cellIs" dxfId="1753" priority="1641" operator="lessThan">
      <formula>$C$4</formula>
    </cfRule>
  </conditionalFormatting>
  <conditionalFormatting sqref="AX33">
    <cfRule type="cellIs" dxfId="1752" priority="1642" operator="lessThan">
      <formula>$C$4</formula>
    </cfRule>
  </conditionalFormatting>
  <conditionalFormatting sqref="AX34">
    <cfRule type="cellIs" dxfId="1751" priority="1643" operator="lessThan">
      <formula>$C$4</formula>
    </cfRule>
  </conditionalFormatting>
  <conditionalFormatting sqref="AX35">
    <cfRule type="cellIs" dxfId="1750" priority="1644" operator="lessThan">
      <formula>$C$4</formula>
    </cfRule>
  </conditionalFormatting>
  <conditionalFormatting sqref="AX36">
    <cfRule type="cellIs" dxfId="1749" priority="1645" operator="lessThan">
      <formula>$C$4</formula>
    </cfRule>
  </conditionalFormatting>
  <conditionalFormatting sqref="AX37">
    <cfRule type="cellIs" dxfId="1748" priority="1646" operator="lessThan">
      <formula>$C$4</formula>
    </cfRule>
  </conditionalFormatting>
  <conditionalFormatting sqref="AX38">
    <cfRule type="cellIs" dxfId="1747" priority="1647" operator="lessThan">
      <formula>$C$4</formula>
    </cfRule>
  </conditionalFormatting>
  <conditionalFormatting sqref="AX39">
    <cfRule type="cellIs" dxfId="1746" priority="1648" operator="lessThan">
      <formula>$C$4</formula>
    </cfRule>
  </conditionalFormatting>
  <conditionalFormatting sqref="AX40">
    <cfRule type="cellIs" dxfId="1745" priority="1649" operator="lessThan">
      <formula>$C$4</formula>
    </cfRule>
  </conditionalFormatting>
  <conditionalFormatting sqref="AX41">
    <cfRule type="cellIs" dxfId="1744" priority="1650" operator="lessThan">
      <formula>$C$4</formula>
    </cfRule>
  </conditionalFormatting>
  <conditionalFormatting sqref="AX42">
    <cfRule type="cellIs" dxfId="1743" priority="1651" operator="lessThan">
      <formula>$C$4</formula>
    </cfRule>
  </conditionalFormatting>
  <conditionalFormatting sqref="AX43">
    <cfRule type="cellIs" dxfId="1742" priority="1652" operator="lessThan">
      <formula>$C$4</formula>
    </cfRule>
  </conditionalFormatting>
  <conditionalFormatting sqref="AX44">
    <cfRule type="cellIs" dxfId="1741" priority="1653" operator="lessThan">
      <formula>$C$4</formula>
    </cfRule>
  </conditionalFormatting>
  <conditionalFormatting sqref="AX45">
    <cfRule type="cellIs" dxfId="1740" priority="1654" operator="lessThan">
      <formula>$C$4</formula>
    </cfRule>
  </conditionalFormatting>
  <conditionalFormatting sqref="AX46">
    <cfRule type="cellIs" dxfId="1739" priority="1655" operator="lessThan">
      <formula>$C$4</formula>
    </cfRule>
  </conditionalFormatting>
  <conditionalFormatting sqref="AX47">
    <cfRule type="cellIs" dxfId="1738" priority="1656" operator="lessThan">
      <formula>$C$4</formula>
    </cfRule>
  </conditionalFormatting>
  <conditionalFormatting sqref="AX48">
    <cfRule type="cellIs" dxfId="1737" priority="1657" operator="lessThan">
      <formula>$C$4</formula>
    </cfRule>
  </conditionalFormatting>
  <conditionalFormatting sqref="AX49">
    <cfRule type="cellIs" dxfId="1736" priority="1658" operator="lessThan">
      <formula>$C$4</formula>
    </cfRule>
  </conditionalFormatting>
  <conditionalFormatting sqref="AX50">
    <cfRule type="cellIs" dxfId="1735" priority="1659" operator="lessThan">
      <formula>$C$4</formula>
    </cfRule>
  </conditionalFormatting>
  <conditionalFormatting sqref="AY11">
    <cfRule type="cellIs" dxfId="1734" priority="1660" operator="lessThan">
      <formula>$C$4</formula>
    </cfRule>
  </conditionalFormatting>
  <conditionalFormatting sqref="AY12">
    <cfRule type="cellIs" dxfId="1733" priority="1661" operator="lessThan">
      <formula>$C$4</formula>
    </cfRule>
  </conditionalFormatting>
  <conditionalFormatting sqref="AY13">
    <cfRule type="cellIs" dxfId="1732" priority="1662" operator="lessThan">
      <formula>$C$4</formula>
    </cfRule>
  </conditionalFormatting>
  <conditionalFormatting sqref="AY14">
    <cfRule type="cellIs" dxfId="1731" priority="1663" operator="lessThan">
      <formula>$C$4</formula>
    </cfRule>
  </conditionalFormatting>
  <conditionalFormatting sqref="AY15">
    <cfRule type="cellIs" dxfId="1730" priority="1664" operator="lessThan">
      <formula>$C$4</formula>
    </cfRule>
  </conditionalFormatting>
  <conditionalFormatting sqref="AY16">
    <cfRule type="cellIs" dxfId="1729" priority="1665" operator="lessThan">
      <formula>$C$4</formula>
    </cfRule>
  </conditionalFormatting>
  <conditionalFormatting sqref="AY17">
    <cfRule type="cellIs" dxfId="1728" priority="1666" operator="lessThan">
      <formula>$C$4</formula>
    </cfRule>
  </conditionalFormatting>
  <conditionalFormatting sqref="AY18">
    <cfRule type="cellIs" dxfId="1727" priority="1667" operator="lessThan">
      <formula>$C$4</formula>
    </cfRule>
  </conditionalFormatting>
  <conditionalFormatting sqref="AY19">
    <cfRule type="cellIs" dxfId="1726" priority="1668" operator="lessThan">
      <formula>$C$4</formula>
    </cfRule>
  </conditionalFormatting>
  <conditionalFormatting sqref="AY20">
    <cfRule type="cellIs" dxfId="1725" priority="1669" operator="lessThan">
      <formula>$C$4</formula>
    </cfRule>
  </conditionalFormatting>
  <conditionalFormatting sqref="AY21">
    <cfRule type="cellIs" dxfId="1724" priority="1670" operator="lessThan">
      <formula>$C$4</formula>
    </cfRule>
  </conditionalFormatting>
  <conditionalFormatting sqref="AY22">
    <cfRule type="cellIs" dxfId="1723" priority="1671" operator="lessThan">
      <formula>$C$4</formula>
    </cfRule>
  </conditionalFormatting>
  <conditionalFormatting sqref="AY23">
    <cfRule type="cellIs" dxfId="1722" priority="1672" operator="lessThan">
      <formula>$C$4</formula>
    </cfRule>
  </conditionalFormatting>
  <conditionalFormatting sqref="AY24">
    <cfRule type="cellIs" dxfId="1721" priority="1673" operator="lessThan">
      <formula>$C$4</formula>
    </cfRule>
  </conditionalFormatting>
  <conditionalFormatting sqref="AY25">
    <cfRule type="cellIs" dxfId="1720" priority="1674" operator="lessThan">
      <formula>$C$4</formula>
    </cfRule>
  </conditionalFormatting>
  <conditionalFormatting sqref="AY26">
    <cfRule type="cellIs" dxfId="1719" priority="1675" operator="lessThan">
      <formula>$C$4</formula>
    </cfRule>
  </conditionalFormatting>
  <conditionalFormatting sqref="AY27">
    <cfRule type="cellIs" dxfId="1718" priority="1676" operator="lessThan">
      <formula>$C$4</formula>
    </cfRule>
  </conditionalFormatting>
  <conditionalFormatting sqref="AY28">
    <cfRule type="cellIs" dxfId="1717" priority="1677" operator="lessThan">
      <formula>$C$4</formula>
    </cfRule>
  </conditionalFormatting>
  <conditionalFormatting sqref="AY29">
    <cfRule type="cellIs" dxfId="1716" priority="1678" operator="lessThan">
      <formula>$C$4</formula>
    </cfRule>
  </conditionalFormatting>
  <conditionalFormatting sqref="AY30">
    <cfRule type="cellIs" dxfId="1715" priority="1679" operator="lessThan">
      <formula>$C$4</formula>
    </cfRule>
  </conditionalFormatting>
  <conditionalFormatting sqref="AY31">
    <cfRule type="cellIs" dxfId="1714" priority="1680" operator="lessThan">
      <formula>$C$4</formula>
    </cfRule>
  </conditionalFormatting>
  <conditionalFormatting sqref="AY32">
    <cfRule type="cellIs" dxfId="1713" priority="1681" operator="lessThan">
      <formula>$C$4</formula>
    </cfRule>
  </conditionalFormatting>
  <conditionalFormatting sqref="AY33">
    <cfRule type="cellIs" dxfId="1712" priority="1682" operator="lessThan">
      <formula>$C$4</formula>
    </cfRule>
  </conditionalFormatting>
  <conditionalFormatting sqref="AY34">
    <cfRule type="cellIs" dxfId="1711" priority="1683" operator="lessThan">
      <formula>$C$4</formula>
    </cfRule>
  </conditionalFormatting>
  <conditionalFormatting sqref="AY35">
    <cfRule type="cellIs" dxfId="1710" priority="1684" operator="lessThan">
      <formula>$C$4</formula>
    </cfRule>
  </conditionalFormatting>
  <conditionalFormatting sqref="AY36">
    <cfRule type="cellIs" dxfId="1709" priority="1685" operator="lessThan">
      <formula>$C$4</formula>
    </cfRule>
  </conditionalFormatting>
  <conditionalFormatting sqref="AY37">
    <cfRule type="cellIs" dxfId="1708" priority="1686" operator="lessThan">
      <formula>$C$4</formula>
    </cfRule>
  </conditionalFormatting>
  <conditionalFormatting sqref="AY38">
    <cfRule type="cellIs" dxfId="1707" priority="1687" operator="lessThan">
      <formula>$C$4</formula>
    </cfRule>
  </conditionalFormatting>
  <conditionalFormatting sqref="AY39">
    <cfRule type="cellIs" dxfId="1706" priority="1688" operator="lessThan">
      <formula>$C$4</formula>
    </cfRule>
  </conditionalFormatting>
  <conditionalFormatting sqref="AY40">
    <cfRule type="cellIs" dxfId="1705" priority="1689" operator="lessThan">
      <formula>$C$4</formula>
    </cfRule>
  </conditionalFormatting>
  <conditionalFormatting sqref="AY41">
    <cfRule type="cellIs" dxfId="1704" priority="1690" operator="lessThan">
      <formula>$C$4</formula>
    </cfRule>
  </conditionalFormatting>
  <conditionalFormatting sqref="AY42">
    <cfRule type="cellIs" dxfId="1703" priority="1691" operator="lessThan">
      <formula>$C$4</formula>
    </cfRule>
  </conditionalFormatting>
  <conditionalFormatting sqref="AY43">
    <cfRule type="cellIs" dxfId="1702" priority="1692" operator="lessThan">
      <formula>$C$4</formula>
    </cfRule>
  </conditionalFormatting>
  <conditionalFormatting sqref="AY44">
    <cfRule type="cellIs" dxfId="1701" priority="1693" operator="lessThan">
      <formula>$C$4</formula>
    </cfRule>
  </conditionalFormatting>
  <conditionalFormatting sqref="AY45">
    <cfRule type="cellIs" dxfId="1700" priority="1694" operator="lessThan">
      <formula>$C$4</formula>
    </cfRule>
  </conditionalFormatting>
  <conditionalFormatting sqref="AY46">
    <cfRule type="cellIs" dxfId="1699" priority="1695" operator="lessThan">
      <formula>$C$4</formula>
    </cfRule>
  </conditionalFormatting>
  <conditionalFormatting sqref="AY47">
    <cfRule type="cellIs" dxfId="1698" priority="1696" operator="lessThan">
      <formula>$C$4</formula>
    </cfRule>
  </conditionalFormatting>
  <conditionalFormatting sqref="AY48">
    <cfRule type="cellIs" dxfId="1697" priority="1697" operator="lessThan">
      <formula>$C$4</formula>
    </cfRule>
  </conditionalFormatting>
  <conditionalFormatting sqref="AY49">
    <cfRule type="cellIs" dxfId="1696" priority="1698" operator="lessThan">
      <formula>$C$4</formula>
    </cfRule>
  </conditionalFormatting>
  <conditionalFormatting sqref="AY50">
    <cfRule type="cellIs" dxfId="1695" priority="1699" operator="lessThan">
      <formula>$C$4</formula>
    </cfRule>
  </conditionalFormatting>
  <conditionalFormatting sqref="AZ11">
    <cfRule type="cellIs" dxfId="1694" priority="1700" operator="lessThan">
      <formula>$C$4</formula>
    </cfRule>
  </conditionalFormatting>
  <conditionalFormatting sqref="AZ12">
    <cfRule type="cellIs" dxfId="1693" priority="1701" operator="lessThan">
      <formula>$C$4</formula>
    </cfRule>
  </conditionalFormatting>
  <conditionalFormatting sqref="AZ13">
    <cfRule type="cellIs" dxfId="1692" priority="1702" operator="lessThan">
      <formula>$C$4</formula>
    </cfRule>
  </conditionalFormatting>
  <conditionalFormatting sqref="AZ14">
    <cfRule type="cellIs" dxfId="1691" priority="1703" operator="lessThan">
      <formula>$C$4</formula>
    </cfRule>
  </conditionalFormatting>
  <conditionalFormatting sqref="AZ15">
    <cfRule type="cellIs" dxfId="1690" priority="1704" operator="lessThan">
      <formula>$C$4</formula>
    </cfRule>
  </conditionalFormatting>
  <conditionalFormatting sqref="AZ16">
    <cfRule type="cellIs" dxfId="1689" priority="1705" operator="lessThan">
      <formula>$C$4</formula>
    </cfRule>
  </conditionalFormatting>
  <conditionalFormatting sqref="AZ17">
    <cfRule type="cellIs" dxfId="1688" priority="1706" operator="lessThan">
      <formula>$C$4</formula>
    </cfRule>
  </conditionalFormatting>
  <conditionalFormatting sqref="AZ18">
    <cfRule type="cellIs" dxfId="1687" priority="1707" operator="lessThan">
      <formula>$C$4</formula>
    </cfRule>
  </conditionalFormatting>
  <conditionalFormatting sqref="AZ19">
    <cfRule type="cellIs" dxfId="1686" priority="1708" operator="lessThan">
      <formula>$C$4</formula>
    </cfRule>
  </conditionalFormatting>
  <conditionalFormatting sqref="AZ20">
    <cfRule type="cellIs" dxfId="1685" priority="1709" operator="lessThan">
      <formula>$C$4</formula>
    </cfRule>
  </conditionalFormatting>
  <conditionalFormatting sqref="AZ21">
    <cfRule type="cellIs" dxfId="1684" priority="1710" operator="lessThan">
      <formula>$C$4</formula>
    </cfRule>
  </conditionalFormatting>
  <conditionalFormatting sqref="AZ22">
    <cfRule type="cellIs" dxfId="1683" priority="1711" operator="lessThan">
      <formula>$C$4</formula>
    </cfRule>
  </conditionalFormatting>
  <conditionalFormatting sqref="AZ23">
    <cfRule type="cellIs" dxfId="1682" priority="1712" operator="lessThan">
      <formula>$C$4</formula>
    </cfRule>
  </conditionalFormatting>
  <conditionalFormatting sqref="AZ24">
    <cfRule type="cellIs" dxfId="1681" priority="1713" operator="lessThan">
      <formula>$C$4</formula>
    </cfRule>
  </conditionalFormatting>
  <conditionalFormatting sqref="AZ25">
    <cfRule type="cellIs" dxfId="1680" priority="1714" operator="lessThan">
      <formula>$C$4</formula>
    </cfRule>
  </conditionalFormatting>
  <conditionalFormatting sqref="AZ26">
    <cfRule type="cellIs" dxfId="1679" priority="1715" operator="lessThan">
      <formula>$C$4</formula>
    </cfRule>
  </conditionalFormatting>
  <conditionalFormatting sqref="AZ27">
    <cfRule type="cellIs" dxfId="1678" priority="1716" operator="lessThan">
      <formula>$C$4</formula>
    </cfRule>
  </conditionalFormatting>
  <conditionalFormatting sqref="AZ28">
    <cfRule type="cellIs" dxfId="1677" priority="1717" operator="lessThan">
      <formula>$C$4</formula>
    </cfRule>
  </conditionalFormatting>
  <conditionalFormatting sqref="AZ29">
    <cfRule type="cellIs" dxfId="1676" priority="1718" operator="lessThan">
      <formula>$C$4</formula>
    </cfRule>
  </conditionalFormatting>
  <conditionalFormatting sqref="AZ30">
    <cfRule type="cellIs" dxfId="1675" priority="1719" operator="lessThan">
      <formula>$C$4</formula>
    </cfRule>
  </conditionalFormatting>
  <conditionalFormatting sqref="AZ31">
    <cfRule type="cellIs" dxfId="1674" priority="1720" operator="lessThan">
      <formula>$C$4</formula>
    </cfRule>
  </conditionalFormatting>
  <conditionalFormatting sqref="AZ32">
    <cfRule type="cellIs" dxfId="1673" priority="1721" operator="lessThan">
      <formula>$C$4</formula>
    </cfRule>
  </conditionalFormatting>
  <conditionalFormatting sqref="AZ33">
    <cfRule type="cellIs" dxfId="1672" priority="1722" operator="lessThan">
      <formula>$C$4</formula>
    </cfRule>
  </conditionalFormatting>
  <conditionalFormatting sqref="AZ34">
    <cfRule type="cellIs" dxfId="1671" priority="1723" operator="lessThan">
      <formula>$C$4</formula>
    </cfRule>
  </conditionalFormatting>
  <conditionalFormatting sqref="AZ35">
    <cfRule type="cellIs" dxfId="1670" priority="1724" operator="lessThan">
      <formula>$C$4</formula>
    </cfRule>
  </conditionalFormatting>
  <conditionalFormatting sqref="AZ36">
    <cfRule type="cellIs" dxfId="1669" priority="1725" operator="lessThan">
      <formula>$C$4</formula>
    </cfRule>
  </conditionalFormatting>
  <conditionalFormatting sqref="AZ37">
    <cfRule type="cellIs" dxfId="1668" priority="1726" operator="lessThan">
      <formula>$C$4</formula>
    </cfRule>
  </conditionalFormatting>
  <conditionalFormatting sqref="AZ38">
    <cfRule type="cellIs" dxfId="1667" priority="1727" operator="lessThan">
      <formula>$C$4</formula>
    </cfRule>
  </conditionalFormatting>
  <conditionalFormatting sqref="AZ39">
    <cfRule type="cellIs" dxfId="1666" priority="1728" operator="lessThan">
      <formula>$C$4</formula>
    </cfRule>
  </conditionalFormatting>
  <conditionalFormatting sqref="AZ40">
    <cfRule type="cellIs" dxfId="1665" priority="1729" operator="lessThan">
      <formula>$C$4</formula>
    </cfRule>
  </conditionalFormatting>
  <conditionalFormatting sqref="AZ41">
    <cfRule type="cellIs" dxfId="1664" priority="1730" operator="lessThan">
      <formula>$C$4</formula>
    </cfRule>
  </conditionalFormatting>
  <conditionalFormatting sqref="AZ42">
    <cfRule type="cellIs" dxfId="1663" priority="1731" operator="lessThan">
      <formula>$C$4</formula>
    </cfRule>
  </conditionalFormatting>
  <conditionalFormatting sqref="AZ43">
    <cfRule type="cellIs" dxfId="1662" priority="1732" operator="lessThan">
      <formula>$C$4</formula>
    </cfRule>
  </conditionalFormatting>
  <conditionalFormatting sqref="AZ44">
    <cfRule type="cellIs" dxfId="1661" priority="1733" operator="lessThan">
      <formula>$C$4</formula>
    </cfRule>
  </conditionalFormatting>
  <conditionalFormatting sqref="AZ45">
    <cfRule type="cellIs" dxfId="1660" priority="1734" operator="lessThan">
      <formula>$C$4</formula>
    </cfRule>
  </conditionalFormatting>
  <conditionalFormatting sqref="AZ46">
    <cfRule type="cellIs" dxfId="1659" priority="1735" operator="lessThan">
      <formula>$C$4</formula>
    </cfRule>
  </conditionalFormatting>
  <conditionalFormatting sqref="AZ47">
    <cfRule type="cellIs" dxfId="1658" priority="1736" operator="lessThan">
      <formula>$C$4</formula>
    </cfRule>
  </conditionalFormatting>
  <conditionalFormatting sqref="AZ48">
    <cfRule type="cellIs" dxfId="1657" priority="1737" operator="lessThan">
      <formula>$C$4</formula>
    </cfRule>
  </conditionalFormatting>
  <conditionalFormatting sqref="AZ49">
    <cfRule type="cellIs" dxfId="1656" priority="1738" operator="lessThan">
      <formula>$C$4</formula>
    </cfRule>
  </conditionalFormatting>
  <conditionalFormatting sqref="AZ50">
    <cfRule type="cellIs" dxfId="1655" priority="1739" operator="lessThan">
      <formula>$C$4</formula>
    </cfRule>
  </conditionalFormatting>
  <conditionalFormatting sqref="BA11">
    <cfRule type="cellIs" dxfId="1654" priority="1740" operator="lessThan">
      <formula>$C$4</formula>
    </cfRule>
  </conditionalFormatting>
  <conditionalFormatting sqref="BA12">
    <cfRule type="cellIs" dxfId="1653" priority="1741" operator="lessThan">
      <formula>$C$4</formula>
    </cfRule>
  </conditionalFormatting>
  <conditionalFormatting sqref="BA13">
    <cfRule type="cellIs" dxfId="1652" priority="1742" operator="lessThan">
      <formula>$C$4</formula>
    </cfRule>
  </conditionalFormatting>
  <conditionalFormatting sqref="BA14">
    <cfRule type="cellIs" dxfId="1651" priority="1743" operator="lessThan">
      <formula>$C$4</formula>
    </cfRule>
  </conditionalFormatting>
  <conditionalFormatting sqref="BA15">
    <cfRule type="cellIs" dxfId="1650" priority="1744" operator="lessThan">
      <formula>$C$4</formula>
    </cfRule>
  </conditionalFormatting>
  <conditionalFormatting sqref="BA16">
    <cfRule type="cellIs" dxfId="1649" priority="1745" operator="lessThan">
      <formula>$C$4</formula>
    </cfRule>
  </conditionalFormatting>
  <conditionalFormatting sqref="BA17">
    <cfRule type="cellIs" dxfId="1648" priority="1746" operator="lessThan">
      <formula>$C$4</formula>
    </cfRule>
  </conditionalFormatting>
  <conditionalFormatting sqref="BA18">
    <cfRule type="cellIs" dxfId="1647" priority="1747" operator="lessThan">
      <formula>$C$4</formula>
    </cfRule>
  </conditionalFormatting>
  <conditionalFormatting sqref="BA19">
    <cfRule type="cellIs" dxfId="1646" priority="1748" operator="lessThan">
      <formula>$C$4</formula>
    </cfRule>
  </conditionalFormatting>
  <conditionalFormatting sqref="BA20">
    <cfRule type="cellIs" dxfId="1645" priority="1749" operator="lessThan">
      <formula>$C$4</formula>
    </cfRule>
  </conditionalFormatting>
  <conditionalFormatting sqref="BA21">
    <cfRule type="cellIs" dxfId="1644" priority="1750" operator="lessThan">
      <formula>$C$4</formula>
    </cfRule>
  </conditionalFormatting>
  <conditionalFormatting sqref="BA22">
    <cfRule type="cellIs" dxfId="1643" priority="1751" operator="lessThan">
      <formula>$C$4</formula>
    </cfRule>
  </conditionalFormatting>
  <conditionalFormatting sqref="BA23">
    <cfRule type="cellIs" dxfId="1642" priority="1752" operator="lessThan">
      <formula>$C$4</formula>
    </cfRule>
  </conditionalFormatting>
  <conditionalFormatting sqref="BA24">
    <cfRule type="cellIs" dxfId="1641" priority="1753" operator="lessThan">
      <formula>$C$4</formula>
    </cfRule>
  </conditionalFormatting>
  <conditionalFormatting sqref="BA25">
    <cfRule type="cellIs" dxfId="1640" priority="1754" operator="lessThan">
      <formula>$C$4</formula>
    </cfRule>
  </conditionalFormatting>
  <conditionalFormatting sqref="BA26">
    <cfRule type="cellIs" dxfId="1639" priority="1755" operator="lessThan">
      <formula>$C$4</formula>
    </cfRule>
  </conditionalFormatting>
  <conditionalFormatting sqref="BA27">
    <cfRule type="cellIs" dxfId="1638" priority="1756" operator="lessThan">
      <formula>$C$4</formula>
    </cfRule>
  </conditionalFormatting>
  <conditionalFormatting sqref="BA28">
    <cfRule type="cellIs" dxfId="1637" priority="1757" operator="lessThan">
      <formula>$C$4</formula>
    </cfRule>
  </conditionalFormatting>
  <conditionalFormatting sqref="BA29">
    <cfRule type="cellIs" dxfId="1636" priority="1758" operator="lessThan">
      <formula>$C$4</formula>
    </cfRule>
  </conditionalFormatting>
  <conditionalFormatting sqref="BA30">
    <cfRule type="cellIs" dxfId="1635" priority="1759" operator="lessThan">
      <formula>$C$4</formula>
    </cfRule>
  </conditionalFormatting>
  <conditionalFormatting sqref="BA31">
    <cfRule type="cellIs" dxfId="1634" priority="1760" operator="lessThan">
      <formula>$C$4</formula>
    </cfRule>
  </conditionalFormatting>
  <conditionalFormatting sqref="BA32">
    <cfRule type="cellIs" dxfId="1633" priority="1761" operator="lessThan">
      <formula>$C$4</formula>
    </cfRule>
  </conditionalFormatting>
  <conditionalFormatting sqref="BA33">
    <cfRule type="cellIs" dxfId="1632" priority="1762" operator="lessThan">
      <formula>$C$4</formula>
    </cfRule>
  </conditionalFormatting>
  <conditionalFormatting sqref="BA34">
    <cfRule type="cellIs" dxfId="1631" priority="1763" operator="lessThan">
      <formula>$C$4</formula>
    </cfRule>
  </conditionalFormatting>
  <conditionalFormatting sqref="BA35">
    <cfRule type="cellIs" dxfId="1630" priority="1764" operator="lessThan">
      <formula>$C$4</formula>
    </cfRule>
  </conditionalFormatting>
  <conditionalFormatting sqref="BA36">
    <cfRule type="cellIs" dxfId="1629" priority="1765" operator="lessThan">
      <formula>$C$4</formula>
    </cfRule>
  </conditionalFormatting>
  <conditionalFormatting sqref="BA37">
    <cfRule type="cellIs" dxfId="1628" priority="1766" operator="lessThan">
      <formula>$C$4</formula>
    </cfRule>
  </conditionalFormatting>
  <conditionalFormatting sqref="BA38">
    <cfRule type="cellIs" dxfId="1627" priority="1767" operator="lessThan">
      <formula>$C$4</formula>
    </cfRule>
  </conditionalFormatting>
  <conditionalFormatting sqref="BA39">
    <cfRule type="cellIs" dxfId="1626" priority="1768" operator="lessThan">
      <formula>$C$4</formula>
    </cfRule>
  </conditionalFormatting>
  <conditionalFormatting sqref="BA40">
    <cfRule type="cellIs" dxfId="1625" priority="1769" operator="lessThan">
      <formula>$C$4</formula>
    </cfRule>
  </conditionalFormatting>
  <conditionalFormatting sqref="BA41">
    <cfRule type="cellIs" dxfId="1624" priority="1770" operator="lessThan">
      <formula>$C$4</formula>
    </cfRule>
  </conditionalFormatting>
  <conditionalFormatting sqref="BA42">
    <cfRule type="cellIs" dxfId="1623" priority="1771" operator="lessThan">
      <formula>$C$4</formula>
    </cfRule>
  </conditionalFormatting>
  <conditionalFormatting sqref="BA43">
    <cfRule type="cellIs" dxfId="1622" priority="1772" operator="lessThan">
      <formula>$C$4</formula>
    </cfRule>
  </conditionalFormatting>
  <conditionalFormatting sqref="BA44">
    <cfRule type="cellIs" dxfId="1621" priority="1773" operator="lessThan">
      <formula>$C$4</formula>
    </cfRule>
  </conditionalFormatting>
  <conditionalFormatting sqref="BA45">
    <cfRule type="cellIs" dxfId="1620" priority="1774" operator="lessThan">
      <formula>$C$4</formula>
    </cfRule>
  </conditionalFormatting>
  <conditionalFormatting sqref="BA46">
    <cfRule type="cellIs" dxfId="1619" priority="1775" operator="lessThan">
      <formula>$C$4</formula>
    </cfRule>
  </conditionalFormatting>
  <conditionalFormatting sqref="BA47">
    <cfRule type="cellIs" dxfId="1618" priority="1776" operator="lessThan">
      <formula>$C$4</formula>
    </cfRule>
  </conditionalFormatting>
  <conditionalFormatting sqref="BA48">
    <cfRule type="cellIs" dxfId="1617" priority="1777" operator="lessThan">
      <formula>$C$4</formula>
    </cfRule>
  </conditionalFormatting>
  <conditionalFormatting sqref="BA49">
    <cfRule type="cellIs" dxfId="1616" priority="1778" operator="lessThan">
      <formula>$C$4</formula>
    </cfRule>
  </conditionalFormatting>
  <conditionalFormatting sqref="BA50">
    <cfRule type="cellIs" dxfId="1615" priority="1779" operator="lessThan">
      <formula>$C$4</formula>
    </cfRule>
  </conditionalFormatting>
  <conditionalFormatting sqref="BE11">
    <cfRule type="cellIs" dxfId="1614" priority="1780" operator="lessThan">
      <formula>$C$4</formula>
    </cfRule>
  </conditionalFormatting>
  <conditionalFormatting sqref="BE12">
    <cfRule type="cellIs" dxfId="1613" priority="1781" operator="lessThan">
      <formula>$C$4</formula>
    </cfRule>
  </conditionalFormatting>
  <conditionalFormatting sqref="BE13">
    <cfRule type="cellIs" dxfId="1612" priority="1782" operator="lessThan">
      <formula>$C$4</formula>
    </cfRule>
  </conditionalFormatting>
  <conditionalFormatting sqref="BE14">
    <cfRule type="cellIs" dxfId="1611" priority="1783" operator="lessThan">
      <formula>$C$4</formula>
    </cfRule>
  </conditionalFormatting>
  <conditionalFormatting sqref="BE15">
    <cfRule type="cellIs" dxfId="1610" priority="1784" operator="lessThan">
      <formula>$C$4</formula>
    </cfRule>
  </conditionalFormatting>
  <conditionalFormatting sqref="BE16">
    <cfRule type="cellIs" dxfId="1609" priority="1785" operator="lessThan">
      <formula>$C$4</formula>
    </cfRule>
  </conditionalFormatting>
  <conditionalFormatting sqref="BE17">
    <cfRule type="cellIs" dxfId="1608" priority="1786" operator="lessThan">
      <formula>$C$4</formula>
    </cfRule>
  </conditionalFormatting>
  <conditionalFormatting sqref="BE18">
    <cfRule type="cellIs" dxfId="1607" priority="1787" operator="lessThan">
      <formula>$C$4</formula>
    </cfRule>
  </conditionalFormatting>
  <conditionalFormatting sqref="BE19">
    <cfRule type="cellIs" dxfId="1606" priority="1788" operator="lessThan">
      <formula>$C$4</formula>
    </cfRule>
  </conditionalFormatting>
  <conditionalFormatting sqref="BE20">
    <cfRule type="cellIs" dxfId="1605" priority="1789" operator="lessThan">
      <formula>$C$4</formula>
    </cfRule>
  </conditionalFormatting>
  <conditionalFormatting sqref="BE21">
    <cfRule type="cellIs" dxfId="1604" priority="1790" operator="lessThan">
      <formula>$C$4</formula>
    </cfRule>
  </conditionalFormatting>
  <conditionalFormatting sqref="BE22">
    <cfRule type="cellIs" dxfId="1603" priority="1791" operator="lessThan">
      <formula>$C$4</formula>
    </cfRule>
  </conditionalFormatting>
  <conditionalFormatting sqref="BE23">
    <cfRule type="cellIs" dxfId="1602" priority="1792" operator="lessThan">
      <formula>$C$4</formula>
    </cfRule>
  </conditionalFormatting>
  <conditionalFormatting sqref="BE24">
    <cfRule type="cellIs" dxfId="1601" priority="1793" operator="lessThan">
      <formula>$C$4</formula>
    </cfRule>
  </conditionalFormatting>
  <conditionalFormatting sqref="BE25">
    <cfRule type="cellIs" dxfId="1600" priority="1794" operator="lessThan">
      <formula>$C$4</formula>
    </cfRule>
  </conditionalFormatting>
  <conditionalFormatting sqref="BE26">
    <cfRule type="cellIs" dxfId="1599" priority="1795" operator="lessThan">
      <formula>$C$4</formula>
    </cfRule>
  </conditionalFormatting>
  <conditionalFormatting sqref="BE27">
    <cfRule type="cellIs" dxfId="1598" priority="1796" operator="lessThan">
      <formula>$C$4</formula>
    </cfRule>
  </conditionalFormatting>
  <conditionalFormatting sqref="BE28">
    <cfRule type="cellIs" dxfId="1597" priority="1797" operator="lessThan">
      <formula>$C$4</formula>
    </cfRule>
  </conditionalFormatting>
  <conditionalFormatting sqref="BE29">
    <cfRule type="cellIs" dxfId="1596" priority="1798" operator="lessThan">
      <formula>$C$4</formula>
    </cfRule>
  </conditionalFormatting>
  <conditionalFormatting sqref="BE30">
    <cfRule type="cellIs" dxfId="1595" priority="1799" operator="lessThan">
      <formula>$C$4</formula>
    </cfRule>
  </conditionalFormatting>
  <conditionalFormatting sqref="BE31">
    <cfRule type="cellIs" dxfId="1594" priority="1800" operator="lessThan">
      <formula>$C$4</formula>
    </cfRule>
  </conditionalFormatting>
  <conditionalFormatting sqref="BE32">
    <cfRule type="cellIs" dxfId="1593" priority="1801" operator="lessThan">
      <formula>$C$4</formula>
    </cfRule>
  </conditionalFormatting>
  <conditionalFormatting sqref="BE33">
    <cfRule type="cellIs" dxfId="1592" priority="1802" operator="lessThan">
      <formula>$C$4</formula>
    </cfRule>
  </conditionalFormatting>
  <conditionalFormatting sqref="BE34">
    <cfRule type="cellIs" dxfId="1591" priority="1803" operator="lessThan">
      <formula>$C$4</formula>
    </cfRule>
  </conditionalFormatting>
  <conditionalFormatting sqref="BE35">
    <cfRule type="cellIs" dxfId="1590" priority="1804" operator="lessThan">
      <formula>$C$4</formula>
    </cfRule>
  </conditionalFormatting>
  <conditionalFormatting sqref="BE36">
    <cfRule type="cellIs" dxfId="1589" priority="1805" operator="lessThan">
      <formula>$C$4</formula>
    </cfRule>
  </conditionalFormatting>
  <conditionalFormatting sqref="BE37">
    <cfRule type="cellIs" dxfId="1588" priority="1806" operator="lessThan">
      <formula>$C$4</formula>
    </cfRule>
  </conditionalFormatting>
  <conditionalFormatting sqref="BE38">
    <cfRule type="cellIs" dxfId="1587" priority="1807" operator="lessThan">
      <formula>$C$4</formula>
    </cfRule>
  </conditionalFormatting>
  <conditionalFormatting sqref="BE39">
    <cfRule type="cellIs" dxfId="1586" priority="1808" operator="lessThan">
      <formula>$C$4</formula>
    </cfRule>
  </conditionalFormatting>
  <conditionalFormatting sqref="BE40">
    <cfRule type="cellIs" dxfId="1585" priority="1809" operator="lessThan">
      <formula>$C$4</formula>
    </cfRule>
  </conditionalFormatting>
  <conditionalFormatting sqref="BE41">
    <cfRule type="cellIs" dxfId="1584" priority="1810" operator="lessThan">
      <formula>$C$4</formula>
    </cfRule>
  </conditionalFormatting>
  <conditionalFormatting sqref="BE42">
    <cfRule type="cellIs" dxfId="1583" priority="1811" operator="lessThan">
      <formula>$C$4</formula>
    </cfRule>
  </conditionalFormatting>
  <conditionalFormatting sqref="BE43">
    <cfRule type="cellIs" dxfId="1582" priority="1812" operator="lessThan">
      <formula>$C$4</formula>
    </cfRule>
  </conditionalFormatting>
  <conditionalFormatting sqref="BE44">
    <cfRule type="cellIs" dxfId="1581" priority="1813" operator="lessThan">
      <formula>$C$4</formula>
    </cfRule>
  </conditionalFormatting>
  <conditionalFormatting sqref="BE45">
    <cfRule type="cellIs" dxfId="1580" priority="1814" operator="lessThan">
      <formula>$C$4</formula>
    </cfRule>
  </conditionalFormatting>
  <conditionalFormatting sqref="BE46">
    <cfRule type="cellIs" dxfId="1579" priority="1815" operator="lessThan">
      <formula>$C$4</formula>
    </cfRule>
  </conditionalFormatting>
  <conditionalFormatting sqref="BE47">
    <cfRule type="cellIs" dxfId="1578" priority="1816" operator="lessThan">
      <formula>$C$4</formula>
    </cfRule>
  </conditionalFormatting>
  <conditionalFormatting sqref="BE48">
    <cfRule type="cellIs" dxfId="1577" priority="1817" operator="lessThan">
      <formula>$C$4</formula>
    </cfRule>
  </conditionalFormatting>
  <conditionalFormatting sqref="BE49">
    <cfRule type="cellIs" dxfId="1576" priority="1818" operator="lessThan">
      <formula>$C$4</formula>
    </cfRule>
  </conditionalFormatting>
  <conditionalFormatting sqref="BE50">
    <cfRule type="cellIs" dxfId="1575" priority="1819" operator="lessThan">
      <formula>$C$4</formula>
    </cfRule>
  </conditionalFormatting>
  <conditionalFormatting sqref="BF11">
    <cfRule type="cellIs" dxfId="1574" priority="1820" operator="lessThan">
      <formula>$C$4</formula>
    </cfRule>
  </conditionalFormatting>
  <conditionalFormatting sqref="BF12">
    <cfRule type="cellIs" dxfId="1573" priority="1821" operator="lessThan">
      <formula>$C$4</formula>
    </cfRule>
  </conditionalFormatting>
  <conditionalFormatting sqref="BF13">
    <cfRule type="cellIs" dxfId="1572" priority="1822" operator="lessThan">
      <formula>$C$4</formula>
    </cfRule>
  </conditionalFormatting>
  <conditionalFormatting sqref="BF14">
    <cfRule type="cellIs" dxfId="1571" priority="1823" operator="lessThan">
      <formula>$C$4</formula>
    </cfRule>
  </conditionalFormatting>
  <conditionalFormatting sqref="BF15">
    <cfRule type="cellIs" dxfId="1570" priority="1824" operator="lessThan">
      <formula>$C$4</formula>
    </cfRule>
  </conditionalFormatting>
  <conditionalFormatting sqref="BF16">
    <cfRule type="cellIs" dxfId="1569" priority="1825" operator="lessThan">
      <formula>$C$4</formula>
    </cfRule>
  </conditionalFormatting>
  <conditionalFormatting sqref="BF17">
    <cfRule type="cellIs" dxfId="1568" priority="1826" operator="lessThan">
      <formula>$C$4</formula>
    </cfRule>
  </conditionalFormatting>
  <conditionalFormatting sqref="BF18">
    <cfRule type="cellIs" dxfId="1567" priority="1827" operator="lessThan">
      <formula>$C$4</formula>
    </cfRule>
  </conditionalFormatting>
  <conditionalFormatting sqref="BF19">
    <cfRule type="cellIs" dxfId="1566" priority="1828" operator="lessThan">
      <formula>$C$4</formula>
    </cfRule>
  </conditionalFormatting>
  <conditionalFormatting sqref="BF20">
    <cfRule type="cellIs" dxfId="1565" priority="1829" operator="lessThan">
      <formula>$C$4</formula>
    </cfRule>
  </conditionalFormatting>
  <conditionalFormatting sqref="BF21">
    <cfRule type="cellIs" dxfId="1564" priority="1830" operator="lessThan">
      <formula>$C$4</formula>
    </cfRule>
  </conditionalFormatting>
  <conditionalFormatting sqref="BF22">
    <cfRule type="cellIs" dxfId="1563" priority="1831" operator="lessThan">
      <formula>$C$4</formula>
    </cfRule>
  </conditionalFormatting>
  <conditionalFormatting sqref="BF23">
    <cfRule type="cellIs" dxfId="1562" priority="1832" operator="lessThan">
      <formula>$C$4</formula>
    </cfRule>
  </conditionalFormatting>
  <conditionalFormatting sqref="BF24">
    <cfRule type="cellIs" dxfId="1561" priority="1833" operator="lessThan">
      <formula>$C$4</formula>
    </cfRule>
  </conditionalFormatting>
  <conditionalFormatting sqref="BF25">
    <cfRule type="cellIs" dxfId="1560" priority="1834" operator="lessThan">
      <formula>$C$4</formula>
    </cfRule>
  </conditionalFormatting>
  <conditionalFormatting sqref="BF26">
    <cfRule type="cellIs" dxfId="1559" priority="1835" operator="lessThan">
      <formula>$C$4</formula>
    </cfRule>
  </conditionalFormatting>
  <conditionalFormatting sqref="BF27">
    <cfRule type="cellIs" dxfId="1558" priority="1836" operator="lessThan">
      <formula>$C$4</formula>
    </cfRule>
  </conditionalFormatting>
  <conditionalFormatting sqref="BF28">
    <cfRule type="cellIs" dxfId="1557" priority="1837" operator="lessThan">
      <formula>$C$4</formula>
    </cfRule>
  </conditionalFormatting>
  <conditionalFormatting sqref="BF29">
    <cfRule type="cellIs" dxfId="1556" priority="1838" operator="lessThan">
      <formula>$C$4</formula>
    </cfRule>
  </conditionalFormatting>
  <conditionalFormatting sqref="BF30">
    <cfRule type="cellIs" dxfId="1555" priority="1839" operator="lessThan">
      <formula>$C$4</formula>
    </cfRule>
  </conditionalFormatting>
  <conditionalFormatting sqref="BF31">
    <cfRule type="cellIs" dxfId="1554" priority="1840" operator="lessThan">
      <formula>$C$4</formula>
    </cfRule>
  </conditionalFormatting>
  <conditionalFormatting sqref="BF32">
    <cfRule type="cellIs" dxfId="1553" priority="1841" operator="lessThan">
      <formula>$C$4</formula>
    </cfRule>
  </conditionalFormatting>
  <conditionalFormatting sqref="BF33">
    <cfRule type="cellIs" dxfId="1552" priority="1842" operator="lessThan">
      <formula>$C$4</formula>
    </cfRule>
  </conditionalFormatting>
  <conditionalFormatting sqref="BF34">
    <cfRule type="cellIs" dxfId="1551" priority="1843" operator="lessThan">
      <formula>$C$4</formula>
    </cfRule>
  </conditionalFormatting>
  <conditionalFormatting sqref="BF35">
    <cfRule type="cellIs" dxfId="1550" priority="1844" operator="lessThan">
      <formula>$C$4</formula>
    </cfRule>
  </conditionalFormatting>
  <conditionalFormatting sqref="BF36">
    <cfRule type="cellIs" dxfId="1549" priority="1845" operator="lessThan">
      <formula>$C$4</formula>
    </cfRule>
  </conditionalFormatting>
  <conditionalFormatting sqref="BF37">
    <cfRule type="cellIs" dxfId="1548" priority="1846" operator="lessThan">
      <formula>$C$4</formula>
    </cfRule>
  </conditionalFormatting>
  <conditionalFormatting sqref="BF38">
    <cfRule type="cellIs" dxfId="1547" priority="1847" operator="lessThan">
      <formula>$C$4</formula>
    </cfRule>
  </conditionalFormatting>
  <conditionalFormatting sqref="BF39">
    <cfRule type="cellIs" dxfId="1546" priority="1848" operator="lessThan">
      <formula>$C$4</formula>
    </cfRule>
  </conditionalFormatting>
  <conditionalFormatting sqref="BF40">
    <cfRule type="cellIs" dxfId="1545" priority="1849" operator="lessThan">
      <formula>$C$4</formula>
    </cfRule>
  </conditionalFormatting>
  <conditionalFormatting sqref="BF41">
    <cfRule type="cellIs" dxfId="1544" priority="1850" operator="lessThan">
      <formula>$C$4</formula>
    </cfRule>
  </conditionalFormatting>
  <conditionalFormatting sqref="BF42">
    <cfRule type="cellIs" dxfId="1543" priority="1851" operator="lessThan">
      <formula>$C$4</formula>
    </cfRule>
  </conditionalFormatting>
  <conditionalFormatting sqref="BF43">
    <cfRule type="cellIs" dxfId="1542" priority="1852" operator="lessThan">
      <formula>$C$4</formula>
    </cfRule>
  </conditionalFormatting>
  <conditionalFormatting sqref="BF44">
    <cfRule type="cellIs" dxfId="1541" priority="1853" operator="lessThan">
      <formula>$C$4</formula>
    </cfRule>
  </conditionalFormatting>
  <conditionalFormatting sqref="BF45">
    <cfRule type="cellIs" dxfId="1540" priority="1854" operator="lessThan">
      <formula>$C$4</formula>
    </cfRule>
  </conditionalFormatting>
  <conditionalFormatting sqref="BF46">
    <cfRule type="cellIs" dxfId="1539" priority="1855" operator="lessThan">
      <formula>$C$4</formula>
    </cfRule>
  </conditionalFormatting>
  <conditionalFormatting sqref="BF47">
    <cfRule type="cellIs" dxfId="1538" priority="1856" operator="lessThan">
      <formula>$C$4</formula>
    </cfRule>
  </conditionalFormatting>
  <conditionalFormatting sqref="BF48">
    <cfRule type="cellIs" dxfId="1537" priority="1857" operator="lessThan">
      <formula>$C$4</formula>
    </cfRule>
  </conditionalFormatting>
  <conditionalFormatting sqref="BF49">
    <cfRule type="cellIs" dxfId="1536" priority="1858" operator="lessThan">
      <formula>$C$4</formula>
    </cfRule>
  </conditionalFormatting>
  <conditionalFormatting sqref="BF50">
    <cfRule type="cellIs" dxfId="1535" priority="1859" operator="lessThan">
      <formula>$C$4</formula>
    </cfRule>
  </conditionalFormatting>
  <conditionalFormatting sqref="BG11">
    <cfRule type="cellIs" dxfId="1534" priority="1860" operator="lessThan">
      <formula>$C$4</formula>
    </cfRule>
  </conditionalFormatting>
  <conditionalFormatting sqref="BG12">
    <cfRule type="cellIs" dxfId="1533" priority="1861" operator="lessThan">
      <formula>$C$4</formula>
    </cfRule>
  </conditionalFormatting>
  <conditionalFormatting sqref="BG13">
    <cfRule type="cellIs" dxfId="1532" priority="1862" operator="lessThan">
      <formula>$C$4</formula>
    </cfRule>
  </conditionalFormatting>
  <conditionalFormatting sqref="BG14">
    <cfRule type="cellIs" dxfId="1531" priority="1863" operator="lessThan">
      <formula>$C$4</formula>
    </cfRule>
  </conditionalFormatting>
  <conditionalFormatting sqref="BG15">
    <cfRule type="cellIs" dxfId="1530" priority="1864" operator="lessThan">
      <formula>$C$4</formula>
    </cfRule>
  </conditionalFormatting>
  <conditionalFormatting sqref="BG16">
    <cfRule type="cellIs" dxfId="1529" priority="1865" operator="lessThan">
      <formula>$C$4</formula>
    </cfRule>
  </conditionalFormatting>
  <conditionalFormatting sqref="BG17">
    <cfRule type="cellIs" dxfId="1528" priority="1866" operator="lessThan">
      <formula>$C$4</formula>
    </cfRule>
  </conditionalFormatting>
  <conditionalFormatting sqref="BG18">
    <cfRule type="cellIs" dxfId="1527" priority="1867" operator="lessThan">
      <formula>$C$4</formula>
    </cfRule>
  </conditionalFormatting>
  <conditionalFormatting sqref="BG19">
    <cfRule type="cellIs" dxfId="1526" priority="1868" operator="lessThan">
      <formula>$C$4</formula>
    </cfRule>
  </conditionalFormatting>
  <conditionalFormatting sqref="BG20">
    <cfRule type="cellIs" dxfId="1525" priority="1869" operator="lessThan">
      <formula>$C$4</formula>
    </cfRule>
  </conditionalFormatting>
  <conditionalFormatting sqref="BG21">
    <cfRule type="cellIs" dxfId="1524" priority="1870" operator="lessThan">
      <formula>$C$4</formula>
    </cfRule>
  </conditionalFormatting>
  <conditionalFormatting sqref="BG22">
    <cfRule type="cellIs" dxfId="1523" priority="1871" operator="lessThan">
      <formula>$C$4</formula>
    </cfRule>
  </conditionalFormatting>
  <conditionalFormatting sqref="BG23">
    <cfRule type="cellIs" dxfId="1522" priority="1872" operator="lessThan">
      <formula>$C$4</formula>
    </cfRule>
  </conditionalFormatting>
  <conditionalFormatting sqref="BG24">
    <cfRule type="cellIs" dxfId="1521" priority="1873" operator="lessThan">
      <formula>$C$4</formula>
    </cfRule>
  </conditionalFormatting>
  <conditionalFormatting sqref="BG25">
    <cfRule type="cellIs" dxfId="1520" priority="1874" operator="lessThan">
      <formula>$C$4</formula>
    </cfRule>
  </conditionalFormatting>
  <conditionalFormatting sqref="BG26">
    <cfRule type="cellIs" dxfId="1519" priority="1875" operator="lessThan">
      <formula>$C$4</formula>
    </cfRule>
  </conditionalFormatting>
  <conditionalFormatting sqref="BG27">
    <cfRule type="cellIs" dxfId="1518" priority="1876" operator="lessThan">
      <formula>$C$4</formula>
    </cfRule>
  </conditionalFormatting>
  <conditionalFormatting sqref="BG28">
    <cfRule type="cellIs" dxfId="1517" priority="1877" operator="lessThan">
      <formula>$C$4</formula>
    </cfRule>
  </conditionalFormatting>
  <conditionalFormatting sqref="BG29">
    <cfRule type="cellIs" dxfId="1516" priority="1878" operator="lessThan">
      <formula>$C$4</formula>
    </cfRule>
  </conditionalFormatting>
  <conditionalFormatting sqref="BG30">
    <cfRule type="cellIs" dxfId="1515" priority="1879" operator="lessThan">
      <formula>$C$4</formula>
    </cfRule>
  </conditionalFormatting>
  <conditionalFormatting sqref="BG31">
    <cfRule type="cellIs" dxfId="1514" priority="1880" operator="lessThan">
      <formula>$C$4</formula>
    </cfRule>
  </conditionalFormatting>
  <conditionalFormatting sqref="BG32">
    <cfRule type="cellIs" dxfId="1513" priority="1881" operator="lessThan">
      <formula>$C$4</formula>
    </cfRule>
  </conditionalFormatting>
  <conditionalFormatting sqref="BG33">
    <cfRule type="cellIs" dxfId="1512" priority="1882" operator="lessThan">
      <formula>$C$4</formula>
    </cfRule>
  </conditionalFormatting>
  <conditionalFormatting sqref="BG34">
    <cfRule type="cellIs" dxfId="1511" priority="1883" operator="lessThan">
      <formula>$C$4</formula>
    </cfRule>
  </conditionalFormatting>
  <conditionalFormatting sqref="BG35">
    <cfRule type="cellIs" dxfId="1510" priority="1884" operator="lessThan">
      <formula>$C$4</formula>
    </cfRule>
  </conditionalFormatting>
  <conditionalFormatting sqref="BG36">
    <cfRule type="cellIs" dxfId="1509" priority="1885" operator="lessThan">
      <formula>$C$4</formula>
    </cfRule>
  </conditionalFormatting>
  <conditionalFormatting sqref="BG37">
    <cfRule type="cellIs" dxfId="1508" priority="1886" operator="lessThan">
      <formula>$C$4</formula>
    </cfRule>
  </conditionalFormatting>
  <conditionalFormatting sqref="BG38">
    <cfRule type="cellIs" dxfId="1507" priority="1887" operator="lessThan">
      <formula>$C$4</formula>
    </cfRule>
  </conditionalFormatting>
  <conditionalFormatting sqref="BG39">
    <cfRule type="cellIs" dxfId="1506" priority="1888" operator="lessThan">
      <formula>$C$4</formula>
    </cfRule>
  </conditionalFormatting>
  <conditionalFormatting sqref="BG40">
    <cfRule type="cellIs" dxfId="1505" priority="1889" operator="lessThan">
      <formula>$C$4</formula>
    </cfRule>
  </conditionalFormatting>
  <conditionalFormatting sqref="BG41">
    <cfRule type="cellIs" dxfId="1504" priority="1890" operator="lessThan">
      <formula>$C$4</formula>
    </cfRule>
  </conditionalFormatting>
  <conditionalFormatting sqref="BG42">
    <cfRule type="cellIs" dxfId="1503" priority="1891" operator="lessThan">
      <formula>$C$4</formula>
    </cfRule>
  </conditionalFormatting>
  <conditionalFormatting sqref="BG43">
    <cfRule type="cellIs" dxfId="1502" priority="1892" operator="lessThan">
      <formula>$C$4</formula>
    </cfRule>
  </conditionalFormatting>
  <conditionalFormatting sqref="BG44">
    <cfRule type="cellIs" dxfId="1501" priority="1893" operator="lessThan">
      <formula>$C$4</formula>
    </cfRule>
  </conditionalFormatting>
  <conditionalFormatting sqref="BG45">
    <cfRule type="cellIs" dxfId="1500" priority="1894" operator="lessThan">
      <formula>$C$4</formula>
    </cfRule>
  </conditionalFormatting>
  <conditionalFormatting sqref="BG46">
    <cfRule type="cellIs" dxfId="1499" priority="1895" operator="lessThan">
      <formula>$C$4</formula>
    </cfRule>
  </conditionalFormatting>
  <conditionalFormatting sqref="BG47">
    <cfRule type="cellIs" dxfId="1498" priority="1896" operator="lessThan">
      <formula>$C$4</formula>
    </cfRule>
  </conditionalFormatting>
  <conditionalFormatting sqref="BG48">
    <cfRule type="cellIs" dxfId="1497" priority="1897" operator="lessThan">
      <formula>$C$4</formula>
    </cfRule>
  </conditionalFormatting>
  <conditionalFormatting sqref="BG49">
    <cfRule type="cellIs" dxfId="1496" priority="1898" operator="lessThan">
      <formula>$C$4</formula>
    </cfRule>
  </conditionalFormatting>
  <conditionalFormatting sqref="BG50">
    <cfRule type="cellIs" dxfId="1495" priority="1899" operator="lessThan">
      <formula>$C$4</formula>
    </cfRule>
  </conditionalFormatting>
  <conditionalFormatting sqref="BH11">
    <cfRule type="cellIs" dxfId="1494" priority="1900" operator="lessThan">
      <formula>$C$4</formula>
    </cfRule>
  </conditionalFormatting>
  <conditionalFormatting sqref="BH12">
    <cfRule type="cellIs" dxfId="1493" priority="1901" operator="lessThan">
      <formula>$C$4</formula>
    </cfRule>
  </conditionalFormatting>
  <conditionalFormatting sqref="BH13">
    <cfRule type="cellIs" dxfId="1492" priority="1902" operator="lessThan">
      <formula>$C$4</formula>
    </cfRule>
  </conditionalFormatting>
  <conditionalFormatting sqref="BH14">
    <cfRule type="cellIs" dxfId="1491" priority="1903" operator="lessThan">
      <formula>$C$4</formula>
    </cfRule>
  </conditionalFormatting>
  <conditionalFormatting sqref="BH15">
    <cfRule type="cellIs" dxfId="1490" priority="1904" operator="lessThan">
      <formula>$C$4</formula>
    </cfRule>
  </conditionalFormatting>
  <conditionalFormatting sqref="BH16">
    <cfRule type="cellIs" dxfId="1489" priority="1905" operator="lessThan">
      <formula>$C$4</formula>
    </cfRule>
  </conditionalFormatting>
  <conditionalFormatting sqref="BH17">
    <cfRule type="cellIs" dxfId="1488" priority="1906" operator="lessThan">
      <formula>$C$4</formula>
    </cfRule>
  </conditionalFormatting>
  <conditionalFormatting sqref="BH18">
    <cfRule type="cellIs" dxfId="1487" priority="1907" operator="lessThan">
      <formula>$C$4</formula>
    </cfRule>
  </conditionalFormatting>
  <conditionalFormatting sqref="BH19">
    <cfRule type="cellIs" dxfId="1486" priority="1908" operator="lessThan">
      <formula>$C$4</formula>
    </cfRule>
  </conditionalFormatting>
  <conditionalFormatting sqref="BH20">
    <cfRule type="cellIs" dxfId="1485" priority="1909" operator="lessThan">
      <formula>$C$4</formula>
    </cfRule>
  </conditionalFormatting>
  <conditionalFormatting sqref="BH21">
    <cfRule type="cellIs" dxfId="1484" priority="1910" operator="lessThan">
      <formula>$C$4</formula>
    </cfRule>
  </conditionalFormatting>
  <conditionalFormatting sqref="BH22">
    <cfRule type="cellIs" dxfId="1483" priority="1911" operator="lessThan">
      <formula>$C$4</formula>
    </cfRule>
  </conditionalFormatting>
  <conditionalFormatting sqref="BH23">
    <cfRule type="cellIs" dxfId="1482" priority="1912" operator="lessThan">
      <formula>$C$4</formula>
    </cfRule>
  </conditionalFormatting>
  <conditionalFormatting sqref="BH24">
    <cfRule type="cellIs" dxfId="1481" priority="1913" operator="lessThan">
      <formula>$C$4</formula>
    </cfRule>
  </conditionalFormatting>
  <conditionalFormatting sqref="BH25">
    <cfRule type="cellIs" dxfId="1480" priority="1914" operator="lessThan">
      <formula>$C$4</formula>
    </cfRule>
  </conditionalFormatting>
  <conditionalFormatting sqref="BH26">
    <cfRule type="cellIs" dxfId="1479" priority="1915" operator="lessThan">
      <formula>$C$4</formula>
    </cfRule>
  </conditionalFormatting>
  <conditionalFormatting sqref="BH27">
    <cfRule type="cellIs" dxfId="1478" priority="1916" operator="lessThan">
      <formula>$C$4</formula>
    </cfRule>
  </conditionalFormatting>
  <conditionalFormatting sqref="BH28">
    <cfRule type="cellIs" dxfId="1477" priority="1917" operator="lessThan">
      <formula>$C$4</formula>
    </cfRule>
  </conditionalFormatting>
  <conditionalFormatting sqref="BH29">
    <cfRule type="cellIs" dxfId="1476" priority="1918" operator="lessThan">
      <formula>$C$4</formula>
    </cfRule>
  </conditionalFormatting>
  <conditionalFormatting sqref="BH30">
    <cfRule type="cellIs" dxfId="1475" priority="1919" operator="lessThan">
      <formula>$C$4</formula>
    </cfRule>
  </conditionalFormatting>
  <conditionalFormatting sqref="BH31">
    <cfRule type="cellIs" dxfId="1474" priority="1920" operator="lessThan">
      <formula>$C$4</formula>
    </cfRule>
  </conditionalFormatting>
  <conditionalFormatting sqref="BH32">
    <cfRule type="cellIs" dxfId="1473" priority="1921" operator="lessThan">
      <formula>$C$4</formula>
    </cfRule>
  </conditionalFormatting>
  <conditionalFormatting sqref="BH33">
    <cfRule type="cellIs" dxfId="1472" priority="1922" operator="lessThan">
      <formula>$C$4</formula>
    </cfRule>
  </conditionalFormatting>
  <conditionalFormatting sqref="BH34">
    <cfRule type="cellIs" dxfId="1471" priority="1923" operator="lessThan">
      <formula>$C$4</formula>
    </cfRule>
  </conditionalFormatting>
  <conditionalFormatting sqref="BH35">
    <cfRule type="cellIs" dxfId="1470" priority="1924" operator="lessThan">
      <formula>$C$4</formula>
    </cfRule>
  </conditionalFormatting>
  <conditionalFormatting sqref="BH36">
    <cfRule type="cellIs" dxfId="1469" priority="1925" operator="lessThan">
      <formula>$C$4</formula>
    </cfRule>
  </conditionalFormatting>
  <conditionalFormatting sqref="BH37">
    <cfRule type="cellIs" dxfId="1468" priority="1926" operator="lessThan">
      <formula>$C$4</formula>
    </cfRule>
  </conditionalFormatting>
  <conditionalFormatting sqref="BH38">
    <cfRule type="cellIs" dxfId="1467" priority="1927" operator="lessThan">
      <formula>$C$4</formula>
    </cfRule>
  </conditionalFormatting>
  <conditionalFormatting sqref="BH39">
    <cfRule type="cellIs" dxfId="1466" priority="1928" operator="lessThan">
      <formula>$C$4</formula>
    </cfRule>
  </conditionalFormatting>
  <conditionalFormatting sqref="BH40">
    <cfRule type="cellIs" dxfId="1465" priority="1929" operator="lessThan">
      <formula>$C$4</formula>
    </cfRule>
  </conditionalFormatting>
  <conditionalFormatting sqref="BH41">
    <cfRule type="cellIs" dxfId="1464" priority="1930" operator="lessThan">
      <formula>$C$4</formula>
    </cfRule>
  </conditionalFormatting>
  <conditionalFormatting sqref="BH42">
    <cfRule type="cellIs" dxfId="1463" priority="1931" operator="lessThan">
      <formula>$C$4</formula>
    </cfRule>
  </conditionalFormatting>
  <conditionalFormatting sqref="BH43">
    <cfRule type="cellIs" dxfId="1462" priority="1932" operator="lessThan">
      <formula>$C$4</formula>
    </cfRule>
  </conditionalFormatting>
  <conditionalFormatting sqref="BH44">
    <cfRule type="cellIs" dxfId="1461" priority="1933" operator="lessThan">
      <formula>$C$4</formula>
    </cfRule>
  </conditionalFormatting>
  <conditionalFormatting sqref="BH45">
    <cfRule type="cellIs" dxfId="1460" priority="1934" operator="lessThan">
      <formula>$C$4</formula>
    </cfRule>
  </conditionalFormatting>
  <conditionalFormatting sqref="BH46">
    <cfRule type="cellIs" dxfId="1459" priority="1935" operator="lessThan">
      <formula>$C$4</formula>
    </cfRule>
  </conditionalFormatting>
  <conditionalFormatting sqref="BH47">
    <cfRule type="cellIs" dxfId="1458" priority="1936" operator="lessThan">
      <formula>$C$4</formula>
    </cfRule>
  </conditionalFormatting>
  <conditionalFormatting sqref="BH48">
    <cfRule type="cellIs" dxfId="1457" priority="1937" operator="lessThan">
      <formula>$C$4</formula>
    </cfRule>
  </conditionalFormatting>
  <conditionalFormatting sqref="BH49">
    <cfRule type="cellIs" dxfId="1456" priority="1938" operator="lessThan">
      <formula>$C$4</formula>
    </cfRule>
  </conditionalFormatting>
  <conditionalFormatting sqref="BH50">
    <cfRule type="cellIs" dxfId="1455" priority="1939" operator="lessThan">
      <formula>$C$4</formula>
    </cfRule>
  </conditionalFormatting>
  <conditionalFormatting sqref="BI11">
    <cfRule type="cellIs" dxfId="1454" priority="1940" operator="lessThan">
      <formula>$C$4</formula>
    </cfRule>
  </conditionalFormatting>
  <conditionalFormatting sqref="BI12">
    <cfRule type="cellIs" dxfId="1453" priority="1941" operator="lessThan">
      <formula>$C$4</formula>
    </cfRule>
  </conditionalFormatting>
  <conditionalFormatting sqref="BI13">
    <cfRule type="cellIs" dxfId="1452" priority="1942" operator="lessThan">
      <formula>$C$4</formula>
    </cfRule>
  </conditionalFormatting>
  <conditionalFormatting sqref="BI14">
    <cfRule type="cellIs" dxfId="1451" priority="1943" operator="lessThan">
      <formula>$C$4</formula>
    </cfRule>
  </conditionalFormatting>
  <conditionalFormatting sqref="BI15">
    <cfRule type="cellIs" dxfId="1450" priority="1944" operator="lessThan">
      <formula>$C$4</formula>
    </cfRule>
  </conditionalFormatting>
  <conditionalFormatting sqref="BI16">
    <cfRule type="cellIs" dxfId="1449" priority="1945" operator="lessThan">
      <formula>$C$4</formula>
    </cfRule>
  </conditionalFormatting>
  <conditionalFormatting sqref="BI17">
    <cfRule type="cellIs" dxfId="1448" priority="1946" operator="lessThan">
      <formula>$C$4</formula>
    </cfRule>
  </conditionalFormatting>
  <conditionalFormatting sqref="BI18">
    <cfRule type="cellIs" dxfId="1447" priority="1947" operator="lessThan">
      <formula>$C$4</formula>
    </cfRule>
  </conditionalFormatting>
  <conditionalFormatting sqref="BI19">
    <cfRule type="cellIs" dxfId="1446" priority="1948" operator="lessThan">
      <formula>$C$4</formula>
    </cfRule>
  </conditionalFormatting>
  <conditionalFormatting sqref="BI20">
    <cfRule type="cellIs" dxfId="1445" priority="1949" operator="lessThan">
      <formula>$C$4</formula>
    </cfRule>
  </conditionalFormatting>
  <conditionalFormatting sqref="BI21">
    <cfRule type="cellIs" dxfId="1444" priority="1950" operator="lessThan">
      <formula>$C$4</formula>
    </cfRule>
  </conditionalFormatting>
  <conditionalFormatting sqref="BI22">
    <cfRule type="cellIs" dxfId="1443" priority="1951" operator="lessThan">
      <formula>$C$4</formula>
    </cfRule>
  </conditionalFormatting>
  <conditionalFormatting sqref="BI23">
    <cfRule type="cellIs" dxfId="1442" priority="1952" operator="lessThan">
      <formula>$C$4</formula>
    </cfRule>
  </conditionalFormatting>
  <conditionalFormatting sqref="BI24">
    <cfRule type="cellIs" dxfId="1441" priority="1953" operator="lessThan">
      <formula>$C$4</formula>
    </cfRule>
  </conditionalFormatting>
  <conditionalFormatting sqref="BI25">
    <cfRule type="cellIs" dxfId="1440" priority="1954" operator="lessThan">
      <formula>$C$4</formula>
    </cfRule>
  </conditionalFormatting>
  <conditionalFormatting sqref="BI26">
    <cfRule type="cellIs" dxfId="1439" priority="1955" operator="lessThan">
      <formula>$C$4</formula>
    </cfRule>
  </conditionalFormatting>
  <conditionalFormatting sqref="BI27">
    <cfRule type="cellIs" dxfId="1438" priority="1956" operator="lessThan">
      <formula>$C$4</formula>
    </cfRule>
  </conditionalFormatting>
  <conditionalFormatting sqref="BI28">
    <cfRule type="cellIs" dxfId="1437" priority="1957" operator="lessThan">
      <formula>$C$4</formula>
    </cfRule>
  </conditionalFormatting>
  <conditionalFormatting sqref="BI29">
    <cfRule type="cellIs" dxfId="1436" priority="1958" operator="lessThan">
      <formula>$C$4</formula>
    </cfRule>
  </conditionalFormatting>
  <conditionalFormatting sqref="BI30">
    <cfRule type="cellIs" dxfId="1435" priority="1959" operator="lessThan">
      <formula>$C$4</formula>
    </cfRule>
  </conditionalFormatting>
  <conditionalFormatting sqref="BI31">
    <cfRule type="cellIs" dxfId="1434" priority="1960" operator="lessThan">
      <formula>$C$4</formula>
    </cfRule>
  </conditionalFormatting>
  <conditionalFormatting sqref="BI32">
    <cfRule type="cellIs" dxfId="1433" priority="1961" operator="lessThan">
      <formula>$C$4</formula>
    </cfRule>
  </conditionalFormatting>
  <conditionalFormatting sqref="BI33">
    <cfRule type="cellIs" dxfId="1432" priority="1962" operator="lessThan">
      <formula>$C$4</formula>
    </cfRule>
  </conditionalFormatting>
  <conditionalFormatting sqref="BI34">
    <cfRule type="cellIs" dxfId="1431" priority="1963" operator="lessThan">
      <formula>$C$4</formula>
    </cfRule>
  </conditionalFormatting>
  <conditionalFormatting sqref="BI35">
    <cfRule type="cellIs" dxfId="1430" priority="1964" operator="lessThan">
      <formula>$C$4</formula>
    </cfRule>
  </conditionalFormatting>
  <conditionalFormatting sqref="BI36">
    <cfRule type="cellIs" dxfId="1429" priority="1965" operator="lessThan">
      <formula>$C$4</formula>
    </cfRule>
  </conditionalFormatting>
  <conditionalFormatting sqref="BI37">
    <cfRule type="cellIs" dxfId="1428" priority="1966" operator="lessThan">
      <formula>$C$4</formula>
    </cfRule>
  </conditionalFormatting>
  <conditionalFormatting sqref="BI38">
    <cfRule type="cellIs" dxfId="1427" priority="1967" operator="lessThan">
      <formula>$C$4</formula>
    </cfRule>
  </conditionalFormatting>
  <conditionalFormatting sqref="BI39">
    <cfRule type="cellIs" dxfId="1426" priority="1968" operator="lessThan">
      <formula>$C$4</formula>
    </cfRule>
  </conditionalFormatting>
  <conditionalFormatting sqref="BI40">
    <cfRule type="cellIs" dxfId="1425" priority="1969" operator="lessThan">
      <formula>$C$4</formula>
    </cfRule>
  </conditionalFormatting>
  <conditionalFormatting sqref="BI41">
    <cfRule type="cellIs" dxfId="1424" priority="1970" operator="lessThan">
      <formula>$C$4</formula>
    </cfRule>
  </conditionalFormatting>
  <conditionalFormatting sqref="BI42">
    <cfRule type="cellIs" dxfId="1423" priority="1971" operator="lessThan">
      <formula>$C$4</formula>
    </cfRule>
  </conditionalFormatting>
  <conditionalFormatting sqref="BI43">
    <cfRule type="cellIs" dxfId="1422" priority="1972" operator="lessThan">
      <formula>$C$4</formula>
    </cfRule>
  </conditionalFormatting>
  <conditionalFormatting sqref="BI44">
    <cfRule type="cellIs" dxfId="1421" priority="1973" operator="lessThan">
      <formula>$C$4</formula>
    </cfRule>
  </conditionalFormatting>
  <conditionalFormatting sqref="BI45">
    <cfRule type="cellIs" dxfId="1420" priority="1974" operator="lessThan">
      <formula>$C$4</formula>
    </cfRule>
  </conditionalFormatting>
  <conditionalFormatting sqref="BI46">
    <cfRule type="cellIs" dxfId="1419" priority="1975" operator="lessThan">
      <formula>$C$4</formula>
    </cfRule>
  </conditionalFormatting>
  <conditionalFormatting sqref="BI47">
    <cfRule type="cellIs" dxfId="1418" priority="1976" operator="lessThan">
      <formula>$C$4</formula>
    </cfRule>
  </conditionalFormatting>
  <conditionalFormatting sqref="BI48">
    <cfRule type="cellIs" dxfId="1417" priority="1977" operator="lessThan">
      <formula>$C$4</formula>
    </cfRule>
  </conditionalFormatting>
  <conditionalFormatting sqref="BI49">
    <cfRule type="cellIs" dxfId="1416" priority="1978" operator="lessThan">
      <formula>$C$4</formula>
    </cfRule>
  </conditionalFormatting>
  <conditionalFormatting sqref="BI50">
    <cfRule type="cellIs" dxfId="1415" priority="1979" operator="lessThan">
      <formula>$C$4</formula>
    </cfRule>
  </conditionalFormatting>
  <conditionalFormatting sqref="BJ11">
    <cfRule type="cellIs" dxfId="1414" priority="1980" operator="lessThan">
      <formula>$C$4</formula>
    </cfRule>
  </conditionalFormatting>
  <conditionalFormatting sqref="BJ12">
    <cfRule type="cellIs" dxfId="1413" priority="1981" operator="lessThan">
      <formula>$C$4</formula>
    </cfRule>
  </conditionalFormatting>
  <conditionalFormatting sqref="BJ13">
    <cfRule type="cellIs" dxfId="1412" priority="1982" operator="lessThan">
      <formula>$C$4</formula>
    </cfRule>
  </conditionalFormatting>
  <conditionalFormatting sqref="BJ14">
    <cfRule type="cellIs" dxfId="1411" priority="1983" operator="lessThan">
      <formula>$C$4</formula>
    </cfRule>
  </conditionalFormatting>
  <conditionalFormatting sqref="BJ15">
    <cfRule type="cellIs" dxfId="1410" priority="1984" operator="lessThan">
      <formula>$C$4</formula>
    </cfRule>
  </conditionalFormatting>
  <conditionalFormatting sqref="BJ16">
    <cfRule type="cellIs" dxfId="1409" priority="1985" operator="lessThan">
      <formula>$C$4</formula>
    </cfRule>
  </conditionalFormatting>
  <conditionalFormatting sqref="BJ17">
    <cfRule type="cellIs" dxfId="1408" priority="1986" operator="lessThan">
      <formula>$C$4</formula>
    </cfRule>
  </conditionalFormatting>
  <conditionalFormatting sqref="BJ18">
    <cfRule type="cellIs" dxfId="1407" priority="1987" operator="lessThan">
      <formula>$C$4</formula>
    </cfRule>
  </conditionalFormatting>
  <conditionalFormatting sqref="BJ19">
    <cfRule type="cellIs" dxfId="1406" priority="1988" operator="lessThan">
      <formula>$C$4</formula>
    </cfRule>
  </conditionalFormatting>
  <conditionalFormatting sqref="BJ20">
    <cfRule type="cellIs" dxfId="1405" priority="1989" operator="lessThan">
      <formula>$C$4</formula>
    </cfRule>
  </conditionalFormatting>
  <conditionalFormatting sqref="BJ21">
    <cfRule type="cellIs" dxfId="1404" priority="1990" operator="lessThan">
      <formula>$C$4</formula>
    </cfRule>
  </conditionalFormatting>
  <conditionalFormatting sqref="BJ22">
    <cfRule type="cellIs" dxfId="1403" priority="1991" operator="lessThan">
      <formula>$C$4</formula>
    </cfRule>
  </conditionalFormatting>
  <conditionalFormatting sqref="BJ23">
    <cfRule type="cellIs" dxfId="1402" priority="1992" operator="lessThan">
      <formula>$C$4</formula>
    </cfRule>
  </conditionalFormatting>
  <conditionalFormatting sqref="BJ24">
    <cfRule type="cellIs" dxfId="1401" priority="1993" operator="lessThan">
      <formula>$C$4</formula>
    </cfRule>
  </conditionalFormatting>
  <conditionalFormatting sqref="BJ25">
    <cfRule type="cellIs" dxfId="1400" priority="1994" operator="lessThan">
      <formula>$C$4</formula>
    </cfRule>
  </conditionalFormatting>
  <conditionalFormatting sqref="BJ26">
    <cfRule type="cellIs" dxfId="1399" priority="1995" operator="lessThan">
      <formula>$C$4</formula>
    </cfRule>
  </conditionalFormatting>
  <conditionalFormatting sqref="BJ27">
    <cfRule type="cellIs" dxfId="1398" priority="1996" operator="lessThan">
      <formula>$C$4</formula>
    </cfRule>
  </conditionalFormatting>
  <conditionalFormatting sqref="BJ28">
    <cfRule type="cellIs" dxfId="1397" priority="1997" operator="lessThan">
      <formula>$C$4</formula>
    </cfRule>
  </conditionalFormatting>
  <conditionalFormatting sqref="BJ29">
    <cfRule type="cellIs" dxfId="1396" priority="1998" operator="lessThan">
      <formula>$C$4</formula>
    </cfRule>
  </conditionalFormatting>
  <conditionalFormatting sqref="BJ30">
    <cfRule type="cellIs" dxfId="1395" priority="1999" operator="lessThan">
      <formula>$C$4</formula>
    </cfRule>
  </conditionalFormatting>
  <conditionalFormatting sqref="BJ31">
    <cfRule type="cellIs" dxfId="1394" priority="2000" operator="lessThan">
      <formula>$C$4</formula>
    </cfRule>
  </conditionalFormatting>
  <conditionalFormatting sqref="BJ32">
    <cfRule type="cellIs" dxfId="1393" priority="2001" operator="lessThan">
      <formula>$C$4</formula>
    </cfRule>
  </conditionalFormatting>
  <conditionalFormatting sqref="BJ33">
    <cfRule type="cellIs" dxfId="1392" priority="2002" operator="lessThan">
      <formula>$C$4</formula>
    </cfRule>
  </conditionalFormatting>
  <conditionalFormatting sqref="BJ34">
    <cfRule type="cellIs" dxfId="1391" priority="2003" operator="lessThan">
      <formula>$C$4</formula>
    </cfRule>
  </conditionalFormatting>
  <conditionalFormatting sqref="BJ35">
    <cfRule type="cellIs" dxfId="1390" priority="2004" operator="lessThan">
      <formula>$C$4</formula>
    </cfRule>
  </conditionalFormatting>
  <conditionalFormatting sqref="BJ36">
    <cfRule type="cellIs" dxfId="1389" priority="2005" operator="lessThan">
      <formula>$C$4</formula>
    </cfRule>
  </conditionalFormatting>
  <conditionalFormatting sqref="BJ37">
    <cfRule type="cellIs" dxfId="1388" priority="2006" operator="lessThan">
      <formula>$C$4</formula>
    </cfRule>
  </conditionalFormatting>
  <conditionalFormatting sqref="BJ38">
    <cfRule type="cellIs" dxfId="1387" priority="2007" operator="lessThan">
      <formula>$C$4</formula>
    </cfRule>
  </conditionalFormatting>
  <conditionalFormatting sqref="BJ39">
    <cfRule type="cellIs" dxfId="1386" priority="2008" operator="lessThan">
      <formula>$C$4</formula>
    </cfRule>
  </conditionalFormatting>
  <conditionalFormatting sqref="BJ40">
    <cfRule type="cellIs" dxfId="1385" priority="2009" operator="lessThan">
      <formula>$C$4</formula>
    </cfRule>
  </conditionalFormatting>
  <conditionalFormatting sqref="BJ41">
    <cfRule type="cellIs" dxfId="1384" priority="2010" operator="lessThan">
      <formula>$C$4</formula>
    </cfRule>
  </conditionalFormatting>
  <conditionalFormatting sqref="BJ42">
    <cfRule type="cellIs" dxfId="1383" priority="2011" operator="lessThan">
      <formula>$C$4</formula>
    </cfRule>
  </conditionalFormatting>
  <conditionalFormatting sqref="BJ43">
    <cfRule type="cellIs" dxfId="1382" priority="2012" operator="lessThan">
      <formula>$C$4</formula>
    </cfRule>
  </conditionalFormatting>
  <conditionalFormatting sqref="BJ44">
    <cfRule type="cellIs" dxfId="1381" priority="2013" operator="lessThan">
      <formula>$C$4</formula>
    </cfRule>
  </conditionalFormatting>
  <conditionalFormatting sqref="BJ45">
    <cfRule type="cellIs" dxfId="1380" priority="2014" operator="lessThan">
      <formula>$C$4</formula>
    </cfRule>
  </conditionalFormatting>
  <conditionalFormatting sqref="BJ46">
    <cfRule type="cellIs" dxfId="1379" priority="2015" operator="lessThan">
      <formula>$C$4</formula>
    </cfRule>
  </conditionalFormatting>
  <conditionalFormatting sqref="BJ47">
    <cfRule type="cellIs" dxfId="1378" priority="2016" operator="lessThan">
      <formula>$C$4</formula>
    </cfRule>
  </conditionalFormatting>
  <conditionalFormatting sqref="BJ48">
    <cfRule type="cellIs" dxfId="1377" priority="2017" operator="lessThan">
      <formula>$C$4</formula>
    </cfRule>
  </conditionalFormatting>
  <conditionalFormatting sqref="BJ49">
    <cfRule type="cellIs" dxfId="1376" priority="2018" operator="lessThan">
      <formula>$C$4</formula>
    </cfRule>
  </conditionalFormatting>
  <conditionalFormatting sqref="BJ50">
    <cfRule type="cellIs" dxfId="1375" priority="2019" operator="lessThan">
      <formula>$C$4</formula>
    </cfRule>
  </conditionalFormatting>
  <conditionalFormatting sqref="BK11">
    <cfRule type="cellIs" dxfId="1374" priority="2020" operator="lessThan">
      <formula>$C$4</formula>
    </cfRule>
  </conditionalFormatting>
  <conditionalFormatting sqref="BK12">
    <cfRule type="cellIs" dxfId="1373" priority="2021" operator="lessThan">
      <formula>$C$4</formula>
    </cfRule>
  </conditionalFormatting>
  <conditionalFormatting sqref="BK13">
    <cfRule type="cellIs" dxfId="1372" priority="2022" operator="lessThan">
      <formula>$C$4</formula>
    </cfRule>
  </conditionalFormatting>
  <conditionalFormatting sqref="BK14">
    <cfRule type="cellIs" dxfId="1371" priority="2023" operator="lessThan">
      <formula>$C$4</formula>
    </cfRule>
  </conditionalFormatting>
  <conditionalFormatting sqref="BK15">
    <cfRule type="cellIs" dxfId="1370" priority="2024" operator="lessThan">
      <formula>$C$4</formula>
    </cfRule>
  </conditionalFormatting>
  <conditionalFormatting sqref="BK16">
    <cfRule type="cellIs" dxfId="1369" priority="2025" operator="lessThan">
      <formula>$C$4</formula>
    </cfRule>
  </conditionalFormatting>
  <conditionalFormatting sqref="BK17">
    <cfRule type="cellIs" dxfId="1368" priority="2026" operator="lessThan">
      <formula>$C$4</formula>
    </cfRule>
  </conditionalFormatting>
  <conditionalFormatting sqref="BK18">
    <cfRule type="cellIs" dxfId="1367" priority="2027" operator="lessThan">
      <formula>$C$4</formula>
    </cfRule>
  </conditionalFormatting>
  <conditionalFormatting sqref="BK19">
    <cfRule type="cellIs" dxfId="1366" priority="2028" operator="lessThan">
      <formula>$C$4</formula>
    </cfRule>
  </conditionalFormatting>
  <conditionalFormatting sqref="BK20">
    <cfRule type="cellIs" dxfId="1365" priority="2029" operator="lessThan">
      <formula>$C$4</formula>
    </cfRule>
  </conditionalFormatting>
  <conditionalFormatting sqref="BK21">
    <cfRule type="cellIs" dxfId="1364" priority="2030" operator="lessThan">
      <formula>$C$4</formula>
    </cfRule>
  </conditionalFormatting>
  <conditionalFormatting sqref="BK22">
    <cfRule type="cellIs" dxfId="1363" priority="2031" operator="lessThan">
      <formula>$C$4</formula>
    </cfRule>
  </conditionalFormatting>
  <conditionalFormatting sqref="BK23">
    <cfRule type="cellIs" dxfId="1362" priority="2032" operator="lessThan">
      <formula>$C$4</formula>
    </cfRule>
  </conditionalFormatting>
  <conditionalFormatting sqref="BK24">
    <cfRule type="cellIs" dxfId="1361" priority="2033" operator="lessThan">
      <formula>$C$4</formula>
    </cfRule>
  </conditionalFormatting>
  <conditionalFormatting sqref="BK25">
    <cfRule type="cellIs" dxfId="1360" priority="2034" operator="lessThan">
      <formula>$C$4</formula>
    </cfRule>
  </conditionalFormatting>
  <conditionalFormatting sqref="BK26">
    <cfRule type="cellIs" dxfId="1359" priority="2035" operator="lessThan">
      <formula>$C$4</formula>
    </cfRule>
  </conditionalFormatting>
  <conditionalFormatting sqref="BK27">
    <cfRule type="cellIs" dxfId="1358" priority="2036" operator="lessThan">
      <formula>$C$4</formula>
    </cfRule>
  </conditionalFormatting>
  <conditionalFormatting sqref="BK28">
    <cfRule type="cellIs" dxfId="1357" priority="2037" operator="lessThan">
      <formula>$C$4</formula>
    </cfRule>
  </conditionalFormatting>
  <conditionalFormatting sqref="BK29">
    <cfRule type="cellIs" dxfId="1356" priority="2038" operator="lessThan">
      <formula>$C$4</formula>
    </cfRule>
  </conditionalFormatting>
  <conditionalFormatting sqref="BK30">
    <cfRule type="cellIs" dxfId="1355" priority="2039" operator="lessThan">
      <formula>$C$4</formula>
    </cfRule>
  </conditionalFormatting>
  <conditionalFormatting sqref="BK31">
    <cfRule type="cellIs" dxfId="1354" priority="2040" operator="lessThan">
      <formula>$C$4</formula>
    </cfRule>
  </conditionalFormatting>
  <conditionalFormatting sqref="BK32">
    <cfRule type="cellIs" dxfId="1353" priority="2041" operator="lessThan">
      <formula>$C$4</formula>
    </cfRule>
  </conditionalFormatting>
  <conditionalFormatting sqref="BK33">
    <cfRule type="cellIs" dxfId="1352" priority="2042" operator="lessThan">
      <formula>$C$4</formula>
    </cfRule>
  </conditionalFormatting>
  <conditionalFormatting sqref="BK34">
    <cfRule type="cellIs" dxfId="1351" priority="2043" operator="lessThan">
      <formula>$C$4</formula>
    </cfRule>
  </conditionalFormatting>
  <conditionalFormatting sqref="BK35">
    <cfRule type="cellIs" dxfId="1350" priority="2044" operator="lessThan">
      <formula>$C$4</formula>
    </cfRule>
  </conditionalFormatting>
  <conditionalFormatting sqref="BK36">
    <cfRule type="cellIs" dxfId="1349" priority="2045" operator="lessThan">
      <formula>$C$4</formula>
    </cfRule>
  </conditionalFormatting>
  <conditionalFormatting sqref="BK37">
    <cfRule type="cellIs" dxfId="1348" priority="2046" operator="lessThan">
      <formula>$C$4</formula>
    </cfRule>
  </conditionalFormatting>
  <conditionalFormatting sqref="BK38">
    <cfRule type="cellIs" dxfId="1347" priority="2047" operator="lessThan">
      <formula>$C$4</formula>
    </cfRule>
  </conditionalFormatting>
  <conditionalFormatting sqref="BK39">
    <cfRule type="cellIs" dxfId="1346" priority="2048" operator="lessThan">
      <formula>$C$4</formula>
    </cfRule>
  </conditionalFormatting>
  <conditionalFormatting sqref="BK40">
    <cfRule type="cellIs" dxfId="1345" priority="2049" operator="lessThan">
      <formula>$C$4</formula>
    </cfRule>
  </conditionalFormatting>
  <conditionalFormatting sqref="BK41">
    <cfRule type="cellIs" dxfId="1344" priority="2050" operator="lessThan">
      <formula>$C$4</formula>
    </cfRule>
  </conditionalFormatting>
  <conditionalFormatting sqref="BK42">
    <cfRule type="cellIs" dxfId="1343" priority="2051" operator="lessThan">
      <formula>$C$4</formula>
    </cfRule>
  </conditionalFormatting>
  <conditionalFormatting sqref="BK43">
    <cfRule type="cellIs" dxfId="1342" priority="2052" operator="lessThan">
      <formula>$C$4</formula>
    </cfRule>
  </conditionalFormatting>
  <conditionalFormatting sqref="BK44">
    <cfRule type="cellIs" dxfId="1341" priority="2053" operator="lessThan">
      <formula>$C$4</formula>
    </cfRule>
  </conditionalFormatting>
  <conditionalFormatting sqref="BK45">
    <cfRule type="cellIs" dxfId="1340" priority="2054" operator="lessThan">
      <formula>$C$4</formula>
    </cfRule>
  </conditionalFormatting>
  <conditionalFormatting sqref="BK46">
    <cfRule type="cellIs" dxfId="1339" priority="2055" operator="lessThan">
      <formula>$C$4</formula>
    </cfRule>
  </conditionalFormatting>
  <conditionalFormatting sqref="BK47">
    <cfRule type="cellIs" dxfId="1338" priority="2056" operator="lessThan">
      <formula>$C$4</formula>
    </cfRule>
  </conditionalFormatting>
  <conditionalFormatting sqref="BK48">
    <cfRule type="cellIs" dxfId="1337" priority="2057" operator="lessThan">
      <formula>$C$4</formula>
    </cfRule>
  </conditionalFormatting>
  <conditionalFormatting sqref="BK49">
    <cfRule type="cellIs" dxfId="1336" priority="2058" operator="lessThan">
      <formula>$C$4</formula>
    </cfRule>
  </conditionalFormatting>
  <conditionalFormatting sqref="BK50">
    <cfRule type="cellIs" dxfId="1335" priority="2059" operator="lessThan">
      <formula>$C$4</formula>
    </cfRule>
  </conditionalFormatting>
  <conditionalFormatting sqref="BL11">
    <cfRule type="cellIs" dxfId="1334" priority="2060" operator="lessThan">
      <formula>$C$4</formula>
    </cfRule>
  </conditionalFormatting>
  <conditionalFormatting sqref="BL12">
    <cfRule type="cellIs" dxfId="1333" priority="2061" operator="lessThan">
      <formula>$C$4</formula>
    </cfRule>
  </conditionalFormatting>
  <conditionalFormatting sqref="BL13">
    <cfRule type="cellIs" dxfId="1332" priority="2062" operator="lessThan">
      <formula>$C$4</formula>
    </cfRule>
  </conditionalFormatting>
  <conditionalFormatting sqref="BL14">
    <cfRule type="cellIs" dxfId="1331" priority="2063" operator="lessThan">
      <formula>$C$4</formula>
    </cfRule>
  </conditionalFormatting>
  <conditionalFormatting sqref="BL15">
    <cfRule type="cellIs" dxfId="1330" priority="2064" operator="lessThan">
      <formula>$C$4</formula>
    </cfRule>
  </conditionalFormatting>
  <conditionalFormatting sqref="BL16">
    <cfRule type="cellIs" dxfId="1329" priority="2065" operator="lessThan">
      <formula>$C$4</formula>
    </cfRule>
  </conditionalFormatting>
  <conditionalFormatting sqref="BL17">
    <cfRule type="cellIs" dxfId="1328" priority="2066" operator="lessThan">
      <formula>$C$4</formula>
    </cfRule>
  </conditionalFormatting>
  <conditionalFormatting sqref="BL18">
    <cfRule type="cellIs" dxfId="1327" priority="2067" operator="lessThan">
      <formula>$C$4</formula>
    </cfRule>
  </conditionalFormatting>
  <conditionalFormatting sqref="BL19">
    <cfRule type="cellIs" dxfId="1326" priority="2068" operator="lessThan">
      <formula>$C$4</formula>
    </cfRule>
  </conditionalFormatting>
  <conditionalFormatting sqref="BL20">
    <cfRule type="cellIs" dxfId="1325" priority="2069" operator="lessThan">
      <formula>$C$4</formula>
    </cfRule>
  </conditionalFormatting>
  <conditionalFormatting sqref="BL21">
    <cfRule type="cellIs" dxfId="1324" priority="2070" operator="lessThan">
      <formula>$C$4</formula>
    </cfRule>
  </conditionalFormatting>
  <conditionalFormatting sqref="BL22">
    <cfRule type="cellIs" dxfId="1323" priority="2071" operator="lessThan">
      <formula>$C$4</formula>
    </cfRule>
  </conditionalFormatting>
  <conditionalFormatting sqref="BL23">
    <cfRule type="cellIs" dxfId="1322" priority="2072" operator="lessThan">
      <formula>$C$4</formula>
    </cfRule>
  </conditionalFormatting>
  <conditionalFormatting sqref="BL24">
    <cfRule type="cellIs" dxfId="1321" priority="2073" operator="lessThan">
      <formula>$C$4</formula>
    </cfRule>
  </conditionalFormatting>
  <conditionalFormatting sqref="BL25">
    <cfRule type="cellIs" dxfId="1320" priority="2074" operator="lessThan">
      <formula>$C$4</formula>
    </cfRule>
  </conditionalFormatting>
  <conditionalFormatting sqref="BL26">
    <cfRule type="cellIs" dxfId="1319" priority="2075" operator="lessThan">
      <formula>$C$4</formula>
    </cfRule>
  </conditionalFormatting>
  <conditionalFormatting sqref="BL27">
    <cfRule type="cellIs" dxfId="1318" priority="2076" operator="lessThan">
      <formula>$C$4</formula>
    </cfRule>
  </conditionalFormatting>
  <conditionalFormatting sqref="BL28">
    <cfRule type="cellIs" dxfId="1317" priority="2077" operator="lessThan">
      <formula>$C$4</formula>
    </cfRule>
  </conditionalFormatting>
  <conditionalFormatting sqref="BL29">
    <cfRule type="cellIs" dxfId="1316" priority="2078" operator="lessThan">
      <formula>$C$4</formula>
    </cfRule>
  </conditionalFormatting>
  <conditionalFormatting sqref="BL30">
    <cfRule type="cellIs" dxfId="1315" priority="2079" operator="lessThan">
      <formula>$C$4</formula>
    </cfRule>
  </conditionalFormatting>
  <conditionalFormatting sqref="BL31">
    <cfRule type="cellIs" dxfId="1314" priority="2080" operator="lessThan">
      <formula>$C$4</formula>
    </cfRule>
  </conditionalFormatting>
  <conditionalFormatting sqref="BL32">
    <cfRule type="cellIs" dxfId="1313" priority="2081" operator="lessThan">
      <formula>$C$4</formula>
    </cfRule>
  </conditionalFormatting>
  <conditionalFormatting sqref="BL33">
    <cfRule type="cellIs" dxfId="1312" priority="2082" operator="lessThan">
      <formula>$C$4</formula>
    </cfRule>
  </conditionalFormatting>
  <conditionalFormatting sqref="BL34">
    <cfRule type="cellIs" dxfId="1311" priority="2083" operator="lessThan">
      <formula>$C$4</formula>
    </cfRule>
  </conditionalFormatting>
  <conditionalFormatting sqref="BL35">
    <cfRule type="cellIs" dxfId="1310" priority="2084" operator="lessThan">
      <formula>$C$4</formula>
    </cfRule>
  </conditionalFormatting>
  <conditionalFormatting sqref="BL36">
    <cfRule type="cellIs" dxfId="1309" priority="2085" operator="lessThan">
      <formula>$C$4</formula>
    </cfRule>
  </conditionalFormatting>
  <conditionalFormatting sqref="BL37">
    <cfRule type="cellIs" dxfId="1308" priority="2086" operator="lessThan">
      <formula>$C$4</formula>
    </cfRule>
  </conditionalFormatting>
  <conditionalFormatting sqref="BL38">
    <cfRule type="cellIs" dxfId="1307" priority="2087" operator="lessThan">
      <formula>$C$4</formula>
    </cfRule>
  </conditionalFormatting>
  <conditionalFormatting sqref="BL39">
    <cfRule type="cellIs" dxfId="1306" priority="2088" operator="lessThan">
      <formula>$C$4</formula>
    </cfRule>
  </conditionalFormatting>
  <conditionalFormatting sqref="BL40">
    <cfRule type="cellIs" dxfId="1305" priority="2089" operator="lessThan">
      <formula>$C$4</formula>
    </cfRule>
  </conditionalFormatting>
  <conditionalFormatting sqref="BL41">
    <cfRule type="cellIs" dxfId="1304" priority="2090" operator="lessThan">
      <formula>$C$4</formula>
    </cfRule>
  </conditionalFormatting>
  <conditionalFormatting sqref="BL42">
    <cfRule type="cellIs" dxfId="1303" priority="2091" operator="lessThan">
      <formula>$C$4</formula>
    </cfRule>
  </conditionalFormatting>
  <conditionalFormatting sqref="BL43">
    <cfRule type="cellIs" dxfId="1302" priority="2092" operator="lessThan">
      <formula>$C$4</formula>
    </cfRule>
  </conditionalFormatting>
  <conditionalFormatting sqref="BL44">
    <cfRule type="cellIs" dxfId="1301" priority="2093" operator="lessThan">
      <formula>$C$4</formula>
    </cfRule>
  </conditionalFormatting>
  <conditionalFormatting sqref="BL45">
    <cfRule type="cellIs" dxfId="1300" priority="2094" operator="lessThan">
      <formula>$C$4</formula>
    </cfRule>
  </conditionalFormatting>
  <conditionalFormatting sqref="BL46">
    <cfRule type="cellIs" dxfId="1299" priority="2095" operator="lessThan">
      <formula>$C$4</formula>
    </cfRule>
  </conditionalFormatting>
  <conditionalFormatting sqref="BL47">
    <cfRule type="cellIs" dxfId="1298" priority="2096" operator="lessThan">
      <formula>$C$4</formula>
    </cfRule>
  </conditionalFormatting>
  <conditionalFormatting sqref="BL48">
    <cfRule type="cellIs" dxfId="1297" priority="2097" operator="lessThan">
      <formula>$C$4</formula>
    </cfRule>
  </conditionalFormatting>
  <conditionalFormatting sqref="BL49">
    <cfRule type="cellIs" dxfId="1296" priority="2098" operator="lessThan">
      <formula>$C$4</formula>
    </cfRule>
  </conditionalFormatting>
  <conditionalFormatting sqref="BL50">
    <cfRule type="cellIs" dxfId="1295" priority="2099" operator="lessThan">
      <formula>$C$4</formula>
    </cfRule>
  </conditionalFormatting>
  <conditionalFormatting sqref="BM11">
    <cfRule type="cellIs" dxfId="1294" priority="2100" operator="lessThan">
      <formula>$C$4</formula>
    </cfRule>
  </conditionalFormatting>
  <conditionalFormatting sqref="BM12">
    <cfRule type="cellIs" dxfId="1293" priority="2101" operator="lessThan">
      <formula>$C$4</formula>
    </cfRule>
  </conditionalFormatting>
  <conditionalFormatting sqref="BM13">
    <cfRule type="cellIs" dxfId="1292" priority="2102" operator="lessThan">
      <formula>$C$4</formula>
    </cfRule>
  </conditionalFormatting>
  <conditionalFormatting sqref="BM14">
    <cfRule type="cellIs" dxfId="1291" priority="2103" operator="lessThan">
      <formula>$C$4</formula>
    </cfRule>
  </conditionalFormatting>
  <conditionalFormatting sqref="BM15">
    <cfRule type="cellIs" dxfId="1290" priority="2104" operator="lessThan">
      <formula>$C$4</formula>
    </cfRule>
  </conditionalFormatting>
  <conditionalFormatting sqref="BM16">
    <cfRule type="cellIs" dxfId="1289" priority="2105" operator="lessThan">
      <formula>$C$4</formula>
    </cfRule>
  </conditionalFormatting>
  <conditionalFormatting sqref="BM17">
    <cfRule type="cellIs" dxfId="1288" priority="2106" operator="lessThan">
      <formula>$C$4</formula>
    </cfRule>
  </conditionalFormatting>
  <conditionalFormatting sqref="BM18">
    <cfRule type="cellIs" dxfId="1287" priority="2107" operator="lessThan">
      <formula>$C$4</formula>
    </cfRule>
  </conditionalFormatting>
  <conditionalFormatting sqref="BM19">
    <cfRule type="cellIs" dxfId="1286" priority="2108" operator="lessThan">
      <formula>$C$4</formula>
    </cfRule>
  </conditionalFormatting>
  <conditionalFormatting sqref="BM20">
    <cfRule type="cellIs" dxfId="1285" priority="2109" operator="lessThan">
      <formula>$C$4</formula>
    </cfRule>
  </conditionalFormatting>
  <conditionalFormatting sqref="BM21">
    <cfRule type="cellIs" dxfId="1284" priority="2110" operator="lessThan">
      <formula>$C$4</formula>
    </cfRule>
  </conditionalFormatting>
  <conditionalFormatting sqref="BM22">
    <cfRule type="cellIs" dxfId="1283" priority="2111" operator="lessThan">
      <formula>$C$4</formula>
    </cfRule>
  </conditionalFormatting>
  <conditionalFormatting sqref="BM23">
    <cfRule type="cellIs" dxfId="1282" priority="2112" operator="lessThan">
      <formula>$C$4</formula>
    </cfRule>
  </conditionalFormatting>
  <conditionalFormatting sqref="BM24">
    <cfRule type="cellIs" dxfId="1281" priority="2113" operator="lessThan">
      <formula>$C$4</formula>
    </cfRule>
  </conditionalFormatting>
  <conditionalFormatting sqref="BM25">
    <cfRule type="cellIs" dxfId="1280" priority="2114" operator="lessThan">
      <formula>$C$4</formula>
    </cfRule>
  </conditionalFormatting>
  <conditionalFormatting sqref="BM26">
    <cfRule type="cellIs" dxfId="1279" priority="2115" operator="lessThan">
      <formula>$C$4</formula>
    </cfRule>
  </conditionalFormatting>
  <conditionalFormatting sqref="BM27">
    <cfRule type="cellIs" dxfId="1278" priority="2116" operator="lessThan">
      <formula>$C$4</formula>
    </cfRule>
  </conditionalFormatting>
  <conditionalFormatting sqref="BM28">
    <cfRule type="cellIs" dxfId="1277" priority="2117" operator="lessThan">
      <formula>$C$4</formula>
    </cfRule>
  </conditionalFormatting>
  <conditionalFormatting sqref="BM29">
    <cfRule type="cellIs" dxfId="1276" priority="2118" operator="lessThan">
      <formula>$C$4</formula>
    </cfRule>
  </conditionalFormatting>
  <conditionalFormatting sqref="BM30">
    <cfRule type="cellIs" dxfId="1275" priority="2119" operator="lessThan">
      <formula>$C$4</formula>
    </cfRule>
  </conditionalFormatting>
  <conditionalFormatting sqref="BM31">
    <cfRule type="cellIs" dxfId="1274" priority="2120" operator="lessThan">
      <formula>$C$4</formula>
    </cfRule>
  </conditionalFormatting>
  <conditionalFormatting sqref="BM32">
    <cfRule type="cellIs" dxfId="1273" priority="2121" operator="lessThan">
      <formula>$C$4</formula>
    </cfRule>
  </conditionalFormatting>
  <conditionalFormatting sqref="BM33">
    <cfRule type="cellIs" dxfId="1272" priority="2122" operator="lessThan">
      <formula>$C$4</formula>
    </cfRule>
  </conditionalFormatting>
  <conditionalFormatting sqref="BM34">
    <cfRule type="cellIs" dxfId="1271" priority="2123" operator="lessThan">
      <formula>$C$4</formula>
    </cfRule>
  </conditionalFormatting>
  <conditionalFormatting sqref="BM35">
    <cfRule type="cellIs" dxfId="1270" priority="2124" operator="lessThan">
      <formula>$C$4</formula>
    </cfRule>
  </conditionalFormatting>
  <conditionalFormatting sqref="BM36">
    <cfRule type="cellIs" dxfId="1269" priority="2125" operator="lessThan">
      <formula>$C$4</formula>
    </cfRule>
  </conditionalFormatting>
  <conditionalFormatting sqref="BM37">
    <cfRule type="cellIs" dxfId="1268" priority="2126" operator="lessThan">
      <formula>$C$4</formula>
    </cfRule>
  </conditionalFormatting>
  <conditionalFormatting sqref="BM38">
    <cfRule type="cellIs" dxfId="1267" priority="2127" operator="lessThan">
      <formula>$C$4</formula>
    </cfRule>
  </conditionalFormatting>
  <conditionalFormatting sqref="BM39">
    <cfRule type="cellIs" dxfId="1266" priority="2128" operator="lessThan">
      <formula>$C$4</formula>
    </cfRule>
  </conditionalFormatting>
  <conditionalFormatting sqref="BM40">
    <cfRule type="cellIs" dxfId="1265" priority="2129" operator="lessThan">
      <formula>$C$4</formula>
    </cfRule>
  </conditionalFormatting>
  <conditionalFormatting sqref="BM41">
    <cfRule type="cellIs" dxfId="1264" priority="2130" operator="lessThan">
      <formula>$C$4</formula>
    </cfRule>
  </conditionalFormatting>
  <conditionalFormatting sqref="BM42">
    <cfRule type="cellIs" dxfId="1263" priority="2131" operator="lessThan">
      <formula>$C$4</formula>
    </cfRule>
  </conditionalFormatting>
  <conditionalFormatting sqref="BM43">
    <cfRule type="cellIs" dxfId="1262" priority="2132" operator="lessThan">
      <formula>$C$4</formula>
    </cfRule>
  </conditionalFormatting>
  <conditionalFormatting sqref="BM44">
    <cfRule type="cellIs" dxfId="1261" priority="2133" operator="lessThan">
      <formula>$C$4</formula>
    </cfRule>
  </conditionalFormatting>
  <conditionalFormatting sqref="BM45">
    <cfRule type="cellIs" dxfId="1260" priority="2134" operator="lessThan">
      <formula>$C$4</formula>
    </cfRule>
  </conditionalFormatting>
  <conditionalFormatting sqref="BM46">
    <cfRule type="cellIs" dxfId="1259" priority="2135" operator="lessThan">
      <formula>$C$4</formula>
    </cfRule>
  </conditionalFormatting>
  <conditionalFormatting sqref="BM47">
    <cfRule type="cellIs" dxfId="1258" priority="2136" operator="lessThan">
      <formula>$C$4</formula>
    </cfRule>
  </conditionalFormatting>
  <conditionalFormatting sqref="BM48">
    <cfRule type="cellIs" dxfId="1257" priority="2137" operator="lessThan">
      <formula>$C$4</formula>
    </cfRule>
  </conditionalFormatting>
  <conditionalFormatting sqref="BM49">
    <cfRule type="cellIs" dxfId="1256" priority="2138" operator="lessThan">
      <formula>$C$4</formula>
    </cfRule>
  </conditionalFormatting>
  <conditionalFormatting sqref="BM50">
    <cfRule type="cellIs" dxfId="1255" priority="2139" operator="lessThan">
      <formula>$C$4</formula>
    </cfRule>
  </conditionalFormatting>
  <conditionalFormatting sqref="BN11">
    <cfRule type="cellIs" dxfId="1254" priority="2140" operator="lessThan">
      <formula>$C$4</formula>
    </cfRule>
  </conditionalFormatting>
  <conditionalFormatting sqref="BN12">
    <cfRule type="cellIs" dxfId="1253" priority="2141" operator="lessThan">
      <formula>$C$4</formula>
    </cfRule>
  </conditionalFormatting>
  <conditionalFormatting sqref="BN13">
    <cfRule type="cellIs" dxfId="1252" priority="2142" operator="lessThan">
      <formula>$C$4</formula>
    </cfRule>
  </conditionalFormatting>
  <conditionalFormatting sqref="BN14">
    <cfRule type="cellIs" dxfId="1251" priority="2143" operator="lessThan">
      <formula>$C$4</formula>
    </cfRule>
  </conditionalFormatting>
  <conditionalFormatting sqref="BN15">
    <cfRule type="cellIs" dxfId="1250" priority="2144" operator="lessThan">
      <formula>$C$4</formula>
    </cfRule>
  </conditionalFormatting>
  <conditionalFormatting sqref="BN16">
    <cfRule type="cellIs" dxfId="1249" priority="2145" operator="lessThan">
      <formula>$C$4</formula>
    </cfRule>
  </conditionalFormatting>
  <conditionalFormatting sqref="BN17">
    <cfRule type="cellIs" dxfId="1248" priority="2146" operator="lessThan">
      <formula>$C$4</formula>
    </cfRule>
  </conditionalFormatting>
  <conditionalFormatting sqref="BN18">
    <cfRule type="cellIs" dxfId="1247" priority="2147" operator="lessThan">
      <formula>$C$4</formula>
    </cfRule>
  </conditionalFormatting>
  <conditionalFormatting sqref="BN19">
    <cfRule type="cellIs" dxfId="1246" priority="2148" operator="lessThan">
      <formula>$C$4</formula>
    </cfRule>
  </conditionalFormatting>
  <conditionalFormatting sqref="BN20">
    <cfRule type="cellIs" dxfId="1245" priority="2149" operator="lessThan">
      <formula>$C$4</formula>
    </cfRule>
  </conditionalFormatting>
  <conditionalFormatting sqref="BN21">
    <cfRule type="cellIs" dxfId="1244" priority="2150" operator="lessThan">
      <formula>$C$4</formula>
    </cfRule>
  </conditionalFormatting>
  <conditionalFormatting sqref="BN22">
    <cfRule type="cellIs" dxfId="1243" priority="2151" operator="lessThan">
      <formula>$C$4</formula>
    </cfRule>
  </conditionalFormatting>
  <conditionalFormatting sqref="BN23">
    <cfRule type="cellIs" dxfId="1242" priority="2152" operator="lessThan">
      <formula>$C$4</formula>
    </cfRule>
  </conditionalFormatting>
  <conditionalFormatting sqref="BN24">
    <cfRule type="cellIs" dxfId="1241" priority="2153" operator="lessThan">
      <formula>$C$4</formula>
    </cfRule>
  </conditionalFormatting>
  <conditionalFormatting sqref="BN25">
    <cfRule type="cellIs" dxfId="1240" priority="2154" operator="lessThan">
      <formula>$C$4</formula>
    </cfRule>
  </conditionalFormatting>
  <conditionalFormatting sqref="BN26">
    <cfRule type="cellIs" dxfId="1239" priority="2155" operator="lessThan">
      <formula>$C$4</formula>
    </cfRule>
  </conditionalFormatting>
  <conditionalFormatting sqref="BN27">
    <cfRule type="cellIs" dxfId="1238" priority="2156" operator="lessThan">
      <formula>$C$4</formula>
    </cfRule>
  </conditionalFormatting>
  <conditionalFormatting sqref="BN28">
    <cfRule type="cellIs" dxfId="1237" priority="2157" operator="lessThan">
      <formula>$C$4</formula>
    </cfRule>
  </conditionalFormatting>
  <conditionalFormatting sqref="BN29">
    <cfRule type="cellIs" dxfId="1236" priority="2158" operator="lessThan">
      <formula>$C$4</formula>
    </cfRule>
  </conditionalFormatting>
  <conditionalFormatting sqref="BN30">
    <cfRule type="cellIs" dxfId="1235" priority="2159" operator="lessThan">
      <formula>$C$4</formula>
    </cfRule>
  </conditionalFormatting>
  <conditionalFormatting sqref="BN31">
    <cfRule type="cellIs" dxfId="1234" priority="2160" operator="lessThan">
      <formula>$C$4</formula>
    </cfRule>
  </conditionalFormatting>
  <conditionalFormatting sqref="BN32">
    <cfRule type="cellIs" dxfId="1233" priority="2161" operator="lessThan">
      <formula>$C$4</formula>
    </cfRule>
  </conditionalFormatting>
  <conditionalFormatting sqref="BN33">
    <cfRule type="cellIs" dxfId="1232" priority="2162" operator="lessThan">
      <formula>$C$4</formula>
    </cfRule>
  </conditionalFormatting>
  <conditionalFormatting sqref="BN34">
    <cfRule type="cellIs" dxfId="1231" priority="2163" operator="lessThan">
      <formula>$C$4</formula>
    </cfRule>
  </conditionalFormatting>
  <conditionalFormatting sqref="BN35">
    <cfRule type="cellIs" dxfId="1230" priority="2164" operator="lessThan">
      <formula>$C$4</formula>
    </cfRule>
  </conditionalFormatting>
  <conditionalFormatting sqref="BN36">
    <cfRule type="cellIs" dxfId="1229" priority="2165" operator="lessThan">
      <formula>$C$4</formula>
    </cfRule>
  </conditionalFormatting>
  <conditionalFormatting sqref="BN37">
    <cfRule type="cellIs" dxfId="1228" priority="2166" operator="lessThan">
      <formula>$C$4</formula>
    </cfRule>
  </conditionalFormatting>
  <conditionalFormatting sqref="BN38">
    <cfRule type="cellIs" dxfId="1227" priority="2167" operator="lessThan">
      <formula>$C$4</formula>
    </cfRule>
  </conditionalFormatting>
  <conditionalFormatting sqref="BN39">
    <cfRule type="cellIs" dxfId="1226" priority="2168" operator="lessThan">
      <formula>$C$4</formula>
    </cfRule>
  </conditionalFormatting>
  <conditionalFormatting sqref="BN40">
    <cfRule type="cellIs" dxfId="1225" priority="2169" operator="lessThan">
      <formula>$C$4</formula>
    </cfRule>
  </conditionalFormatting>
  <conditionalFormatting sqref="BN41">
    <cfRule type="cellIs" dxfId="1224" priority="2170" operator="lessThan">
      <formula>$C$4</formula>
    </cfRule>
  </conditionalFormatting>
  <conditionalFormatting sqref="BN42">
    <cfRule type="cellIs" dxfId="1223" priority="2171" operator="lessThan">
      <formula>$C$4</formula>
    </cfRule>
  </conditionalFormatting>
  <conditionalFormatting sqref="BN43">
    <cfRule type="cellIs" dxfId="1222" priority="2172" operator="lessThan">
      <formula>$C$4</formula>
    </cfRule>
  </conditionalFormatting>
  <conditionalFormatting sqref="BN44">
    <cfRule type="cellIs" dxfId="1221" priority="2173" operator="lessThan">
      <formula>$C$4</formula>
    </cfRule>
  </conditionalFormatting>
  <conditionalFormatting sqref="BN45">
    <cfRule type="cellIs" dxfId="1220" priority="2174" operator="lessThan">
      <formula>$C$4</formula>
    </cfRule>
  </conditionalFormatting>
  <conditionalFormatting sqref="BN46">
    <cfRule type="cellIs" dxfId="1219" priority="2175" operator="lessThan">
      <formula>$C$4</formula>
    </cfRule>
  </conditionalFormatting>
  <conditionalFormatting sqref="BN47">
    <cfRule type="cellIs" dxfId="1218" priority="2176" operator="lessThan">
      <formula>$C$4</formula>
    </cfRule>
  </conditionalFormatting>
  <conditionalFormatting sqref="BN48">
    <cfRule type="cellIs" dxfId="1217" priority="2177" operator="lessThan">
      <formula>$C$4</formula>
    </cfRule>
  </conditionalFormatting>
  <conditionalFormatting sqref="BN49">
    <cfRule type="cellIs" dxfId="1216" priority="2178" operator="lessThan">
      <formula>$C$4</formula>
    </cfRule>
  </conditionalFormatting>
  <conditionalFormatting sqref="BN50">
    <cfRule type="cellIs" dxfId="1215" priority="2179" operator="lessThan">
      <formula>$C$4</formula>
    </cfRule>
  </conditionalFormatting>
  <conditionalFormatting sqref="BO11">
    <cfRule type="cellIs" dxfId="1214" priority="2180" operator="lessThan">
      <formula>$C$4</formula>
    </cfRule>
  </conditionalFormatting>
  <conditionalFormatting sqref="BO12">
    <cfRule type="cellIs" dxfId="1213" priority="2181" operator="lessThan">
      <formula>$C$4</formula>
    </cfRule>
  </conditionalFormatting>
  <conditionalFormatting sqref="BO13">
    <cfRule type="cellIs" dxfId="1212" priority="2182" operator="lessThan">
      <formula>$C$4</formula>
    </cfRule>
  </conditionalFormatting>
  <conditionalFormatting sqref="BO14">
    <cfRule type="cellIs" dxfId="1211" priority="2183" operator="lessThan">
      <formula>$C$4</formula>
    </cfRule>
  </conditionalFormatting>
  <conditionalFormatting sqref="BO15">
    <cfRule type="cellIs" dxfId="1210" priority="2184" operator="lessThan">
      <formula>$C$4</formula>
    </cfRule>
  </conditionalFormatting>
  <conditionalFormatting sqref="BO16">
    <cfRule type="cellIs" dxfId="1209" priority="2185" operator="lessThan">
      <formula>$C$4</formula>
    </cfRule>
  </conditionalFormatting>
  <conditionalFormatting sqref="BO17">
    <cfRule type="cellIs" dxfId="1208" priority="2186" operator="lessThan">
      <formula>$C$4</formula>
    </cfRule>
  </conditionalFormatting>
  <conditionalFormatting sqref="BO18">
    <cfRule type="cellIs" dxfId="1207" priority="2187" operator="lessThan">
      <formula>$C$4</formula>
    </cfRule>
  </conditionalFormatting>
  <conditionalFormatting sqref="BO19">
    <cfRule type="cellIs" dxfId="1206" priority="2188" operator="lessThan">
      <formula>$C$4</formula>
    </cfRule>
  </conditionalFormatting>
  <conditionalFormatting sqref="BO20">
    <cfRule type="cellIs" dxfId="1205" priority="2189" operator="lessThan">
      <formula>$C$4</formula>
    </cfRule>
  </conditionalFormatting>
  <conditionalFormatting sqref="BO21">
    <cfRule type="cellIs" dxfId="1204" priority="2190" operator="lessThan">
      <formula>$C$4</formula>
    </cfRule>
  </conditionalFormatting>
  <conditionalFormatting sqref="BO22">
    <cfRule type="cellIs" dxfId="1203" priority="2191" operator="lessThan">
      <formula>$C$4</formula>
    </cfRule>
  </conditionalFormatting>
  <conditionalFormatting sqref="BO23">
    <cfRule type="cellIs" dxfId="1202" priority="2192" operator="lessThan">
      <formula>$C$4</formula>
    </cfRule>
  </conditionalFormatting>
  <conditionalFormatting sqref="BO24">
    <cfRule type="cellIs" dxfId="1201" priority="2193" operator="lessThan">
      <formula>$C$4</formula>
    </cfRule>
  </conditionalFormatting>
  <conditionalFormatting sqref="BO25">
    <cfRule type="cellIs" dxfId="1200" priority="2194" operator="lessThan">
      <formula>$C$4</formula>
    </cfRule>
  </conditionalFormatting>
  <conditionalFormatting sqref="BO26">
    <cfRule type="cellIs" dxfId="1199" priority="2195" operator="lessThan">
      <formula>$C$4</formula>
    </cfRule>
  </conditionalFormatting>
  <conditionalFormatting sqref="BO27">
    <cfRule type="cellIs" dxfId="1198" priority="2196" operator="lessThan">
      <formula>$C$4</formula>
    </cfRule>
  </conditionalFormatting>
  <conditionalFormatting sqref="BO28">
    <cfRule type="cellIs" dxfId="1197" priority="2197" operator="lessThan">
      <formula>$C$4</formula>
    </cfRule>
  </conditionalFormatting>
  <conditionalFormatting sqref="BO29">
    <cfRule type="cellIs" dxfId="1196" priority="2198" operator="lessThan">
      <formula>$C$4</formula>
    </cfRule>
  </conditionalFormatting>
  <conditionalFormatting sqref="BO30">
    <cfRule type="cellIs" dxfId="1195" priority="2199" operator="lessThan">
      <formula>$C$4</formula>
    </cfRule>
  </conditionalFormatting>
  <conditionalFormatting sqref="BO31">
    <cfRule type="cellIs" dxfId="1194" priority="2200" operator="lessThan">
      <formula>$C$4</formula>
    </cfRule>
  </conditionalFormatting>
  <conditionalFormatting sqref="BO32">
    <cfRule type="cellIs" dxfId="1193" priority="2201" operator="lessThan">
      <formula>$C$4</formula>
    </cfRule>
  </conditionalFormatting>
  <conditionalFormatting sqref="BO33">
    <cfRule type="cellIs" dxfId="1192" priority="2202" operator="lessThan">
      <formula>$C$4</formula>
    </cfRule>
  </conditionalFormatting>
  <conditionalFormatting sqref="BO34">
    <cfRule type="cellIs" dxfId="1191" priority="2203" operator="lessThan">
      <formula>$C$4</formula>
    </cfRule>
  </conditionalFormatting>
  <conditionalFormatting sqref="BO35">
    <cfRule type="cellIs" dxfId="1190" priority="2204" operator="lessThan">
      <formula>$C$4</formula>
    </cfRule>
  </conditionalFormatting>
  <conditionalFormatting sqref="BO36">
    <cfRule type="cellIs" dxfId="1189" priority="2205" operator="lessThan">
      <formula>$C$4</formula>
    </cfRule>
  </conditionalFormatting>
  <conditionalFormatting sqref="BO37">
    <cfRule type="cellIs" dxfId="1188" priority="2206" operator="lessThan">
      <formula>$C$4</formula>
    </cfRule>
  </conditionalFormatting>
  <conditionalFormatting sqref="BO38">
    <cfRule type="cellIs" dxfId="1187" priority="2207" operator="lessThan">
      <formula>$C$4</formula>
    </cfRule>
  </conditionalFormatting>
  <conditionalFormatting sqref="BO39">
    <cfRule type="cellIs" dxfId="1186" priority="2208" operator="lessThan">
      <formula>$C$4</formula>
    </cfRule>
  </conditionalFormatting>
  <conditionalFormatting sqref="BO40">
    <cfRule type="cellIs" dxfId="1185" priority="2209" operator="lessThan">
      <formula>$C$4</formula>
    </cfRule>
  </conditionalFormatting>
  <conditionalFormatting sqref="BO41">
    <cfRule type="cellIs" dxfId="1184" priority="2210" operator="lessThan">
      <formula>$C$4</formula>
    </cfRule>
  </conditionalFormatting>
  <conditionalFormatting sqref="BO42">
    <cfRule type="cellIs" dxfId="1183" priority="2211" operator="lessThan">
      <formula>$C$4</formula>
    </cfRule>
  </conditionalFormatting>
  <conditionalFormatting sqref="BO43">
    <cfRule type="cellIs" dxfId="1182" priority="2212" operator="lessThan">
      <formula>$C$4</formula>
    </cfRule>
  </conditionalFormatting>
  <conditionalFormatting sqref="BO44">
    <cfRule type="cellIs" dxfId="1181" priority="2213" operator="lessThan">
      <formula>$C$4</formula>
    </cfRule>
  </conditionalFormatting>
  <conditionalFormatting sqref="BO45">
    <cfRule type="cellIs" dxfId="1180" priority="2214" operator="lessThan">
      <formula>$C$4</formula>
    </cfRule>
  </conditionalFormatting>
  <conditionalFormatting sqref="BO46">
    <cfRule type="cellIs" dxfId="1179" priority="2215" operator="lessThan">
      <formula>$C$4</formula>
    </cfRule>
  </conditionalFormatting>
  <conditionalFormatting sqref="BO47">
    <cfRule type="cellIs" dxfId="1178" priority="2216" operator="lessThan">
      <formula>$C$4</formula>
    </cfRule>
  </conditionalFormatting>
  <conditionalFormatting sqref="BO48">
    <cfRule type="cellIs" dxfId="1177" priority="2217" operator="lessThan">
      <formula>$C$4</formula>
    </cfRule>
  </conditionalFormatting>
  <conditionalFormatting sqref="BO49">
    <cfRule type="cellIs" dxfId="1176" priority="2218" operator="lessThan">
      <formula>$C$4</formula>
    </cfRule>
  </conditionalFormatting>
  <conditionalFormatting sqref="BO50">
    <cfRule type="cellIs" dxfId="1175" priority="2219" operator="lessThan">
      <formula>$C$4</formula>
    </cfRule>
  </conditionalFormatting>
  <conditionalFormatting sqref="BP11">
    <cfRule type="cellIs" dxfId="1174" priority="2220" operator="lessThan">
      <formula>$C$4</formula>
    </cfRule>
  </conditionalFormatting>
  <conditionalFormatting sqref="BP12">
    <cfRule type="cellIs" dxfId="1173" priority="2221" operator="lessThan">
      <formula>$C$4</formula>
    </cfRule>
  </conditionalFormatting>
  <conditionalFormatting sqref="BP13">
    <cfRule type="cellIs" dxfId="1172" priority="2222" operator="lessThan">
      <formula>$C$4</formula>
    </cfRule>
  </conditionalFormatting>
  <conditionalFormatting sqref="BP14">
    <cfRule type="cellIs" dxfId="1171" priority="2223" operator="lessThan">
      <formula>$C$4</formula>
    </cfRule>
  </conditionalFormatting>
  <conditionalFormatting sqref="BP15">
    <cfRule type="cellIs" dxfId="1170" priority="2224" operator="lessThan">
      <formula>$C$4</formula>
    </cfRule>
  </conditionalFormatting>
  <conditionalFormatting sqref="BP16">
    <cfRule type="cellIs" dxfId="1169" priority="2225" operator="lessThan">
      <formula>$C$4</formula>
    </cfRule>
  </conditionalFormatting>
  <conditionalFormatting sqref="BP17">
    <cfRule type="cellIs" dxfId="1168" priority="2226" operator="lessThan">
      <formula>$C$4</formula>
    </cfRule>
  </conditionalFormatting>
  <conditionalFormatting sqref="BP18">
    <cfRule type="cellIs" dxfId="1167" priority="2227" operator="lessThan">
      <formula>$C$4</formula>
    </cfRule>
  </conditionalFormatting>
  <conditionalFormatting sqref="BP19">
    <cfRule type="cellIs" dxfId="1166" priority="2228" operator="lessThan">
      <formula>$C$4</formula>
    </cfRule>
  </conditionalFormatting>
  <conditionalFormatting sqref="BP20">
    <cfRule type="cellIs" dxfId="1165" priority="2229" operator="lessThan">
      <formula>$C$4</formula>
    </cfRule>
  </conditionalFormatting>
  <conditionalFormatting sqref="BP21">
    <cfRule type="cellIs" dxfId="1164" priority="2230" operator="lessThan">
      <formula>$C$4</formula>
    </cfRule>
  </conditionalFormatting>
  <conditionalFormatting sqref="BP22">
    <cfRule type="cellIs" dxfId="1163" priority="2231" operator="lessThan">
      <formula>$C$4</formula>
    </cfRule>
  </conditionalFormatting>
  <conditionalFormatting sqref="BP23">
    <cfRule type="cellIs" dxfId="1162" priority="2232" operator="lessThan">
      <formula>$C$4</formula>
    </cfRule>
  </conditionalFormatting>
  <conditionalFormatting sqref="BP24">
    <cfRule type="cellIs" dxfId="1161" priority="2233" operator="lessThan">
      <formula>$C$4</formula>
    </cfRule>
  </conditionalFormatting>
  <conditionalFormatting sqref="BP25">
    <cfRule type="cellIs" dxfId="1160" priority="2234" operator="lessThan">
      <formula>$C$4</formula>
    </cfRule>
  </conditionalFormatting>
  <conditionalFormatting sqref="BP26">
    <cfRule type="cellIs" dxfId="1159" priority="2235" operator="lessThan">
      <formula>$C$4</formula>
    </cfRule>
  </conditionalFormatting>
  <conditionalFormatting sqref="BP27">
    <cfRule type="cellIs" dxfId="1158" priority="2236" operator="lessThan">
      <formula>$C$4</formula>
    </cfRule>
  </conditionalFormatting>
  <conditionalFormatting sqref="BP28">
    <cfRule type="cellIs" dxfId="1157" priority="2237" operator="lessThan">
      <formula>$C$4</formula>
    </cfRule>
  </conditionalFormatting>
  <conditionalFormatting sqref="BP29">
    <cfRule type="cellIs" dxfId="1156" priority="2238" operator="lessThan">
      <formula>$C$4</formula>
    </cfRule>
  </conditionalFormatting>
  <conditionalFormatting sqref="BP30">
    <cfRule type="cellIs" dxfId="1155" priority="2239" operator="lessThan">
      <formula>$C$4</formula>
    </cfRule>
  </conditionalFormatting>
  <conditionalFormatting sqref="BP31">
    <cfRule type="cellIs" dxfId="1154" priority="2240" operator="lessThan">
      <formula>$C$4</formula>
    </cfRule>
  </conditionalFormatting>
  <conditionalFormatting sqref="BP32">
    <cfRule type="cellIs" dxfId="1153" priority="2241" operator="lessThan">
      <formula>$C$4</formula>
    </cfRule>
  </conditionalFormatting>
  <conditionalFormatting sqref="BP33">
    <cfRule type="cellIs" dxfId="1152" priority="2242" operator="lessThan">
      <formula>$C$4</formula>
    </cfRule>
  </conditionalFormatting>
  <conditionalFormatting sqref="BP34">
    <cfRule type="cellIs" dxfId="1151" priority="2243" operator="lessThan">
      <formula>$C$4</formula>
    </cfRule>
  </conditionalFormatting>
  <conditionalFormatting sqref="BP35">
    <cfRule type="cellIs" dxfId="1150" priority="2244" operator="lessThan">
      <formula>$C$4</formula>
    </cfRule>
  </conditionalFormatting>
  <conditionalFormatting sqref="BP36">
    <cfRule type="cellIs" dxfId="1149" priority="2245" operator="lessThan">
      <formula>$C$4</formula>
    </cfRule>
  </conditionalFormatting>
  <conditionalFormatting sqref="BP37">
    <cfRule type="cellIs" dxfId="1148" priority="2246" operator="lessThan">
      <formula>$C$4</formula>
    </cfRule>
  </conditionalFormatting>
  <conditionalFormatting sqref="BP38">
    <cfRule type="cellIs" dxfId="1147" priority="2247" operator="lessThan">
      <formula>$C$4</formula>
    </cfRule>
  </conditionalFormatting>
  <conditionalFormatting sqref="BP39">
    <cfRule type="cellIs" dxfId="1146" priority="2248" operator="lessThan">
      <formula>$C$4</formula>
    </cfRule>
  </conditionalFormatting>
  <conditionalFormatting sqref="BP40">
    <cfRule type="cellIs" dxfId="1145" priority="2249" operator="lessThan">
      <formula>$C$4</formula>
    </cfRule>
  </conditionalFormatting>
  <conditionalFormatting sqref="BP41">
    <cfRule type="cellIs" dxfId="1144" priority="2250" operator="lessThan">
      <formula>$C$4</formula>
    </cfRule>
  </conditionalFormatting>
  <conditionalFormatting sqref="BP42">
    <cfRule type="cellIs" dxfId="1143" priority="2251" operator="lessThan">
      <formula>$C$4</formula>
    </cfRule>
  </conditionalFormatting>
  <conditionalFormatting sqref="BP43">
    <cfRule type="cellIs" dxfId="1142" priority="2252" operator="lessThan">
      <formula>$C$4</formula>
    </cfRule>
  </conditionalFormatting>
  <conditionalFormatting sqref="BP44">
    <cfRule type="cellIs" dxfId="1141" priority="2253" operator="lessThan">
      <formula>$C$4</formula>
    </cfRule>
  </conditionalFormatting>
  <conditionalFormatting sqref="BP45">
    <cfRule type="cellIs" dxfId="1140" priority="2254" operator="lessThan">
      <formula>$C$4</formula>
    </cfRule>
  </conditionalFormatting>
  <conditionalFormatting sqref="BP46">
    <cfRule type="cellIs" dxfId="1139" priority="2255" operator="lessThan">
      <formula>$C$4</formula>
    </cfRule>
  </conditionalFormatting>
  <conditionalFormatting sqref="BP47">
    <cfRule type="cellIs" dxfId="1138" priority="2256" operator="lessThan">
      <formula>$C$4</formula>
    </cfRule>
  </conditionalFormatting>
  <conditionalFormatting sqref="BP48">
    <cfRule type="cellIs" dxfId="1137" priority="2257" operator="lessThan">
      <formula>$C$4</formula>
    </cfRule>
  </conditionalFormatting>
  <conditionalFormatting sqref="BP49">
    <cfRule type="cellIs" dxfId="1136" priority="2258" operator="lessThan">
      <formula>$C$4</formula>
    </cfRule>
  </conditionalFormatting>
  <conditionalFormatting sqref="BP50">
    <cfRule type="cellIs" dxfId="1135" priority="2259" operator="lessThan">
      <formula>$C$4</formula>
    </cfRule>
  </conditionalFormatting>
  <conditionalFormatting sqref="BQ11">
    <cfRule type="cellIs" dxfId="1134" priority="2260" operator="lessThan">
      <formula>$C$4</formula>
    </cfRule>
  </conditionalFormatting>
  <conditionalFormatting sqref="BQ12">
    <cfRule type="cellIs" dxfId="1133" priority="2261" operator="lessThan">
      <formula>$C$4</formula>
    </cfRule>
  </conditionalFormatting>
  <conditionalFormatting sqref="BQ13">
    <cfRule type="cellIs" dxfId="1132" priority="2262" operator="lessThan">
      <formula>$C$4</formula>
    </cfRule>
  </conditionalFormatting>
  <conditionalFormatting sqref="BQ14">
    <cfRule type="cellIs" dxfId="1131" priority="2263" operator="lessThan">
      <formula>$C$4</formula>
    </cfRule>
  </conditionalFormatting>
  <conditionalFormatting sqref="BQ15">
    <cfRule type="cellIs" dxfId="1130" priority="2264" operator="lessThan">
      <formula>$C$4</formula>
    </cfRule>
  </conditionalFormatting>
  <conditionalFormatting sqref="BQ16">
    <cfRule type="cellIs" dxfId="1129" priority="2265" operator="lessThan">
      <formula>$C$4</formula>
    </cfRule>
  </conditionalFormatting>
  <conditionalFormatting sqref="BQ17">
    <cfRule type="cellIs" dxfId="1128" priority="2266" operator="lessThan">
      <formula>$C$4</formula>
    </cfRule>
  </conditionalFormatting>
  <conditionalFormatting sqref="BQ18">
    <cfRule type="cellIs" dxfId="1127" priority="2267" operator="lessThan">
      <formula>$C$4</formula>
    </cfRule>
  </conditionalFormatting>
  <conditionalFormatting sqref="BQ19">
    <cfRule type="cellIs" dxfId="1126" priority="2268" operator="lessThan">
      <formula>$C$4</formula>
    </cfRule>
  </conditionalFormatting>
  <conditionalFormatting sqref="BQ20">
    <cfRule type="cellIs" dxfId="1125" priority="2269" operator="lessThan">
      <formula>$C$4</formula>
    </cfRule>
  </conditionalFormatting>
  <conditionalFormatting sqref="BQ21">
    <cfRule type="cellIs" dxfId="1124" priority="2270" operator="lessThan">
      <formula>$C$4</formula>
    </cfRule>
  </conditionalFormatting>
  <conditionalFormatting sqref="BQ22">
    <cfRule type="cellIs" dxfId="1123" priority="2271" operator="lessThan">
      <formula>$C$4</formula>
    </cfRule>
  </conditionalFormatting>
  <conditionalFormatting sqref="BQ23">
    <cfRule type="cellIs" dxfId="1122" priority="2272" operator="lessThan">
      <formula>$C$4</formula>
    </cfRule>
  </conditionalFormatting>
  <conditionalFormatting sqref="BQ24">
    <cfRule type="cellIs" dxfId="1121" priority="2273" operator="lessThan">
      <formula>$C$4</formula>
    </cfRule>
  </conditionalFormatting>
  <conditionalFormatting sqref="BQ25">
    <cfRule type="cellIs" dxfId="1120" priority="2274" operator="lessThan">
      <formula>$C$4</formula>
    </cfRule>
  </conditionalFormatting>
  <conditionalFormatting sqref="BQ26">
    <cfRule type="cellIs" dxfId="1119" priority="2275" operator="lessThan">
      <formula>$C$4</formula>
    </cfRule>
  </conditionalFormatting>
  <conditionalFormatting sqref="BQ27">
    <cfRule type="cellIs" dxfId="1118" priority="2276" operator="lessThan">
      <formula>$C$4</formula>
    </cfRule>
  </conditionalFormatting>
  <conditionalFormatting sqref="BQ28">
    <cfRule type="cellIs" dxfId="1117" priority="2277" operator="lessThan">
      <formula>$C$4</formula>
    </cfRule>
  </conditionalFormatting>
  <conditionalFormatting sqref="BQ29">
    <cfRule type="cellIs" dxfId="1116" priority="2278" operator="lessThan">
      <formula>$C$4</formula>
    </cfRule>
  </conditionalFormatting>
  <conditionalFormatting sqref="BQ30">
    <cfRule type="cellIs" dxfId="1115" priority="2279" operator="lessThan">
      <formula>$C$4</formula>
    </cfRule>
  </conditionalFormatting>
  <conditionalFormatting sqref="BQ31">
    <cfRule type="cellIs" dxfId="1114" priority="2280" operator="lessThan">
      <formula>$C$4</formula>
    </cfRule>
  </conditionalFormatting>
  <conditionalFormatting sqref="BQ32">
    <cfRule type="cellIs" dxfId="1113" priority="2281" operator="lessThan">
      <formula>$C$4</formula>
    </cfRule>
  </conditionalFormatting>
  <conditionalFormatting sqref="BQ33">
    <cfRule type="cellIs" dxfId="1112" priority="2282" operator="lessThan">
      <formula>$C$4</formula>
    </cfRule>
  </conditionalFormatting>
  <conditionalFormatting sqref="BQ34">
    <cfRule type="cellIs" dxfId="1111" priority="2283" operator="lessThan">
      <formula>$C$4</formula>
    </cfRule>
  </conditionalFormatting>
  <conditionalFormatting sqref="BQ35">
    <cfRule type="cellIs" dxfId="1110" priority="2284" operator="lessThan">
      <formula>$C$4</formula>
    </cfRule>
  </conditionalFormatting>
  <conditionalFormatting sqref="BQ36">
    <cfRule type="cellIs" dxfId="1109" priority="2285" operator="lessThan">
      <formula>$C$4</formula>
    </cfRule>
  </conditionalFormatting>
  <conditionalFormatting sqref="BQ37">
    <cfRule type="cellIs" dxfId="1108" priority="2286" operator="lessThan">
      <formula>$C$4</formula>
    </cfRule>
  </conditionalFormatting>
  <conditionalFormatting sqref="BQ38">
    <cfRule type="cellIs" dxfId="1107" priority="2287" operator="lessThan">
      <formula>$C$4</formula>
    </cfRule>
  </conditionalFormatting>
  <conditionalFormatting sqref="BQ39">
    <cfRule type="cellIs" dxfId="1106" priority="2288" operator="lessThan">
      <formula>$C$4</formula>
    </cfRule>
  </conditionalFormatting>
  <conditionalFormatting sqref="BQ40">
    <cfRule type="cellIs" dxfId="1105" priority="2289" operator="lessThan">
      <formula>$C$4</formula>
    </cfRule>
  </conditionalFormatting>
  <conditionalFormatting sqref="BQ41">
    <cfRule type="cellIs" dxfId="1104" priority="2290" operator="lessThan">
      <formula>$C$4</formula>
    </cfRule>
  </conditionalFormatting>
  <conditionalFormatting sqref="BQ42">
    <cfRule type="cellIs" dxfId="1103" priority="2291" operator="lessThan">
      <formula>$C$4</formula>
    </cfRule>
  </conditionalFormatting>
  <conditionalFormatting sqref="BQ43">
    <cfRule type="cellIs" dxfId="1102" priority="2292" operator="lessThan">
      <formula>$C$4</formula>
    </cfRule>
  </conditionalFormatting>
  <conditionalFormatting sqref="BQ44">
    <cfRule type="cellIs" dxfId="1101" priority="2293" operator="lessThan">
      <formula>$C$4</formula>
    </cfRule>
  </conditionalFormatting>
  <conditionalFormatting sqref="BQ45">
    <cfRule type="cellIs" dxfId="1100" priority="2294" operator="lessThan">
      <formula>$C$4</formula>
    </cfRule>
  </conditionalFormatting>
  <conditionalFormatting sqref="BQ46">
    <cfRule type="cellIs" dxfId="1099" priority="2295" operator="lessThan">
      <formula>$C$4</formula>
    </cfRule>
  </conditionalFormatting>
  <conditionalFormatting sqref="BQ47">
    <cfRule type="cellIs" dxfId="1098" priority="2296" operator="lessThan">
      <formula>$C$4</formula>
    </cfRule>
  </conditionalFormatting>
  <conditionalFormatting sqref="BQ48">
    <cfRule type="cellIs" dxfId="1097" priority="2297" operator="lessThan">
      <formula>$C$4</formula>
    </cfRule>
  </conditionalFormatting>
  <conditionalFormatting sqref="BQ49">
    <cfRule type="cellIs" dxfId="1096" priority="2298" operator="lessThan">
      <formula>$C$4</formula>
    </cfRule>
  </conditionalFormatting>
  <conditionalFormatting sqref="BQ50">
    <cfRule type="cellIs" dxfId="1095" priority="2299" operator="lessThan">
      <formula>$C$4</formula>
    </cfRule>
  </conditionalFormatting>
  <conditionalFormatting sqref="BR11">
    <cfRule type="cellIs" dxfId="1094" priority="2300" operator="lessThan">
      <formula>$C$4</formula>
    </cfRule>
  </conditionalFormatting>
  <conditionalFormatting sqref="BR12">
    <cfRule type="cellIs" dxfId="1093" priority="2301" operator="lessThan">
      <formula>$C$4</formula>
    </cfRule>
  </conditionalFormatting>
  <conditionalFormatting sqref="BR13">
    <cfRule type="cellIs" dxfId="1092" priority="2302" operator="lessThan">
      <formula>$C$4</formula>
    </cfRule>
  </conditionalFormatting>
  <conditionalFormatting sqref="BR14">
    <cfRule type="cellIs" dxfId="1091" priority="2303" operator="lessThan">
      <formula>$C$4</formula>
    </cfRule>
  </conditionalFormatting>
  <conditionalFormatting sqref="BR15">
    <cfRule type="cellIs" dxfId="1090" priority="2304" operator="lessThan">
      <formula>$C$4</formula>
    </cfRule>
  </conditionalFormatting>
  <conditionalFormatting sqref="BR16">
    <cfRule type="cellIs" dxfId="1089" priority="2305" operator="lessThan">
      <formula>$C$4</formula>
    </cfRule>
  </conditionalFormatting>
  <conditionalFormatting sqref="BR17">
    <cfRule type="cellIs" dxfId="1088" priority="2306" operator="lessThan">
      <formula>$C$4</formula>
    </cfRule>
  </conditionalFormatting>
  <conditionalFormatting sqref="BR18">
    <cfRule type="cellIs" dxfId="1087" priority="2307" operator="lessThan">
      <formula>$C$4</formula>
    </cfRule>
  </conditionalFormatting>
  <conditionalFormatting sqref="BR19">
    <cfRule type="cellIs" dxfId="1086" priority="2308" operator="lessThan">
      <formula>$C$4</formula>
    </cfRule>
  </conditionalFormatting>
  <conditionalFormatting sqref="BR20">
    <cfRule type="cellIs" dxfId="1085" priority="2309" operator="lessThan">
      <formula>$C$4</formula>
    </cfRule>
  </conditionalFormatting>
  <conditionalFormatting sqref="BR21">
    <cfRule type="cellIs" dxfId="1084" priority="2310" operator="lessThan">
      <formula>$C$4</formula>
    </cfRule>
  </conditionalFormatting>
  <conditionalFormatting sqref="BR22">
    <cfRule type="cellIs" dxfId="1083" priority="2311" operator="lessThan">
      <formula>$C$4</formula>
    </cfRule>
  </conditionalFormatting>
  <conditionalFormatting sqref="BR23">
    <cfRule type="cellIs" dxfId="1082" priority="2312" operator="lessThan">
      <formula>$C$4</formula>
    </cfRule>
  </conditionalFormatting>
  <conditionalFormatting sqref="BR24">
    <cfRule type="cellIs" dxfId="1081" priority="2313" operator="lessThan">
      <formula>$C$4</formula>
    </cfRule>
  </conditionalFormatting>
  <conditionalFormatting sqref="BR25">
    <cfRule type="cellIs" dxfId="1080" priority="2314" operator="lessThan">
      <formula>$C$4</formula>
    </cfRule>
  </conditionalFormatting>
  <conditionalFormatting sqref="BR26">
    <cfRule type="cellIs" dxfId="1079" priority="2315" operator="lessThan">
      <formula>$C$4</formula>
    </cfRule>
  </conditionalFormatting>
  <conditionalFormatting sqref="BR27">
    <cfRule type="cellIs" dxfId="1078" priority="2316" operator="lessThan">
      <formula>$C$4</formula>
    </cfRule>
  </conditionalFormatting>
  <conditionalFormatting sqref="BR28">
    <cfRule type="cellIs" dxfId="1077" priority="2317" operator="lessThan">
      <formula>$C$4</formula>
    </cfRule>
  </conditionalFormatting>
  <conditionalFormatting sqref="BR29">
    <cfRule type="cellIs" dxfId="1076" priority="2318" operator="lessThan">
      <formula>$C$4</formula>
    </cfRule>
  </conditionalFormatting>
  <conditionalFormatting sqref="BR30">
    <cfRule type="cellIs" dxfId="1075" priority="2319" operator="lessThan">
      <formula>$C$4</formula>
    </cfRule>
  </conditionalFormatting>
  <conditionalFormatting sqref="BR31">
    <cfRule type="cellIs" dxfId="1074" priority="2320" operator="lessThan">
      <formula>$C$4</formula>
    </cfRule>
  </conditionalFormatting>
  <conditionalFormatting sqref="BR32">
    <cfRule type="cellIs" dxfId="1073" priority="2321" operator="lessThan">
      <formula>$C$4</formula>
    </cfRule>
  </conditionalFormatting>
  <conditionalFormatting sqref="BR33">
    <cfRule type="cellIs" dxfId="1072" priority="2322" operator="lessThan">
      <formula>$C$4</formula>
    </cfRule>
  </conditionalFormatting>
  <conditionalFormatting sqref="BR34">
    <cfRule type="cellIs" dxfId="1071" priority="2323" operator="lessThan">
      <formula>$C$4</formula>
    </cfRule>
  </conditionalFormatting>
  <conditionalFormatting sqref="BR35">
    <cfRule type="cellIs" dxfId="1070" priority="2324" operator="lessThan">
      <formula>$C$4</formula>
    </cfRule>
  </conditionalFormatting>
  <conditionalFormatting sqref="BR36">
    <cfRule type="cellIs" dxfId="1069" priority="2325" operator="lessThan">
      <formula>$C$4</formula>
    </cfRule>
  </conditionalFormatting>
  <conditionalFormatting sqref="BR37">
    <cfRule type="cellIs" dxfId="1068" priority="2326" operator="lessThan">
      <formula>$C$4</formula>
    </cfRule>
  </conditionalFormatting>
  <conditionalFormatting sqref="BR38">
    <cfRule type="cellIs" dxfId="1067" priority="2327" operator="lessThan">
      <formula>$C$4</formula>
    </cfRule>
  </conditionalFormatting>
  <conditionalFormatting sqref="BR39">
    <cfRule type="cellIs" dxfId="1066" priority="2328" operator="lessThan">
      <formula>$C$4</formula>
    </cfRule>
  </conditionalFormatting>
  <conditionalFormatting sqref="BR40">
    <cfRule type="cellIs" dxfId="1065" priority="2329" operator="lessThan">
      <formula>$C$4</formula>
    </cfRule>
  </conditionalFormatting>
  <conditionalFormatting sqref="BR41">
    <cfRule type="cellIs" dxfId="1064" priority="2330" operator="lessThan">
      <formula>$C$4</formula>
    </cfRule>
  </conditionalFormatting>
  <conditionalFormatting sqref="BR42">
    <cfRule type="cellIs" dxfId="1063" priority="2331" operator="lessThan">
      <formula>$C$4</formula>
    </cfRule>
  </conditionalFormatting>
  <conditionalFormatting sqref="BR43">
    <cfRule type="cellIs" dxfId="1062" priority="2332" operator="lessThan">
      <formula>$C$4</formula>
    </cfRule>
  </conditionalFormatting>
  <conditionalFormatting sqref="BR44">
    <cfRule type="cellIs" dxfId="1061" priority="2333" operator="lessThan">
      <formula>$C$4</formula>
    </cfRule>
  </conditionalFormatting>
  <conditionalFormatting sqref="BR45">
    <cfRule type="cellIs" dxfId="1060" priority="2334" operator="lessThan">
      <formula>$C$4</formula>
    </cfRule>
  </conditionalFormatting>
  <conditionalFormatting sqref="BR46">
    <cfRule type="cellIs" dxfId="1059" priority="2335" operator="lessThan">
      <formula>$C$4</formula>
    </cfRule>
  </conditionalFormatting>
  <conditionalFormatting sqref="BR47">
    <cfRule type="cellIs" dxfId="1058" priority="2336" operator="lessThan">
      <formula>$C$4</formula>
    </cfRule>
  </conditionalFormatting>
  <conditionalFormatting sqref="BR48">
    <cfRule type="cellIs" dxfId="1057" priority="2337" operator="lessThan">
      <formula>$C$4</formula>
    </cfRule>
  </conditionalFormatting>
  <conditionalFormatting sqref="BR49">
    <cfRule type="cellIs" dxfId="1056" priority="2338" operator="lessThan">
      <formula>$C$4</formula>
    </cfRule>
  </conditionalFormatting>
  <conditionalFormatting sqref="BR50">
    <cfRule type="cellIs" dxfId="1055" priority="2339" operator="lessThan">
      <formula>$C$4</formula>
    </cfRule>
  </conditionalFormatting>
  <conditionalFormatting sqref="BS11">
    <cfRule type="cellIs" dxfId="1054" priority="2340" operator="lessThan">
      <formula>$C$4</formula>
    </cfRule>
  </conditionalFormatting>
  <conditionalFormatting sqref="BS12">
    <cfRule type="cellIs" dxfId="1053" priority="2341" operator="lessThan">
      <formula>$C$4</formula>
    </cfRule>
  </conditionalFormatting>
  <conditionalFormatting sqref="BS13">
    <cfRule type="cellIs" dxfId="1052" priority="2342" operator="lessThan">
      <formula>$C$4</formula>
    </cfRule>
  </conditionalFormatting>
  <conditionalFormatting sqref="BS14">
    <cfRule type="cellIs" dxfId="1051" priority="2343" operator="lessThan">
      <formula>$C$4</formula>
    </cfRule>
  </conditionalFormatting>
  <conditionalFormatting sqref="BS15">
    <cfRule type="cellIs" dxfId="1050" priority="2344" operator="lessThan">
      <formula>$C$4</formula>
    </cfRule>
  </conditionalFormatting>
  <conditionalFormatting sqref="BS16">
    <cfRule type="cellIs" dxfId="1049" priority="2345" operator="lessThan">
      <formula>$C$4</formula>
    </cfRule>
  </conditionalFormatting>
  <conditionalFormatting sqref="BS17">
    <cfRule type="cellIs" dxfId="1048" priority="2346" operator="lessThan">
      <formula>$C$4</formula>
    </cfRule>
  </conditionalFormatting>
  <conditionalFormatting sqref="BS18">
    <cfRule type="cellIs" dxfId="1047" priority="2347" operator="lessThan">
      <formula>$C$4</formula>
    </cfRule>
  </conditionalFormatting>
  <conditionalFormatting sqref="BS19">
    <cfRule type="cellIs" dxfId="1046" priority="2348" operator="lessThan">
      <formula>$C$4</formula>
    </cfRule>
  </conditionalFormatting>
  <conditionalFormatting sqref="BS20">
    <cfRule type="cellIs" dxfId="1045" priority="2349" operator="lessThan">
      <formula>$C$4</formula>
    </cfRule>
  </conditionalFormatting>
  <conditionalFormatting sqref="BS21">
    <cfRule type="cellIs" dxfId="1044" priority="2350" operator="lessThan">
      <formula>$C$4</formula>
    </cfRule>
  </conditionalFormatting>
  <conditionalFormatting sqref="BS22">
    <cfRule type="cellIs" dxfId="1043" priority="2351" operator="lessThan">
      <formula>$C$4</formula>
    </cfRule>
  </conditionalFormatting>
  <conditionalFormatting sqref="BS23">
    <cfRule type="cellIs" dxfId="1042" priority="2352" operator="lessThan">
      <formula>$C$4</formula>
    </cfRule>
  </conditionalFormatting>
  <conditionalFormatting sqref="BS24">
    <cfRule type="cellIs" dxfId="1041" priority="2353" operator="lessThan">
      <formula>$C$4</formula>
    </cfRule>
  </conditionalFormatting>
  <conditionalFormatting sqref="BS25">
    <cfRule type="cellIs" dxfId="1040" priority="2354" operator="lessThan">
      <formula>$C$4</formula>
    </cfRule>
  </conditionalFormatting>
  <conditionalFormatting sqref="BS26">
    <cfRule type="cellIs" dxfId="1039" priority="2355" operator="lessThan">
      <formula>$C$4</formula>
    </cfRule>
  </conditionalFormatting>
  <conditionalFormatting sqref="BS27">
    <cfRule type="cellIs" dxfId="1038" priority="2356" operator="lessThan">
      <formula>$C$4</formula>
    </cfRule>
  </conditionalFormatting>
  <conditionalFormatting sqref="BS28">
    <cfRule type="cellIs" dxfId="1037" priority="2357" operator="lessThan">
      <formula>$C$4</formula>
    </cfRule>
  </conditionalFormatting>
  <conditionalFormatting sqref="BS29">
    <cfRule type="cellIs" dxfId="1036" priority="2358" operator="lessThan">
      <formula>$C$4</formula>
    </cfRule>
  </conditionalFormatting>
  <conditionalFormatting sqref="BS30">
    <cfRule type="cellIs" dxfId="1035" priority="2359" operator="lessThan">
      <formula>$C$4</formula>
    </cfRule>
  </conditionalFormatting>
  <conditionalFormatting sqref="BS31">
    <cfRule type="cellIs" dxfId="1034" priority="2360" operator="lessThan">
      <formula>$C$4</formula>
    </cfRule>
  </conditionalFormatting>
  <conditionalFormatting sqref="BS32">
    <cfRule type="cellIs" dxfId="1033" priority="2361" operator="lessThan">
      <formula>$C$4</formula>
    </cfRule>
  </conditionalFormatting>
  <conditionalFormatting sqref="BS33">
    <cfRule type="cellIs" dxfId="1032" priority="2362" operator="lessThan">
      <formula>$C$4</formula>
    </cfRule>
  </conditionalFormatting>
  <conditionalFormatting sqref="BS34">
    <cfRule type="cellIs" dxfId="1031" priority="2363" operator="lessThan">
      <formula>$C$4</formula>
    </cfRule>
  </conditionalFormatting>
  <conditionalFormatting sqref="BS35">
    <cfRule type="cellIs" dxfId="1030" priority="2364" operator="lessThan">
      <formula>$C$4</formula>
    </cfRule>
  </conditionalFormatting>
  <conditionalFormatting sqref="BS36">
    <cfRule type="cellIs" dxfId="1029" priority="2365" operator="lessThan">
      <formula>$C$4</formula>
    </cfRule>
  </conditionalFormatting>
  <conditionalFormatting sqref="BS37">
    <cfRule type="cellIs" dxfId="1028" priority="2366" operator="lessThan">
      <formula>$C$4</formula>
    </cfRule>
  </conditionalFormatting>
  <conditionalFormatting sqref="BS38">
    <cfRule type="cellIs" dxfId="1027" priority="2367" operator="lessThan">
      <formula>$C$4</formula>
    </cfRule>
  </conditionalFormatting>
  <conditionalFormatting sqref="BS39">
    <cfRule type="cellIs" dxfId="1026" priority="2368" operator="lessThan">
      <formula>$C$4</formula>
    </cfRule>
  </conditionalFormatting>
  <conditionalFormatting sqref="BS40">
    <cfRule type="cellIs" dxfId="1025" priority="2369" operator="lessThan">
      <formula>$C$4</formula>
    </cfRule>
  </conditionalFormatting>
  <conditionalFormatting sqref="BS41">
    <cfRule type="cellIs" dxfId="1024" priority="2370" operator="lessThan">
      <formula>$C$4</formula>
    </cfRule>
  </conditionalFormatting>
  <conditionalFormatting sqref="BS42">
    <cfRule type="cellIs" dxfId="1023" priority="2371" operator="lessThan">
      <formula>$C$4</formula>
    </cfRule>
  </conditionalFormatting>
  <conditionalFormatting sqref="BS43">
    <cfRule type="cellIs" dxfId="1022" priority="2372" operator="lessThan">
      <formula>$C$4</formula>
    </cfRule>
  </conditionalFormatting>
  <conditionalFormatting sqref="BS44">
    <cfRule type="cellIs" dxfId="1021" priority="2373" operator="lessThan">
      <formula>$C$4</formula>
    </cfRule>
  </conditionalFormatting>
  <conditionalFormatting sqref="BS45">
    <cfRule type="cellIs" dxfId="1020" priority="2374" operator="lessThan">
      <formula>$C$4</formula>
    </cfRule>
  </conditionalFormatting>
  <conditionalFormatting sqref="BS46">
    <cfRule type="cellIs" dxfId="1019" priority="2375" operator="lessThan">
      <formula>$C$4</formula>
    </cfRule>
  </conditionalFormatting>
  <conditionalFormatting sqref="BS47">
    <cfRule type="cellIs" dxfId="1018" priority="2376" operator="lessThan">
      <formula>$C$4</formula>
    </cfRule>
  </conditionalFormatting>
  <conditionalFormatting sqref="BS48">
    <cfRule type="cellIs" dxfId="1017" priority="2377" operator="lessThan">
      <formula>$C$4</formula>
    </cfRule>
  </conditionalFormatting>
  <conditionalFormatting sqref="BS49">
    <cfRule type="cellIs" dxfId="1016" priority="2378" operator="lessThan">
      <formula>$C$4</formula>
    </cfRule>
  </conditionalFormatting>
  <conditionalFormatting sqref="BS50">
    <cfRule type="cellIs" dxfId="1015" priority="2379" operator="lessThan">
      <formula>$C$4</formula>
    </cfRule>
  </conditionalFormatting>
  <conditionalFormatting sqref="BT11">
    <cfRule type="cellIs" dxfId="1014" priority="2380" operator="lessThan">
      <formula>$C$4</formula>
    </cfRule>
  </conditionalFormatting>
  <conditionalFormatting sqref="BT12">
    <cfRule type="cellIs" dxfId="1013" priority="2381" operator="lessThan">
      <formula>$C$4</formula>
    </cfRule>
  </conditionalFormatting>
  <conditionalFormatting sqref="BT13">
    <cfRule type="cellIs" dxfId="1012" priority="2382" operator="lessThan">
      <formula>$C$4</formula>
    </cfRule>
  </conditionalFormatting>
  <conditionalFormatting sqref="BT14">
    <cfRule type="cellIs" dxfId="1011" priority="2383" operator="lessThan">
      <formula>$C$4</formula>
    </cfRule>
  </conditionalFormatting>
  <conditionalFormatting sqref="BT15">
    <cfRule type="cellIs" dxfId="1010" priority="2384" operator="lessThan">
      <formula>$C$4</formula>
    </cfRule>
  </conditionalFormatting>
  <conditionalFormatting sqref="BT16">
    <cfRule type="cellIs" dxfId="1009" priority="2385" operator="lessThan">
      <formula>$C$4</formula>
    </cfRule>
  </conditionalFormatting>
  <conditionalFormatting sqref="BT17">
    <cfRule type="cellIs" dxfId="1008" priority="2386" operator="lessThan">
      <formula>$C$4</formula>
    </cfRule>
  </conditionalFormatting>
  <conditionalFormatting sqref="BT18">
    <cfRule type="cellIs" dxfId="1007" priority="2387" operator="lessThan">
      <formula>$C$4</formula>
    </cfRule>
  </conditionalFormatting>
  <conditionalFormatting sqref="BT19">
    <cfRule type="cellIs" dxfId="1006" priority="2388" operator="lessThan">
      <formula>$C$4</formula>
    </cfRule>
  </conditionalFormatting>
  <conditionalFormatting sqref="BT20">
    <cfRule type="cellIs" dxfId="1005" priority="2389" operator="lessThan">
      <formula>$C$4</formula>
    </cfRule>
  </conditionalFormatting>
  <conditionalFormatting sqref="BT21">
    <cfRule type="cellIs" dxfId="1004" priority="2390" operator="lessThan">
      <formula>$C$4</formula>
    </cfRule>
  </conditionalFormatting>
  <conditionalFormatting sqref="BT22">
    <cfRule type="cellIs" dxfId="1003" priority="2391" operator="lessThan">
      <formula>$C$4</formula>
    </cfRule>
  </conditionalFormatting>
  <conditionalFormatting sqref="BT23">
    <cfRule type="cellIs" dxfId="1002" priority="2392" operator="lessThan">
      <formula>$C$4</formula>
    </cfRule>
  </conditionalFormatting>
  <conditionalFormatting sqref="BT24">
    <cfRule type="cellIs" dxfId="1001" priority="2393" operator="lessThan">
      <formula>$C$4</formula>
    </cfRule>
  </conditionalFormatting>
  <conditionalFormatting sqref="BT25">
    <cfRule type="cellIs" dxfId="1000" priority="2394" operator="lessThan">
      <formula>$C$4</formula>
    </cfRule>
  </conditionalFormatting>
  <conditionalFormatting sqref="BT26">
    <cfRule type="cellIs" dxfId="999" priority="2395" operator="lessThan">
      <formula>$C$4</formula>
    </cfRule>
  </conditionalFormatting>
  <conditionalFormatting sqref="BT27">
    <cfRule type="cellIs" dxfId="998" priority="2396" operator="lessThan">
      <formula>$C$4</formula>
    </cfRule>
  </conditionalFormatting>
  <conditionalFormatting sqref="BT28">
    <cfRule type="cellIs" dxfId="997" priority="2397" operator="lessThan">
      <formula>$C$4</formula>
    </cfRule>
  </conditionalFormatting>
  <conditionalFormatting sqref="BT29">
    <cfRule type="cellIs" dxfId="996" priority="2398" operator="lessThan">
      <formula>$C$4</formula>
    </cfRule>
  </conditionalFormatting>
  <conditionalFormatting sqref="BT30">
    <cfRule type="cellIs" dxfId="995" priority="2399" operator="lessThan">
      <formula>$C$4</formula>
    </cfRule>
  </conditionalFormatting>
  <conditionalFormatting sqref="BT31">
    <cfRule type="cellIs" dxfId="994" priority="2400" operator="lessThan">
      <formula>$C$4</formula>
    </cfRule>
  </conditionalFormatting>
  <conditionalFormatting sqref="BT32">
    <cfRule type="cellIs" dxfId="993" priority="2401" operator="lessThan">
      <formula>$C$4</formula>
    </cfRule>
  </conditionalFormatting>
  <conditionalFormatting sqref="BT33">
    <cfRule type="cellIs" dxfId="992" priority="2402" operator="lessThan">
      <formula>$C$4</formula>
    </cfRule>
  </conditionalFormatting>
  <conditionalFormatting sqref="BT34">
    <cfRule type="cellIs" dxfId="991" priority="2403" operator="lessThan">
      <formula>$C$4</formula>
    </cfRule>
  </conditionalFormatting>
  <conditionalFormatting sqref="BT35">
    <cfRule type="cellIs" dxfId="990" priority="2404" operator="lessThan">
      <formula>$C$4</formula>
    </cfRule>
  </conditionalFormatting>
  <conditionalFormatting sqref="BT36">
    <cfRule type="cellIs" dxfId="989" priority="2405" operator="lessThan">
      <formula>$C$4</formula>
    </cfRule>
  </conditionalFormatting>
  <conditionalFormatting sqref="BT37">
    <cfRule type="cellIs" dxfId="988" priority="2406" operator="lessThan">
      <formula>$C$4</formula>
    </cfRule>
  </conditionalFormatting>
  <conditionalFormatting sqref="BT38">
    <cfRule type="cellIs" dxfId="987" priority="2407" operator="lessThan">
      <formula>$C$4</formula>
    </cfRule>
  </conditionalFormatting>
  <conditionalFormatting sqref="BT39">
    <cfRule type="cellIs" dxfId="986" priority="2408" operator="lessThan">
      <formula>$C$4</formula>
    </cfRule>
  </conditionalFormatting>
  <conditionalFormatting sqref="BT40">
    <cfRule type="cellIs" dxfId="985" priority="2409" operator="lessThan">
      <formula>$C$4</formula>
    </cfRule>
  </conditionalFormatting>
  <conditionalFormatting sqref="BT41">
    <cfRule type="cellIs" dxfId="984" priority="2410" operator="lessThan">
      <formula>$C$4</formula>
    </cfRule>
  </conditionalFormatting>
  <conditionalFormatting sqref="BT42">
    <cfRule type="cellIs" dxfId="983" priority="2411" operator="lessThan">
      <formula>$C$4</formula>
    </cfRule>
  </conditionalFormatting>
  <conditionalFormatting sqref="BT43">
    <cfRule type="cellIs" dxfId="982" priority="2412" operator="lessThan">
      <formula>$C$4</formula>
    </cfRule>
  </conditionalFormatting>
  <conditionalFormatting sqref="BT44">
    <cfRule type="cellIs" dxfId="981" priority="2413" operator="lessThan">
      <formula>$C$4</formula>
    </cfRule>
  </conditionalFormatting>
  <conditionalFormatting sqref="BT45">
    <cfRule type="cellIs" dxfId="980" priority="2414" operator="lessThan">
      <formula>$C$4</formula>
    </cfRule>
  </conditionalFormatting>
  <conditionalFormatting sqref="BT46">
    <cfRule type="cellIs" dxfId="979" priority="2415" operator="lessThan">
      <formula>$C$4</formula>
    </cfRule>
  </conditionalFormatting>
  <conditionalFormatting sqref="BT47">
    <cfRule type="cellIs" dxfId="978" priority="2416" operator="lessThan">
      <formula>$C$4</formula>
    </cfRule>
  </conditionalFormatting>
  <conditionalFormatting sqref="BT48">
    <cfRule type="cellIs" dxfId="977" priority="2417" operator="lessThan">
      <formula>$C$4</formula>
    </cfRule>
  </conditionalFormatting>
  <conditionalFormatting sqref="BT49">
    <cfRule type="cellIs" dxfId="976" priority="2418" operator="lessThan">
      <formula>$C$4</formula>
    </cfRule>
  </conditionalFormatting>
  <conditionalFormatting sqref="BT50">
    <cfRule type="cellIs" dxfId="975" priority="2419" operator="lessThan">
      <formula>$C$4</formula>
    </cfRule>
  </conditionalFormatting>
  <conditionalFormatting sqref="BU11">
    <cfRule type="cellIs" dxfId="974" priority="2420" operator="lessThan">
      <formula>$C$4</formula>
    </cfRule>
  </conditionalFormatting>
  <conditionalFormatting sqref="BU12">
    <cfRule type="cellIs" dxfId="973" priority="2421" operator="lessThan">
      <formula>$C$4</formula>
    </cfRule>
  </conditionalFormatting>
  <conditionalFormatting sqref="BU13">
    <cfRule type="cellIs" dxfId="972" priority="2422" operator="lessThan">
      <formula>$C$4</formula>
    </cfRule>
  </conditionalFormatting>
  <conditionalFormatting sqref="BU14">
    <cfRule type="cellIs" dxfId="971" priority="2423" operator="lessThan">
      <formula>$C$4</formula>
    </cfRule>
  </conditionalFormatting>
  <conditionalFormatting sqref="BU15">
    <cfRule type="cellIs" dxfId="970" priority="2424" operator="lessThan">
      <formula>$C$4</formula>
    </cfRule>
  </conditionalFormatting>
  <conditionalFormatting sqref="BU16">
    <cfRule type="cellIs" dxfId="969" priority="2425" operator="lessThan">
      <formula>$C$4</formula>
    </cfRule>
  </conditionalFormatting>
  <conditionalFormatting sqref="BU17">
    <cfRule type="cellIs" dxfId="968" priority="2426" operator="lessThan">
      <formula>$C$4</formula>
    </cfRule>
  </conditionalFormatting>
  <conditionalFormatting sqref="BU18">
    <cfRule type="cellIs" dxfId="967" priority="2427" operator="lessThan">
      <formula>$C$4</formula>
    </cfRule>
  </conditionalFormatting>
  <conditionalFormatting sqref="BU19">
    <cfRule type="cellIs" dxfId="966" priority="2428" operator="lessThan">
      <formula>$C$4</formula>
    </cfRule>
  </conditionalFormatting>
  <conditionalFormatting sqref="BU20">
    <cfRule type="cellIs" dxfId="965" priority="2429" operator="lessThan">
      <formula>$C$4</formula>
    </cfRule>
  </conditionalFormatting>
  <conditionalFormatting sqref="BU21">
    <cfRule type="cellIs" dxfId="964" priority="2430" operator="lessThan">
      <formula>$C$4</formula>
    </cfRule>
  </conditionalFormatting>
  <conditionalFormatting sqref="BU22">
    <cfRule type="cellIs" dxfId="963" priority="2431" operator="lessThan">
      <formula>$C$4</formula>
    </cfRule>
  </conditionalFormatting>
  <conditionalFormatting sqref="BU23">
    <cfRule type="cellIs" dxfId="962" priority="2432" operator="lessThan">
      <formula>$C$4</formula>
    </cfRule>
  </conditionalFormatting>
  <conditionalFormatting sqref="BU24">
    <cfRule type="cellIs" dxfId="961" priority="2433" operator="lessThan">
      <formula>$C$4</formula>
    </cfRule>
  </conditionalFormatting>
  <conditionalFormatting sqref="BU25">
    <cfRule type="cellIs" dxfId="960" priority="2434" operator="lessThan">
      <formula>$C$4</formula>
    </cfRule>
  </conditionalFormatting>
  <conditionalFormatting sqref="BU26">
    <cfRule type="cellIs" dxfId="959" priority="2435" operator="lessThan">
      <formula>$C$4</formula>
    </cfRule>
  </conditionalFormatting>
  <conditionalFormatting sqref="BU27">
    <cfRule type="cellIs" dxfId="958" priority="2436" operator="lessThan">
      <formula>$C$4</formula>
    </cfRule>
  </conditionalFormatting>
  <conditionalFormatting sqref="BU28">
    <cfRule type="cellIs" dxfId="957" priority="2437" operator="lessThan">
      <formula>$C$4</formula>
    </cfRule>
  </conditionalFormatting>
  <conditionalFormatting sqref="BU29">
    <cfRule type="cellIs" dxfId="956" priority="2438" operator="lessThan">
      <formula>$C$4</formula>
    </cfRule>
  </conditionalFormatting>
  <conditionalFormatting sqref="BU30">
    <cfRule type="cellIs" dxfId="955" priority="2439" operator="lessThan">
      <formula>$C$4</formula>
    </cfRule>
  </conditionalFormatting>
  <conditionalFormatting sqref="BU31">
    <cfRule type="cellIs" dxfId="954" priority="2440" operator="lessThan">
      <formula>$C$4</formula>
    </cfRule>
  </conditionalFormatting>
  <conditionalFormatting sqref="BU32">
    <cfRule type="cellIs" dxfId="953" priority="2441" operator="lessThan">
      <formula>$C$4</formula>
    </cfRule>
  </conditionalFormatting>
  <conditionalFormatting sqref="BU33">
    <cfRule type="cellIs" dxfId="952" priority="2442" operator="lessThan">
      <formula>$C$4</formula>
    </cfRule>
  </conditionalFormatting>
  <conditionalFormatting sqref="BU34">
    <cfRule type="cellIs" dxfId="951" priority="2443" operator="lessThan">
      <formula>$C$4</formula>
    </cfRule>
  </conditionalFormatting>
  <conditionalFormatting sqref="BU35">
    <cfRule type="cellIs" dxfId="950" priority="2444" operator="lessThan">
      <formula>$C$4</formula>
    </cfRule>
  </conditionalFormatting>
  <conditionalFormatting sqref="BU36">
    <cfRule type="cellIs" dxfId="949" priority="2445" operator="lessThan">
      <formula>$C$4</formula>
    </cfRule>
  </conditionalFormatting>
  <conditionalFormatting sqref="BU37">
    <cfRule type="cellIs" dxfId="948" priority="2446" operator="lessThan">
      <formula>$C$4</formula>
    </cfRule>
  </conditionalFormatting>
  <conditionalFormatting sqref="BU38">
    <cfRule type="cellIs" dxfId="947" priority="2447" operator="lessThan">
      <formula>$C$4</formula>
    </cfRule>
  </conditionalFormatting>
  <conditionalFormatting sqref="BU39">
    <cfRule type="cellIs" dxfId="946" priority="2448" operator="lessThan">
      <formula>$C$4</formula>
    </cfRule>
  </conditionalFormatting>
  <conditionalFormatting sqref="BU40">
    <cfRule type="cellIs" dxfId="945" priority="2449" operator="lessThan">
      <formula>$C$4</formula>
    </cfRule>
  </conditionalFormatting>
  <conditionalFormatting sqref="BU41">
    <cfRule type="cellIs" dxfId="944" priority="2450" operator="lessThan">
      <formula>$C$4</formula>
    </cfRule>
  </conditionalFormatting>
  <conditionalFormatting sqref="BU42">
    <cfRule type="cellIs" dxfId="943" priority="2451" operator="lessThan">
      <formula>$C$4</formula>
    </cfRule>
  </conditionalFormatting>
  <conditionalFormatting sqref="BU43">
    <cfRule type="cellIs" dxfId="942" priority="2452" operator="lessThan">
      <formula>$C$4</formula>
    </cfRule>
  </conditionalFormatting>
  <conditionalFormatting sqref="BU44">
    <cfRule type="cellIs" dxfId="941" priority="2453" operator="lessThan">
      <formula>$C$4</formula>
    </cfRule>
  </conditionalFormatting>
  <conditionalFormatting sqref="BU45">
    <cfRule type="cellIs" dxfId="940" priority="2454" operator="lessThan">
      <formula>$C$4</formula>
    </cfRule>
  </conditionalFormatting>
  <conditionalFormatting sqref="BU46">
    <cfRule type="cellIs" dxfId="939" priority="2455" operator="lessThan">
      <formula>$C$4</formula>
    </cfRule>
  </conditionalFormatting>
  <conditionalFormatting sqref="BU47">
    <cfRule type="cellIs" dxfId="938" priority="2456" operator="lessThan">
      <formula>$C$4</formula>
    </cfRule>
  </conditionalFormatting>
  <conditionalFormatting sqref="BU48">
    <cfRule type="cellIs" dxfId="937" priority="2457" operator="lessThan">
      <formula>$C$4</formula>
    </cfRule>
  </conditionalFormatting>
  <conditionalFormatting sqref="BU49">
    <cfRule type="cellIs" dxfId="936" priority="2458" operator="lessThan">
      <formula>$C$4</formula>
    </cfRule>
  </conditionalFormatting>
  <conditionalFormatting sqref="BU50">
    <cfRule type="cellIs" dxfId="935" priority="2459" operator="lessThan">
      <formula>$C$4</formula>
    </cfRule>
  </conditionalFormatting>
  <conditionalFormatting sqref="BW11">
    <cfRule type="cellIs" dxfId="934" priority="2460" operator="lessThan">
      <formula>$C$4</formula>
    </cfRule>
  </conditionalFormatting>
  <conditionalFormatting sqref="BW12">
    <cfRule type="cellIs" dxfId="933" priority="2461" operator="lessThan">
      <formula>$C$4</formula>
    </cfRule>
  </conditionalFormatting>
  <conditionalFormatting sqref="BW13">
    <cfRule type="cellIs" dxfId="932" priority="2462" operator="lessThan">
      <formula>$C$4</formula>
    </cfRule>
  </conditionalFormatting>
  <conditionalFormatting sqref="BW14">
    <cfRule type="cellIs" dxfId="931" priority="2463" operator="lessThan">
      <formula>$C$4</formula>
    </cfRule>
  </conditionalFormatting>
  <conditionalFormatting sqref="BW15">
    <cfRule type="cellIs" dxfId="930" priority="2464" operator="lessThan">
      <formula>$C$4</formula>
    </cfRule>
  </conditionalFormatting>
  <conditionalFormatting sqref="BW16">
    <cfRule type="cellIs" dxfId="929" priority="2465" operator="lessThan">
      <formula>$C$4</formula>
    </cfRule>
  </conditionalFormatting>
  <conditionalFormatting sqref="BW17">
    <cfRule type="cellIs" dxfId="928" priority="2466" operator="lessThan">
      <formula>$C$4</formula>
    </cfRule>
  </conditionalFormatting>
  <conditionalFormatting sqref="BW18">
    <cfRule type="cellIs" dxfId="927" priority="2467" operator="lessThan">
      <formula>$C$4</formula>
    </cfRule>
  </conditionalFormatting>
  <conditionalFormatting sqref="BW19">
    <cfRule type="cellIs" dxfId="926" priority="2468" operator="lessThan">
      <formula>$C$4</formula>
    </cfRule>
  </conditionalFormatting>
  <conditionalFormatting sqref="BW20">
    <cfRule type="cellIs" dxfId="925" priority="2469" operator="lessThan">
      <formula>$C$4</formula>
    </cfRule>
  </conditionalFormatting>
  <conditionalFormatting sqref="BW21">
    <cfRule type="cellIs" dxfId="924" priority="2470" operator="lessThan">
      <formula>$C$4</formula>
    </cfRule>
  </conditionalFormatting>
  <conditionalFormatting sqref="BW22">
    <cfRule type="cellIs" dxfId="923" priority="2471" operator="lessThan">
      <formula>$C$4</formula>
    </cfRule>
  </conditionalFormatting>
  <conditionalFormatting sqref="BW23">
    <cfRule type="cellIs" dxfId="922" priority="2472" operator="lessThan">
      <formula>$C$4</formula>
    </cfRule>
  </conditionalFormatting>
  <conditionalFormatting sqref="BW24">
    <cfRule type="cellIs" dxfId="921" priority="2473" operator="lessThan">
      <formula>$C$4</formula>
    </cfRule>
  </conditionalFormatting>
  <conditionalFormatting sqref="BW25">
    <cfRule type="cellIs" dxfId="920" priority="2474" operator="lessThan">
      <formula>$C$4</formula>
    </cfRule>
  </conditionalFormatting>
  <conditionalFormatting sqref="BW26">
    <cfRule type="cellIs" dxfId="919" priority="2475" operator="lessThan">
      <formula>$C$4</formula>
    </cfRule>
  </conditionalFormatting>
  <conditionalFormatting sqref="BW27">
    <cfRule type="cellIs" dxfId="918" priority="2476" operator="lessThan">
      <formula>$C$4</formula>
    </cfRule>
  </conditionalFormatting>
  <conditionalFormatting sqref="BW28">
    <cfRule type="cellIs" dxfId="917" priority="2477" operator="lessThan">
      <formula>$C$4</formula>
    </cfRule>
  </conditionalFormatting>
  <conditionalFormatting sqref="BW29">
    <cfRule type="cellIs" dxfId="916" priority="2478" operator="lessThan">
      <formula>$C$4</formula>
    </cfRule>
  </conditionalFormatting>
  <conditionalFormatting sqref="BW30">
    <cfRule type="cellIs" dxfId="915" priority="2479" operator="lessThan">
      <formula>$C$4</formula>
    </cfRule>
  </conditionalFormatting>
  <conditionalFormatting sqref="BW31">
    <cfRule type="cellIs" dxfId="914" priority="2480" operator="lessThan">
      <formula>$C$4</formula>
    </cfRule>
  </conditionalFormatting>
  <conditionalFormatting sqref="BW32">
    <cfRule type="cellIs" dxfId="913" priority="2481" operator="lessThan">
      <formula>$C$4</formula>
    </cfRule>
  </conditionalFormatting>
  <conditionalFormatting sqref="BW33">
    <cfRule type="cellIs" dxfId="912" priority="2482" operator="lessThan">
      <formula>$C$4</formula>
    </cfRule>
  </conditionalFormatting>
  <conditionalFormatting sqref="BW34">
    <cfRule type="cellIs" dxfId="911" priority="2483" operator="lessThan">
      <formula>$C$4</formula>
    </cfRule>
  </conditionalFormatting>
  <conditionalFormatting sqref="BW35">
    <cfRule type="cellIs" dxfId="910" priority="2484" operator="lessThan">
      <formula>$C$4</formula>
    </cfRule>
  </conditionalFormatting>
  <conditionalFormatting sqref="BW36">
    <cfRule type="cellIs" dxfId="909" priority="2485" operator="lessThan">
      <formula>$C$4</formula>
    </cfRule>
  </conditionalFormatting>
  <conditionalFormatting sqref="BW37">
    <cfRule type="cellIs" dxfId="908" priority="2486" operator="lessThan">
      <formula>$C$4</formula>
    </cfRule>
  </conditionalFormatting>
  <conditionalFormatting sqref="BW38">
    <cfRule type="cellIs" dxfId="907" priority="2487" operator="lessThan">
      <formula>$C$4</formula>
    </cfRule>
  </conditionalFormatting>
  <conditionalFormatting sqref="BW39">
    <cfRule type="cellIs" dxfId="906" priority="2488" operator="lessThan">
      <formula>$C$4</formula>
    </cfRule>
  </conditionalFormatting>
  <conditionalFormatting sqref="BW40">
    <cfRule type="cellIs" dxfId="905" priority="2489" operator="lessThan">
      <formula>$C$4</formula>
    </cfRule>
  </conditionalFormatting>
  <conditionalFormatting sqref="BW41">
    <cfRule type="cellIs" dxfId="904" priority="2490" operator="lessThan">
      <formula>$C$4</formula>
    </cfRule>
  </conditionalFormatting>
  <conditionalFormatting sqref="BW42">
    <cfRule type="cellIs" dxfId="903" priority="2491" operator="lessThan">
      <formula>$C$4</formula>
    </cfRule>
  </conditionalFormatting>
  <conditionalFormatting sqref="BW43">
    <cfRule type="cellIs" dxfId="902" priority="2492" operator="lessThan">
      <formula>$C$4</formula>
    </cfRule>
  </conditionalFormatting>
  <conditionalFormatting sqref="BW44">
    <cfRule type="cellIs" dxfId="901" priority="2493" operator="lessThan">
      <formula>$C$4</formula>
    </cfRule>
  </conditionalFormatting>
  <conditionalFormatting sqref="BW45">
    <cfRule type="cellIs" dxfId="900" priority="2494" operator="lessThan">
      <formula>$C$4</formula>
    </cfRule>
  </conditionalFormatting>
  <conditionalFormatting sqref="BW46">
    <cfRule type="cellIs" dxfId="899" priority="2495" operator="lessThan">
      <formula>$C$4</formula>
    </cfRule>
  </conditionalFormatting>
  <conditionalFormatting sqref="BW47">
    <cfRule type="cellIs" dxfId="898" priority="2496" operator="lessThan">
      <formula>$C$4</formula>
    </cfRule>
  </conditionalFormatting>
  <conditionalFormatting sqref="BW48">
    <cfRule type="cellIs" dxfId="897" priority="2497" operator="lessThan">
      <formula>$C$4</formula>
    </cfRule>
  </conditionalFormatting>
  <conditionalFormatting sqref="BW49">
    <cfRule type="cellIs" dxfId="896" priority="2498" operator="lessThan">
      <formula>$C$4</formula>
    </cfRule>
  </conditionalFormatting>
  <conditionalFormatting sqref="BW50">
    <cfRule type="cellIs" dxfId="895" priority="2499" operator="lessThan">
      <formula>$C$4</formula>
    </cfRule>
  </conditionalFormatting>
  <conditionalFormatting sqref="BX11">
    <cfRule type="cellIs" dxfId="894" priority="2500" operator="lessThan">
      <formula>$C$4</formula>
    </cfRule>
  </conditionalFormatting>
  <conditionalFormatting sqref="BX12">
    <cfRule type="cellIs" dxfId="893" priority="2501" operator="lessThan">
      <formula>$C$4</formula>
    </cfRule>
  </conditionalFormatting>
  <conditionalFormatting sqref="BX13">
    <cfRule type="cellIs" dxfId="892" priority="2502" operator="lessThan">
      <formula>$C$4</formula>
    </cfRule>
  </conditionalFormatting>
  <conditionalFormatting sqref="BX14">
    <cfRule type="cellIs" dxfId="891" priority="2503" operator="lessThan">
      <formula>$C$4</formula>
    </cfRule>
  </conditionalFormatting>
  <conditionalFormatting sqref="BX15">
    <cfRule type="cellIs" dxfId="890" priority="2504" operator="lessThan">
      <formula>$C$4</formula>
    </cfRule>
  </conditionalFormatting>
  <conditionalFormatting sqref="BX16">
    <cfRule type="cellIs" dxfId="889" priority="2505" operator="lessThan">
      <formula>$C$4</formula>
    </cfRule>
  </conditionalFormatting>
  <conditionalFormatting sqref="BX17">
    <cfRule type="cellIs" dxfId="888" priority="2506" operator="lessThan">
      <formula>$C$4</formula>
    </cfRule>
  </conditionalFormatting>
  <conditionalFormatting sqref="BX18">
    <cfRule type="cellIs" dxfId="887" priority="2507" operator="lessThan">
      <formula>$C$4</formula>
    </cfRule>
  </conditionalFormatting>
  <conditionalFormatting sqref="BX19">
    <cfRule type="cellIs" dxfId="886" priority="2508" operator="lessThan">
      <formula>$C$4</formula>
    </cfRule>
  </conditionalFormatting>
  <conditionalFormatting sqref="BX20">
    <cfRule type="cellIs" dxfId="885" priority="2509" operator="lessThan">
      <formula>$C$4</formula>
    </cfRule>
  </conditionalFormatting>
  <conditionalFormatting sqref="BX21">
    <cfRule type="cellIs" dxfId="884" priority="2510" operator="lessThan">
      <formula>$C$4</formula>
    </cfRule>
  </conditionalFormatting>
  <conditionalFormatting sqref="BX22">
    <cfRule type="cellIs" dxfId="883" priority="2511" operator="lessThan">
      <formula>$C$4</formula>
    </cfRule>
  </conditionalFormatting>
  <conditionalFormatting sqref="BX23">
    <cfRule type="cellIs" dxfId="882" priority="2512" operator="lessThan">
      <formula>$C$4</formula>
    </cfRule>
  </conditionalFormatting>
  <conditionalFormatting sqref="BX24">
    <cfRule type="cellIs" dxfId="881" priority="2513" operator="lessThan">
      <formula>$C$4</formula>
    </cfRule>
  </conditionalFormatting>
  <conditionalFormatting sqref="BX25">
    <cfRule type="cellIs" dxfId="880" priority="2514" operator="lessThan">
      <formula>$C$4</formula>
    </cfRule>
  </conditionalFormatting>
  <conditionalFormatting sqref="BX26">
    <cfRule type="cellIs" dxfId="879" priority="2515" operator="lessThan">
      <formula>$C$4</formula>
    </cfRule>
  </conditionalFormatting>
  <conditionalFormatting sqref="BX27">
    <cfRule type="cellIs" dxfId="878" priority="2516" operator="lessThan">
      <formula>$C$4</formula>
    </cfRule>
  </conditionalFormatting>
  <conditionalFormatting sqref="BX28">
    <cfRule type="cellIs" dxfId="877" priority="2517" operator="lessThan">
      <formula>$C$4</formula>
    </cfRule>
  </conditionalFormatting>
  <conditionalFormatting sqref="BX29">
    <cfRule type="cellIs" dxfId="876" priority="2518" operator="lessThan">
      <formula>$C$4</formula>
    </cfRule>
  </conditionalFormatting>
  <conditionalFormatting sqref="BX30">
    <cfRule type="cellIs" dxfId="875" priority="2519" operator="lessThan">
      <formula>$C$4</formula>
    </cfRule>
  </conditionalFormatting>
  <conditionalFormatting sqref="BX31">
    <cfRule type="cellIs" dxfId="874" priority="2520" operator="lessThan">
      <formula>$C$4</formula>
    </cfRule>
  </conditionalFormatting>
  <conditionalFormatting sqref="BX32">
    <cfRule type="cellIs" dxfId="873" priority="2521" operator="lessThan">
      <formula>$C$4</formula>
    </cfRule>
  </conditionalFormatting>
  <conditionalFormatting sqref="BX33">
    <cfRule type="cellIs" dxfId="872" priority="2522" operator="lessThan">
      <formula>$C$4</formula>
    </cfRule>
  </conditionalFormatting>
  <conditionalFormatting sqref="BX34">
    <cfRule type="cellIs" dxfId="871" priority="2523" operator="lessThan">
      <formula>$C$4</formula>
    </cfRule>
  </conditionalFormatting>
  <conditionalFormatting sqref="BX35">
    <cfRule type="cellIs" dxfId="870" priority="2524" operator="lessThan">
      <formula>$C$4</formula>
    </cfRule>
  </conditionalFormatting>
  <conditionalFormatting sqref="BX36">
    <cfRule type="cellIs" dxfId="869" priority="2525" operator="lessThan">
      <formula>$C$4</formula>
    </cfRule>
  </conditionalFormatting>
  <conditionalFormatting sqref="BX37">
    <cfRule type="cellIs" dxfId="868" priority="2526" operator="lessThan">
      <formula>$C$4</formula>
    </cfRule>
  </conditionalFormatting>
  <conditionalFormatting sqref="BX38">
    <cfRule type="cellIs" dxfId="867" priority="2527" operator="lessThan">
      <formula>$C$4</formula>
    </cfRule>
  </conditionalFormatting>
  <conditionalFormatting sqref="BX39">
    <cfRule type="cellIs" dxfId="866" priority="2528" operator="lessThan">
      <formula>$C$4</formula>
    </cfRule>
  </conditionalFormatting>
  <conditionalFormatting sqref="BX40">
    <cfRule type="cellIs" dxfId="865" priority="2529" operator="lessThan">
      <formula>$C$4</formula>
    </cfRule>
  </conditionalFormatting>
  <conditionalFormatting sqref="BX41">
    <cfRule type="cellIs" dxfId="864" priority="2530" operator="lessThan">
      <formula>$C$4</formula>
    </cfRule>
  </conditionalFormatting>
  <conditionalFormatting sqref="BX42">
    <cfRule type="cellIs" dxfId="863" priority="2531" operator="lessThan">
      <formula>$C$4</formula>
    </cfRule>
  </conditionalFormatting>
  <conditionalFormatting sqref="BX43">
    <cfRule type="cellIs" dxfId="862" priority="2532" operator="lessThan">
      <formula>$C$4</formula>
    </cfRule>
  </conditionalFormatting>
  <conditionalFormatting sqref="BX44">
    <cfRule type="cellIs" dxfId="861" priority="2533" operator="lessThan">
      <formula>$C$4</formula>
    </cfRule>
  </conditionalFormatting>
  <conditionalFormatting sqref="BX45">
    <cfRule type="cellIs" dxfId="860" priority="2534" operator="lessThan">
      <formula>$C$4</formula>
    </cfRule>
  </conditionalFormatting>
  <conditionalFormatting sqref="BX46">
    <cfRule type="cellIs" dxfId="859" priority="2535" operator="lessThan">
      <formula>$C$4</formula>
    </cfRule>
  </conditionalFormatting>
  <conditionalFormatting sqref="BX47">
    <cfRule type="cellIs" dxfId="858" priority="2536" operator="lessThan">
      <formula>$C$4</formula>
    </cfRule>
  </conditionalFormatting>
  <conditionalFormatting sqref="BX48">
    <cfRule type="cellIs" dxfId="857" priority="2537" operator="lessThan">
      <formula>$C$4</formula>
    </cfRule>
  </conditionalFormatting>
  <conditionalFormatting sqref="BX49">
    <cfRule type="cellIs" dxfId="856" priority="2538" operator="lessThan">
      <formula>$C$4</formula>
    </cfRule>
  </conditionalFormatting>
  <conditionalFormatting sqref="BX50">
    <cfRule type="cellIs" dxfId="855" priority="2539" operator="lessThan">
      <formula>$C$4</formula>
    </cfRule>
  </conditionalFormatting>
  <conditionalFormatting sqref="BY11">
    <cfRule type="cellIs" dxfId="854" priority="2540" operator="lessThan">
      <formula>$C$4</formula>
    </cfRule>
  </conditionalFormatting>
  <conditionalFormatting sqref="BY12">
    <cfRule type="cellIs" dxfId="853" priority="2541" operator="lessThan">
      <formula>$C$4</formula>
    </cfRule>
  </conditionalFormatting>
  <conditionalFormatting sqref="BY13">
    <cfRule type="cellIs" dxfId="852" priority="2542" operator="lessThan">
      <formula>$C$4</formula>
    </cfRule>
  </conditionalFormatting>
  <conditionalFormatting sqref="BY14">
    <cfRule type="cellIs" dxfId="851" priority="2543" operator="lessThan">
      <formula>$C$4</formula>
    </cfRule>
  </conditionalFormatting>
  <conditionalFormatting sqref="BY15">
    <cfRule type="cellIs" dxfId="850" priority="2544" operator="lessThan">
      <formula>$C$4</formula>
    </cfRule>
  </conditionalFormatting>
  <conditionalFormatting sqref="BY16">
    <cfRule type="cellIs" dxfId="849" priority="2545" operator="lessThan">
      <formula>$C$4</formula>
    </cfRule>
  </conditionalFormatting>
  <conditionalFormatting sqref="BY17">
    <cfRule type="cellIs" dxfId="848" priority="2546" operator="lessThan">
      <formula>$C$4</formula>
    </cfRule>
  </conditionalFormatting>
  <conditionalFormatting sqref="BY18">
    <cfRule type="cellIs" dxfId="847" priority="2547" operator="lessThan">
      <formula>$C$4</formula>
    </cfRule>
  </conditionalFormatting>
  <conditionalFormatting sqref="BY19">
    <cfRule type="cellIs" dxfId="846" priority="2548" operator="lessThan">
      <formula>$C$4</formula>
    </cfRule>
  </conditionalFormatting>
  <conditionalFormatting sqref="BY20">
    <cfRule type="cellIs" dxfId="845" priority="2549" operator="lessThan">
      <formula>$C$4</formula>
    </cfRule>
  </conditionalFormatting>
  <conditionalFormatting sqref="BY21">
    <cfRule type="cellIs" dxfId="844" priority="2550" operator="lessThan">
      <formula>$C$4</formula>
    </cfRule>
  </conditionalFormatting>
  <conditionalFormatting sqref="BY22">
    <cfRule type="cellIs" dxfId="843" priority="2551" operator="lessThan">
      <formula>$C$4</formula>
    </cfRule>
  </conditionalFormatting>
  <conditionalFormatting sqref="BY23">
    <cfRule type="cellIs" dxfId="842" priority="2552" operator="lessThan">
      <formula>$C$4</formula>
    </cfRule>
  </conditionalFormatting>
  <conditionalFormatting sqref="BY24">
    <cfRule type="cellIs" dxfId="841" priority="2553" operator="lessThan">
      <formula>$C$4</formula>
    </cfRule>
  </conditionalFormatting>
  <conditionalFormatting sqref="BY25">
    <cfRule type="cellIs" dxfId="840" priority="2554" operator="lessThan">
      <formula>$C$4</formula>
    </cfRule>
  </conditionalFormatting>
  <conditionalFormatting sqref="BY26">
    <cfRule type="cellIs" dxfId="839" priority="2555" operator="lessThan">
      <formula>$C$4</formula>
    </cfRule>
  </conditionalFormatting>
  <conditionalFormatting sqref="BY27">
    <cfRule type="cellIs" dxfId="838" priority="2556" operator="lessThan">
      <formula>$C$4</formula>
    </cfRule>
  </conditionalFormatting>
  <conditionalFormatting sqref="BY28">
    <cfRule type="cellIs" dxfId="837" priority="2557" operator="lessThan">
      <formula>$C$4</formula>
    </cfRule>
  </conditionalFormatting>
  <conditionalFormatting sqref="BY29">
    <cfRule type="cellIs" dxfId="836" priority="2558" operator="lessThan">
      <formula>$C$4</formula>
    </cfRule>
  </conditionalFormatting>
  <conditionalFormatting sqref="BY30">
    <cfRule type="cellIs" dxfId="835" priority="2559" operator="lessThan">
      <formula>$C$4</formula>
    </cfRule>
  </conditionalFormatting>
  <conditionalFormatting sqref="BY31">
    <cfRule type="cellIs" dxfId="834" priority="2560" operator="lessThan">
      <formula>$C$4</formula>
    </cfRule>
  </conditionalFormatting>
  <conditionalFormatting sqref="BY32">
    <cfRule type="cellIs" dxfId="833" priority="2561" operator="lessThan">
      <formula>$C$4</formula>
    </cfRule>
  </conditionalFormatting>
  <conditionalFormatting sqref="BY33">
    <cfRule type="cellIs" dxfId="832" priority="2562" operator="lessThan">
      <formula>$C$4</formula>
    </cfRule>
  </conditionalFormatting>
  <conditionalFormatting sqref="BY34">
    <cfRule type="cellIs" dxfId="831" priority="2563" operator="lessThan">
      <formula>$C$4</formula>
    </cfRule>
  </conditionalFormatting>
  <conditionalFormatting sqref="BY35">
    <cfRule type="cellIs" dxfId="830" priority="2564" operator="lessThan">
      <formula>$C$4</formula>
    </cfRule>
  </conditionalFormatting>
  <conditionalFormatting sqref="BY36">
    <cfRule type="cellIs" dxfId="829" priority="2565" operator="lessThan">
      <formula>$C$4</formula>
    </cfRule>
  </conditionalFormatting>
  <conditionalFormatting sqref="BY37">
    <cfRule type="cellIs" dxfId="828" priority="2566" operator="lessThan">
      <formula>$C$4</formula>
    </cfRule>
  </conditionalFormatting>
  <conditionalFormatting sqref="BY38">
    <cfRule type="cellIs" dxfId="827" priority="2567" operator="lessThan">
      <formula>$C$4</formula>
    </cfRule>
  </conditionalFormatting>
  <conditionalFormatting sqref="BY39">
    <cfRule type="cellIs" dxfId="826" priority="2568" operator="lessThan">
      <formula>$C$4</formula>
    </cfRule>
  </conditionalFormatting>
  <conditionalFormatting sqref="BY40">
    <cfRule type="cellIs" dxfId="825" priority="2569" operator="lessThan">
      <formula>$C$4</formula>
    </cfRule>
  </conditionalFormatting>
  <conditionalFormatting sqref="BY41">
    <cfRule type="cellIs" dxfId="824" priority="2570" operator="lessThan">
      <formula>$C$4</formula>
    </cfRule>
  </conditionalFormatting>
  <conditionalFormatting sqref="BY42">
    <cfRule type="cellIs" dxfId="823" priority="2571" operator="lessThan">
      <formula>$C$4</formula>
    </cfRule>
  </conditionalFormatting>
  <conditionalFormatting sqref="BY43">
    <cfRule type="cellIs" dxfId="822" priority="2572" operator="lessThan">
      <formula>$C$4</formula>
    </cfRule>
  </conditionalFormatting>
  <conditionalFormatting sqref="BY44">
    <cfRule type="cellIs" dxfId="821" priority="2573" operator="lessThan">
      <formula>$C$4</formula>
    </cfRule>
  </conditionalFormatting>
  <conditionalFormatting sqref="BY45">
    <cfRule type="cellIs" dxfId="820" priority="2574" operator="lessThan">
      <formula>$C$4</formula>
    </cfRule>
  </conditionalFormatting>
  <conditionalFormatting sqref="BY46">
    <cfRule type="cellIs" dxfId="819" priority="2575" operator="lessThan">
      <formula>$C$4</formula>
    </cfRule>
  </conditionalFormatting>
  <conditionalFormatting sqref="BY47">
    <cfRule type="cellIs" dxfId="818" priority="2576" operator="lessThan">
      <formula>$C$4</formula>
    </cfRule>
  </conditionalFormatting>
  <conditionalFormatting sqref="BY48">
    <cfRule type="cellIs" dxfId="817" priority="2577" operator="lessThan">
      <formula>$C$4</formula>
    </cfRule>
  </conditionalFormatting>
  <conditionalFormatting sqref="BY49">
    <cfRule type="cellIs" dxfId="816" priority="2578" operator="lessThan">
      <formula>$C$4</formula>
    </cfRule>
  </conditionalFormatting>
  <conditionalFormatting sqref="BY50">
    <cfRule type="cellIs" dxfId="815" priority="2579" operator="lessThan">
      <formula>$C$4</formula>
    </cfRule>
  </conditionalFormatting>
  <conditionalFormatting sqref="BZ11">
    <cfRule type="cellIs" dxfId="814" priority="2580" operator="lessThan">
      <formula>$C$4</formula>
    </cfRule>
  </conditionalFormatting>
  <conditionalFormatting sqref="BZ12">
    <cfRule type="cellIs" dxfId="813" priority="2581" operator="lessThan">
      <formula>$C$4</formula>
    </cfRule>
  </conditionalFormatting>
  <conditionalFormatting sqref="BZ13">
    <cfRule type="cellIs" dxfId="812" priority="2582" operator="lessThan">
      <formula>$C$4</formula>
    </cfRule>
  </conditionalFormatting>
  <conditionalFormatting sqref="BZ14">
    <cfRule type="cellIs" dxfId="811" priority="2583" operator="lessThan">
      <formula>$C$4</formula>
    </cfRule>
  </conditionalFormatting>
  <conditionalFormatting sqref="BZ15">
    <cfRule type="cellIs" dxfId="810" priority="2584" operator="lessThan">
      <formula>$C$4</formula>
    </cfRule>
  </conditionalFormatting>
  <conditionalFormatting sqref="BZ16">
    <cfRule type="cellIs" dxfId="809" priority="2585" operator="lessThan">
      <formula>$C$4</formula>
    </cfRule>
  </conditionalFormatting>
  <conditionalFormatting sqref="BZ17">
    <cfRule type="cellIs" dxfId="808" priority="2586" operator="lessThan">
      <formula>$C$4</formula>
    </cfRule>
  </conditionalFormatting>
  <conditionalFormatting sqref="BZ18">
    <cfRule type="cellIs" dxfId="807" priority="2587" operator="lessThan">
      <formula>$C$4</formula>
    </cfRule>
  </conditionalFormatting>
  <conditionalFormatting sqref="BZ19">
    <cfRule type="cellIs" dxfId="806" priority="2588" operator="lessThan">
      <formula>$C$4</formula>
    </cfRule>
  </conditionalFormatting>
  <conditionalFormatting sqref="BZ20">
    <cfRule type="cellIs" dxfId="805" priority="2589" operator="lessThan">
      <formula>$C$4</formula>
    </cfRule>
  </conditionalFormatting>
  <conditionalFormatting sqref="BZ21">
    <cfRule type="cellIs" dxfId="804" priority="2590" operator="lessThan">
      <formula>$C$4</formula>
    </cfRule>
  </conditionalFormatting>
  <conditionalFormatting sqref="BZ22">
    <cfRule type="cellIs" dxfId="803" priority="2591" operator="lessThan">
      <formula>$C$4</formula>
    </cfRule>
  </conditionalFormatting>
  <conditionalFormatting sqref="BZ23">
    <cfRule type="cellIs" dxfId="802" priority="2592" operator="lessThan">
      <formula>$C$4</formula>
    </cfRule>
  </conditionalFormatting>
  <conditionalFormatting sqref="BZ24">
    <cfRule type="cellIs" dxfId="801" priority="2593" operator="lessThan">
      <formula>$C$4</formula>
    </cfRule>
  </conditionalFormatting>
  <conditionalFormatting sqref="BZ25">
    <cfRule type="cellIs" dxfId="800" priority="2594" operator="lessThan">
      <formula>$C$4</formula>
    </cfRule>
  </conditionalFormatting>
  <conditionalFormatting sqref="BZ26">
    <cfRule type="cellIs" dxfId="799" priority="2595" operator="lessThan">
      <formula>$C$4</formula>
    </cfRule>
  </conditionalFormatting>
  <conditionalFormatting sqref="BZ27">
    <cfRule type="cellIs" dxfId="798" priority="2596" operator="lessThan">
      <formula>$C$4</formula>
    </cfRule>
  </conditionalFormatting>
  <conditionalFormatting sqref="BZ28">
    <cfRule type="cellIs" dxfId="797" priority="2597" operator="lessThan">
      <formula>$C$4</formula>
    </cfRule>
  </conditionalFormatting>
  <conditionalFormatting sqref="BZ29">
    <cfRule type="cellIs" dxfId="796" priority="2598" operator="lessThan">
      <formula>$C$4</formula>
    </cfRule>
  </conditionalFormatting>
  <conditionalFormatting sqref="BZ30">
    <cfRule type="cellIs" dxfId="795" priority="2599" operator="lessThan">
      <formula>$C$4</formula>
    </cfRule>
  </conditionalFormatting>
  <conditionalFormatting sqref="BZ31">
    <cfRule type="cellIs" dxfId="794" priority="2600" operator="lessThan">
      <formula>$C$4</formula>
    </cfRule>
  </conditionalFormatting>
  <conditionalFormatting sqref="BZ32">
    <cfRule type="cellIs" dxfId="793" priority="2601" operator="lessThan">
      <formula>$C$4</formula>
    </cfRule>
  </conditionalFormatting>
  <conditionalFormatting sqref="BZ33">
    <cfRule type="cellIs" dxfId="792" priority="2602" operator="lessThan">
      <formula>$C$4</formula>
    </cfRule>
  </conditionalFormatting>
  <conditionalFormatting sqref="BZ34">
    <cfRule type="cellIs" dxfId="791" priority="2603" operator="lessThan">
      <formula>$C$4</formula>
    </cfRule>
  </conditionalFormatting>
  <conditionalFormatting sqref="BZ35">
    <cfRule type="cellIs" dxfId="790" priority="2604" operator="lessThan">
      <formula>$C$4</formula>
    </cfRule>
  </conditionalFormatting>
  <conditionalFormatting sqref="BZ36">
    <cfRule type="cellIs" dxfId="789" priority="2605" operator="lessThan">
      <formula>$C$4</formula>
    </cfRule>
  </conditionalFormatting>
  <conditionalFormatting sqref="BZ37">
    <cfRule type="cellIs" dxfId="788" priority="2606" operator="lessThan">
      <formula>$C$4</formula>
    </cfRule>
  </conditionalFormatting>
  <conditionalFormatting sqref="BZ38">
    <cfRule type="cellIs" dxfId="787" priority="2607" operator="lessThan">
      <formula>$C$4</formula>
    </cfRule>
  </conditionalFormatting>
  <conditionalFormatting sqref="BZ39">
    <cfRule type="cellIs" dxfId="786" priority="2608" operator="lessThan">
      <formula>$C$4</formula>
    </cfRule>
  </conditionalFormatting>
  <conditionalFormatting sqref="BZ40">
    <cfRule type="cellIs" dxfId="785" priority="2609" operator="lessThan">
      <formula>$C$4</formula>
    </cfRule>
  </conditionalFormatting>
  <conditionalFormatting sqref="BZ41">
    <cfRule type="cellIs" dxfId="784" priority="2610" operator="lessThan">
      <formula>$C$4</formula>
    </cfRule>
  </conditionalFormatting>
  <conditionalFormatting sqref="BZ42">
    <cfRule type="cellIs" dxfId="783" priority="2611" operator="lessThan">
      <formula>$C$4</formula>
    </cfRule>
  </conditionalFormatting>
  <conditionalFormatting sqref="BZ43">
    <cfRule type="cellIs" dxfId="782" priority="2612" operator="lessThan">
      <formula>$C$4</formula>
    </cfRule>
  </conditionalFormatting>
  <conditionalFormatting sqref="BZ44">
    <cfRule type="cellIs" dxfId="781" priority="2613" operator="lessThan">
      <formula>$C$4</formula>
    </cfRule>
  </conditionalFormatting>
  <conditionalFormatting sqref="BZ45">
    <cfRule type="cellIs" dxfId="780" priority="2614" operator="lessThan">
      <formula>$C$4</formula>
    </cfRule>
  </conditionalFormatting>
  <conditionalFormatting sqref="BZ46">
    <cfRule type="cellIs" dxfId="779" priority="2615" operator="lessThan">
      <formula>$C$4</formula>
    </cfRule>
  </conditionalFormatting>
  <conditionalFormatting sqref="BZ47">
    <cfRule type="cellIs" dxfId="778" priority="2616" operator="lessThan">
      <formula>$C$4</formula>
    </cfRule>
  </conditionalFormatting>
  <conditionalFormatting sqref="BZ48">
    <cfRule type="cellIs" dxfId="777" priority="2617" operator="lessThan">
      <formula>$C$4</formula>
    </cfRule>
  </conditionalFormatting>
  <conditionalFormatting sqref="BZ49">
    <cfRule type="cellIs" dxfId="776" priority="2618" operator="lessThan">
      <formula>$C$4</formula>
    </cfRule>
  </conditionalFormatting>
  <conditionalFormatting sqref="BZ50">
    <cfRule type="cellIs" dxfId="775" priority="2619" operator="lessThan">
      <formula>$C$4</formula>
    </cfRule>
  </conditionalFormatting>
  <conditionalFormatting sqref="CA11">
    <cfRule type="cellIs" dxfId="774" priority="2620" operator="lessThan">
      <formula>$C$4</formula>
    </cfRule>
  </conditionalFormatting>
  <conditionalFormatting sqref="CA12">
    <cfRule type="cellIs" dxfId="773" priority="2621" operator="lessThan">
      <formula>$C$4</formula>
    </cfRule>
  </conditionalFormatting>
  <conditionalFormatting sqref="CA13">
    <cfRule type="cellIs" dxfId="772" priority="2622" operator="lessThan">
      <formula>$C$4</formula>
    </cfRule>
  </conditionalFormatting>
  <conditionalFormatting sqref="CA14">
    <cfRule type="cellIs" dxfId="771" priority="2623" operator="lessThan">
      <formula>$C$4</formula>
    </cfRule>
  </conditionalFormatting>
  <conditionalFormatting sqref="CA15">
    <cfRule type="cellIs" dxfId="770" priority="2624" operator="lessThan">
      <formula>$C$4</formula>
    </cfRule>
  </conditionalFormatting>
  <conditionalFormatting sqref="CA16">
    <cfRule type="cellIs" dxfId="769" priority="2625" operator="lessThan">
      <formula>$C$4</formula>
    </cfRule>
  </conditionalFormatting>
  <conditionalFormatting sqref="CA17">
    <cfRule type="cellIs" dxfId="768" priority="2626" operator="lessThan">
      <formula>$C$4</formula>
    </cfRule>
  </conditionalFormatting>
  <conditionalFormatting sqref="CA18">
    <cfRule type="cellIs" dxfId="767" priority="2627" operator="lessThan">
      <formula>$C$4</formula>
    </cfRule>
  </conditionalFormatting>
  <conditionalFormatting sqref="CA19">
    <cfRule type="cellIs" dxfId="766" priority="2628" operator="lessThan">
      <formula>$C$4</formula>
    </cfRule>
  </conditionalFormatting>
  <conditionalFormatting sqref="CA20">
    <cfRule type="cellIs" dxfId="765" priority="2629" operator="lessThan">
      <formula>$C$4</formula>
    </cfRule>
  </conditionalFormatting>
  <conditionalFormatting sqref="CA21">
    <cfRule type="cellIs" dxfId="764" priority="2630" operator="lessThan">
      <formula>$C$4</formula>
    </cfRule>
  </conditionalFormatting>
  <conditionalFormatting sqref="CA22">
    <cfRule type="cellIs" dxfId="763" priority="2631" operator="lessThan">
      <formula>$C$4</formula>
    </cfRule>
  </conditionalFormatting>
  <conditionalFormatting sqref="CA23">
    <cfRule type="cellIs" dxfId="762" priority="2632" operator="lessThan">
      <formula>$C$4</formula>
    </cfRule>
  </conditionalFormatting>
  <conditionalFormatting sqref="CA24">
    <cfRule type="cellIs" dxfId="761" priority="2633" operator="lessThan">
      <formula>$C$4</formula>
    </cfRule>
  </conditionalFormatting>
  <conditionalFormatting sqref="CA25">
    <cfRule type="cellIs" dxfId="760" priority="2634" operator="lessThan">
      <formula>$C$4</formula>
    </cfRule>
  </conditionalFormatting>
  <conditionalFormatting sqref="CA26">
    <cfRule type="cellIs" dxfId="759" priority="2635" operator="lessThan">
      <formula>$C$4</formula>
    </cfRule>
  </conditionalFormatting>
  <conditionalFormatting sqref="CA27">
    <cfRule type="cellIs" dxfId="758" priority="2636" operator="lessThan">
      <formula>$C$4</formula>
    </cfRule>
  </conditionalFormatting>
  <conditionalFormatting sqref="CA28">
    <cfRule type="cellIs" dxfId="757" priority="2637" operator="lessThan">
      <formula>$C$4</formula>
    </cfRule>
  </conditionalFormatting>
  <conditionalFormatting sqref="CA29">
    <cfRule type="cellIs" dxfId="756" priority="2638" operator="lessThan">
      <formula>$C$4</formula>
    </cfRule>
  </conditionalFormatting>
  <conditionalFormatting sqref="CA30">
    <cfRule type="cellIs" dxfId="755" priority="2639" operator="lessThan">
      <formula>$C$4</formula>
    </cfRule>
  </conditionalFormatting>
  <conditionalFormatting sqref="CA31">
    <cfRule type="cellIs" dxfId="754" priority="2640" operator="lessThan">
      <formula>$C$4</formula>
    </cfRule>
  </conditionalFormatting>
  <conditionalFormatting sqref="CA32">
    <cfRule type="cellIs" dxfId="753" priority="2641" operator="lessThan">
      <formula>$C$4</formula>
    </cfRule>
  </conditionalFormatting>
  <conditionalFormatting sqref="CA33">
    <cfRule type="cellIs" dxfId="752" priority="2642" operator="lessThan">
      <formula>$C$4</formula>
    </cfRule>
  </conditionalFormatting>
  <conditionalFormatting sqref="CA34">
    <cfRule type="cellIs" dxfId="751" priority="2643" operator="lessThan">
      <formula>$C$4</formula>
    </cfRule>
  </conditionalFormatting>
  <conditionalFormatting sqref="CA35">
    <cfRule type="cellIs" dxfId="750" priority="2644" operator="lessThan">
      <formula>$C$4</formula>
    </cfRule>
  </conditionalFormatting>
  <conditionalFormatting sqref="CA36">
    <cfRule type="cellIs" dxfId="749" priority="2645" operator="lessThan">
      <formula>$C$4</formula>
    </cfRule>
  </conditionalFormatting>
  <conditionalFormatting sqref="CA37">
    <cfRule type="cellIs" dxfId="748" priority="2646" operator="lessThan">
      <formula>$C$4</formula>
    </cfRule>
  </conditionalFormatting>
  <conditionalFormatting sqref="CA38">
    <cfRule type="cellIs" dxfId="747" priority="2647" operator="lessThan">
      <formula>$C$4</formula>
    </cfRule>
  </conditionalFormatting>
  <conditionalFormatting sqref="CA39">
    <cfRule type="cellIs" dxfId="746" priority="2648" operator="lessThan">
      <formula>$C$4</formula>
    </cfRule>
  </conditionalFormatting>
  <conditionalFormatting sqref="CA40">
    <cfRule type="cellIs" dxfId="745" priority="2649" operator="lessThan">
      <formula>$C$4</formula>
    </cfRule>
  </conditionalFormatting>
  <conditionalFormatting sqref="CA41">
    <cfRule type="cellIs" dxfId="744" priority="2650" operator="lessThan">
      <formula>$C$4</formula>
    </cfRule>
  </conditionalFormatting>
  <conditionalFormatting sqref="CA42">
    <cfRule type="cellIs" dxfId="743" priority="2651" operator="lessThan">
      <formula>$C$4</formula>
    </cfRule>
  </conditionalFormatting>
  <conditionalFormatting sqref="CA43">
    <cfRule type="cellIs" dxfId="742" priority="2652" operator="lessThan">
      <formula>$C$4</formula>
    </cfRule>
  </conditionalFormatting>
  <conditionalFormatting sqref="CA44">
    <cfRule type="cellIs" dxfId="741" priority="2653" operator="lessThan">
      <formula>$C$4</formula>
    </cfRule>
  </conditionalFormatting>
  <conditionalFormatting sqref="CA45">
    <cfRule type="cellIs" dxfId="740" priority="2654" operator="lessThan">
      <formula>$C$4</formula>
    </cfRule>
  </conditionalFormatting>
  <conditionalFormatting sqref="CA46">
    <cfRule type="cellIs" dxfId="739" priority="2655" operator="lessThan">
      <formula>$C$4</formula>
    </cfRule>
  </conditionalFormatting>
  <conditionalFormatting sqref="CA47">
    <cfRule type="cellIs" dxfId="738" priority="2656" operator="lessThan">
      <formula>$C$4</formula>
    </cfRule>
  </conditionalFormatting>
  <conditionalFormatting sqref="CA48">
    <cfRule type="cellIs" dxfId="737" priority="2657" operator="lessThan">
      <formula>$C$4</formula>
    </cfRule>
  </conditionalFormatting>
  <conditionalFormatting sqref="CA49">
    <cfRule type="cellIs" dxfId="736" priority="2658" operator="lessThan">
      <formula>$C$4</formula>
    </cfRule>
  </conditionalFormatting>
  <conditionalFormatting sqref="CA50">
    <cfRule type="cellIs" dxfId="735" priority="2659" operator="lessThan">
      <formula>$C$4</formula>
    </cfRule>
  </conditionalFormatting>
  <conditionalFormatting sqref="CB11">
    <cfRule type="cellIs" dxfId="734" priority="2660" operator="lessThan">
      <formula>$C$4</formula>
    </cfRule>
  </conditionalFormatting>
  <conditionalFormatting sqref="CB12">
    <cfRule type="cellIs" dxfId="733" priority="2661" operator="lessThan">
      <formula>$C$4</formula>
    </cfRule>
  </conditionalFormatting>
  <conditionalFormatting sqref="CB13">
    <cfRule type="cellIs" dxfId="732" priority="2662" operator="lessThan">
      <formula>$C$4</formula>
    </cfRule>
  </conditionalFormatting>
  <conditionalFormatting sqref="CB14">
    <cfRule type="cellIs" dxfId="731" priority="2663" operator="lessThan">
      <formula>$C$4</formula>
    </cfRule>
  </conditionalFormatting>
  <conditionalFormatting sqref="CB15">
    <cfRule type="cellIs" dxfId="730" priority="2664" operator="lessThan">
      <formula>$C$4</formula>
    </cfRule>
  </conditionalFormatting>
  <conditionalFormatting sqref="CB16">
    <cfRule type="cellIs" dxfId="729" priority="2665" operator="lessThan">
      <formula>$C$4</formula>
    </cfRule>
  </conditionalFormatting>
  <conditionalFormatting sqref="CB17">
    <cfRule type="cellIs" dxfId="728" priority="2666" operator="lessThan">
      <formula>$C$4</formula>
    </cfRule>
  </conditionalFormatting>
  <conditionalFormatting sqref="CB18">
    <cfRule type="cellIs" dxfId="727" priority="2667" operator="lessThan">
      <formula>$C$4</formula>
    </cfRule>
  </conditionalFormatting>
  <conditionalFormatting sqref="CB19">
    <cfRule type="cellIs" dxfId="726" priority="2668" operator="lessThan">
      <formula>$C$4</formula>
    </cfRule>
  </conditionalFormatting>
  <conditionalFormatting sqref="CB20">
    <cfRule type="cellIs" dxfId="725" priority="2669" operator="lessThan">
      <formula>$C$4</formula>
    </cfRule>
  </conditionalFormatting>
  <conditionalFormatting sqref="CB21">
    <cfRule type="cellIs" dxfId="724" priority="2670" operator="lessThan">
      <formula>$C$4</formula>
    </cfRule>
  </conditionalFormatting>
  <conditionalFormatting sqref="CB22">
    <cfRule type="cellIs" dxfId="723" priority="2671" operator="lessThan">
      <formula>$C$4</formula>
    </cfRule>
  </conditionalFormatting>
  <conditionalFormatting sqref="CB23">
    <cfRule type="cellIs" dxfId="722" priority="2672" operator="lessThan">
      <formula>$C$4</formula>
    </cfRule>
  </conditionalFormatting>
  <conditionalFormatting sqref="CB24">
    <cfRule type="cellIs" dxfId="721" priority="2673" operator="lessThan">
      <formula>$C$4</formula>
    </cfRule>
  </conditionalFormatting>
  <conditionalFormatting sqref="CB25">
    <cfRule type="cellIs" dxfId="720" priority="2674" operator="lessThan">
      <formula>$C$4</formula>
    </cfRule>
  </conditionalFormatting>
  <conditionalFormatting sqref="CB26">
    <cfRule type="cellIs" dxfId="719" priority="2675" operator="lessThan">
      <formula>$C$4</formula>
    </cfRule>
  </conditionalFormatting>
  <conditionalFormatting sqref="CB27">
    <cfRule type="cellIs" dxfId="718" priority="2676" operator="lessThan">
      <formula>$C$4</formula>
    </cfRule>
  </conditionalFormatting>
  <conditionalFormatting sqref="CB28">
    <cfRule type="cellIs" dxfId="717" priority="2677" operator="lessThan">
      <formula>$C$4</formula>
    </cfRule>
  </conditionalFormatting>
  <conditionalFormatting sqref="CB29">
    <cfRule type="cellIs" dxfId="716" priority="2678" operator="lessThan">
      <formula>$C$4</formula>
    </cfRule>
  </conditionalFormatting>
  <conditionalFormatting sqref="CB30">
    <cfRule type="cellIs" dxfId="715" priority="2679" operator="lessThan">
      <formula>$C$4</formula>
    </cfRule>
  </conditionalFormatting>
  <conditionalFormatting sqref="CB31">
    <cfRule type="cellIs" dxfId="714" priority="2680" operator="lessThan">
      <formula>$C$4</formula>
    </cfRule>
  </conditionalFormatting>
  <conditionalFormatting sqref="CB32">
    <cfRule type="cellIs" dxfId="713" priority="2681" operator="lessThan">
      <formula>$C$4</formula>
    </cfRule>
  </conditionalFormatting>
  <conditionalFormatting sqref="CB33">
    <cfRule type="cellIs" dxfId="712" priority="2682" operator="lessThan">
      <formula>$C$4</formula>
    </cfRule>
  </conditionalFormatting>
  <conditionalFormatting sqref="CB34">
    <cfRule type="cellIs" dxfId="711" priority="2683" operator="lessThan">
      <formula>$C$4</formula>
    </cfRule>
  </conditionalFormatting>
  <conditionalFormatting sqref="CB35">
    <cfRule type="cellIs" dxfId="710" priority="2684" operator="lessThan">
      <formula>$C$4</formula>
    </cfRule>
  </conditionalFormatting>
  <conditionalFormatting sqref="CB36">
    <cfRule type="cellIs" dxfId="709" priority="2685" operator="lessThan">
      <formula>$C$4</formula>
    </cfRule>
  </conditionalFormatting>
  <conditionalFormatting sqref="CB37">
    <cfRule type="cellIs" dxfId="708" priority="2686" operator="lessThan">
      <formula>$C$4</formula>
    </cfRule>
  </conditionalFormatting>
  <conditionalFormatting sqref="CB38">
    <cfRule type="cellIs" dxfId="707" priority="2687" operator="lessThan">
      <formula>$C$4</formula>
    </cfRule>
  </conditionalFormatting>
  <conditionalFormatting sqref="CB39">
    <cfRule type="cellIs" dxfId="706" priority="2688" operator="lessThan">
      <formula>$C$4</formula>
    </cfRule>
  </conditionalFormatting>
  <conditionalFormatting sqref="CB40">
    <cfRule type="cellIs" dxfId="705" priority="2689" operator="lessThan">
      <formula>$C$4</formula>
    </cfRule>
  </conditionalFormatting>
  <conditionalFormatting sqref="CB41">
    <cfRule type="cellIs" dxfId="704" priority="2690" operator="lessThan">
      <formula>$C$4</formula>
    </cfRule>
  </conditionalFormatting>
  <conditionalFormatting sqref="CB42">
    <cfRule type="cellIs" dxfId="703" priority="2691" operator="lessThan">
      <formula>$C$4</formula>
    </cfRule>
  </conditionalFormatting>
  <conditionalFormatting sqref="CB43">
    <cfRule type="cellIs" dxfId="702" priority="2692" operator="lessThan">
      <formula>$C$4</formula>
    </cfRule>
  </conditionalFormatting>
  <conditionalFormatting sqref="CB44">
    <cfRule type="cellIs" dxfId="701" priority="2693" operator="lessThan">
      <formula>$C$4</formula>
    </cfRule>
  </conditionalFormatting>
  <conditionalFormatting sqref="CB45">
    <cfRule type="cellIs" dxfId="700" priority="2694" operator="lessThan">
      <formula>$C$4</formula>
    </cfRule>
  </conditionalFormatting>
  <conditionalFormatting sqref="CB46">
    <cfRule type="cellIs" dxfId="699" priority="2695" operator="lessThan">
      <formula>$C$4</formula>
    </cfRule>
  </conditionalFormatting>
  <conditionalFormatting sqref="CB47">
    <cfRule type="cellIs" dxfId="698" priority="2696" operator="lessThan">
      <formula>$C$4</formula>
    </cfRule>
  </conditionalFormatting>
  <conditionalFormatting sqref="CB48">
    <cfRule type="cellIs" dxfId="697" priority="2697" operator="lessThan">
      <formula>$C$4</formula>
    </cfRule>
  </conditionalFormatting>
  <conditionalFormatting sqref="CB49">
    <cfRule type="cellIs" dxfId="696" priority="2698" operator="lessThan">
      <formula>$C$4</formula>
    </cfRule>
  </conditionalFormatting>
  <conditionalFormatting sqref="CB50">
    <cfRule type="cellIs" dxfId="695" priority="2699" operator="lessThan">
      <formula>$C$4</formula>
    </cfRule>
  </conditionalFormatting>
  <conditionalFormatting sqref="CC11">
    <cfRule type="cellIs" dxfId="694" priority="2700" operator="lessThan">
      <formula>$C$4</formula>
    </cfRule>
  </conditionalFormatting>
  <conditionalFormatting sqref="CC12">
    <cfRule type="cellIs" dxfId="693" priority="2701" operator="lessThan">
      <formula>$C$4</formula>
    </cfRule>
  </conditionalFormatting>
  <conditionalFormatting sqref="CC13">
    <cfRule type="cellIs" dxfId="692" priority="2702" operator="lessThan">
      <formula>$C$4</formula>
    </cfRule>
  </conditionalFormatting>
  <conditionalFormatting sqref="CC14">
    <cfRule type="cellIs" dxfId="691" priority="2703" operator="lessThan">
      <formula>$C$4</formula>
    </cfRule>
  </conditionalFormatting>
  <conditionalFormatting sqref="CC15">
    <cfRule type="cellIs" dxfId="690" priority="2704" operator="lessThan">
      <formula>$C$4</formula>
    </cfRule>
  </conditionalFormatting>
  <conditionalFormatting sqref="CC16">
    <cfRule type="cellIs" dxfId="689" priority="2705" operator="lessThan">
      <formula>$C$4</formula>
    </cfRule>
  </conditionalFormatting>
  <conditionalFormatting sqref="CC17">
    <cfRule type="cellIs" dxfId="688" priority="2706" operator="lessThan">
      <formula>$C$4</formula>
    </cfRule>
  </conditionalFormatting>
  <conditionalFormatting sqref="CC18">
    <cfRule type="cellIs" dxfId="687" priority="2707" operator="lessThan">
      <formula>$C$4</formula>
    </cfRule>
  </conditionalFormatting>
  <conditionalFormatting sqref="CC19">
    <cfRule type="cellIs" dxfId="686" priority="2708" operator="lessThan">
      <formula>$C$4</formula>
    </cfRule>
  </conditionalFormatting>
  <conditionalFormatting sqref="CC20">
    <cfRule type="cellIs" dxfId="685" priority="2709" operator="lessThan">
      <formula>$C$4</formula>
    </cfRule>
  </conditionalFormatting>
  <conditionalFormatting sqref="CC21">
    <cfRule type="cellIs" dxfId="684" priority="2710" operator="lessThan">
      <formula>$C$4</formula>
    </cfRule>
  </conditionalFormatting>
  <conditionalFormatting sqref="CC22">
    <cfRule type="cellIs" dxfId="683" priority="2711" operator="lessThan">
      <formula>$C$4</formula>
    </cfRule>
  </conditionalFormatting>
  <conditionalFormatting sqref="CC23">
    <cfRule type="cellIs" dxfId="682" priority="2712" operator="lessThan">
      <formula>$C$4</formula>
    </cfRule>
  </conditionalFormatting>
  <conditionalFormatting sqref="CC24">
    <cfRule type="cellIs" dxfId="681" priority="2713" operator="lessThan">
      <formula>$C$4</formula>
    </cfRule>
  </conditionalFormatting>
  <conditionalFormatting sqref="CC25">
    <cfRule type="cellIs" dxfId="680" priority="2714" operator="lessThan">
      <formula>$C$4</formula>
    </cfRule>
  </conditionalFormatting>
  <conditionalFormatting sqref="CC26">
    <cfRule type="cellIs" dxfId="679" priority="2715" operator="lessThan">
      <formula>$C$4</formula>
    </cfRule>
  </conditionalFormatting>
  <conditionalFormatting sqref="CC27">
    <cfRule type="cellIs" dxfId="678" priority="2716" operator="lessThan">
      <formula>$C$4</formula>
    </cfRule>
  </conditionalFormatting>
  <conditionalFormatting sqref="CC28">
    <cfRule type="cellIs" dxfId="677" priority="2717" operator="lessThan">
      <formula>$C$4</formula>
    </cfRule>
  </conditionalFormatting>
  <conditionalFormatting sqref="CC29">
    <cfRule type="cellIs" dxfId="676" priority="2718" operator="lessThan">
      <formula>$C$4</formula>
    </cfRule>
  </conditionalFormatting>
  <conditionalFormatting sqref="CC30">
    <cfRule type="cellIs" dxfId="675" priority="2719" operator="lessThan">
      <formula>$C$4</formula>
    </cfRule>
  </conditionalFormatting>
  <conditionalFormatting sqref="CC31">
    <cfRule type="cellIs" dxfId="674" priority="2720" operator="lessThan">
      <formula>$C$4</formula>
    </cfRule>
  </conditionalFormatting>
  <conditionalFormatting sqref="CC32">
    <cfRule type="cellIs" dxfId="673" priority="2721" operator="lessThan">
      <formula>$C$4</formula>
    </cfRule>
  </conditionalFormatting>
  <conditionalFormatting sqref="CC33">
    <cfRule type="cellIs" dxfId="672" priority="2722" operator="lessThan">
      <formula>$C$4</formula>
    </cfRule>
  </conditionalFormatting>
  <conditionalFormatting sqref="CC34">
    <cfRule type="cellIs" dxfId="671" priority="2723" operator="lessThan">
      <formula>$C$4</formula>
    </cfRule>
  </conditionalFormatting>
  <conditionalFormatting sqref="CC35">
    <cfRule type="cellIs" dxfId="670" priority="2724" operator="lessThan">
      <formula>$C$4</formula>
    </cfRule>
  </conditionalFormatting>
  <conditionalFormatting sqref="CC36">
    <cfRule type="cellIs" dxfId="669" priority="2725" operator="lessThan">
      <formula>$C$4</formula>
    </cfRule>
  </conditionalFormatting>
  <conditionalFormatting sqref="CC37">
    <cfRule type="cellIs" dxfId="668" priority="2726" operator="lessThan">
      <formula>$C$4</formula>
    </cfRule>
  </conditionalFormatting>
  <conditionalFormatting sqref="CC38">
    <cfRule type="cellIs" dxfId="667" priority="2727" operator="lessThan">
      <formula>$C$4</formula>
    </cfRule>
  </conditionalFormatting>
  <conditionalFormatting sqref="CC39">
    <cfRule type="cellIs" dxfId="666" priority="2728" operator="lessThan">
      <formula>$C$4</formula>
    </cfRule>
  </conditionalFormatting>
  <conditionalFormatting sqref="CC40">
    <cfRule type="cellIs" dxfId="665" priority="2729" operator="lessThan">
      <formula>$C$4</formula>
    </cfRule>
  </conditionalFormatting>
  <conditionalFormatting sqref="CC41">
    <cfRule type="cellIs" dxfId="664" priority="2730" operator="lessThan">
      <formula>$C$4</formula>
    </cfRule>
  </conditionalFormatting>
  <conditionalFormatting sqref="CC42">
    <cfRule type="cellIs" dxfId="663" priority="2731" operator="lessThan">
      <formula>$C$4</formula>
    </cfRule>
  </conditionalFormatting>
  <conditionalFormatting sqref="CC43">
    <cfRule type="cellIs" dxfId="662" priority="2732" operator="lessThan">
      <formula>$C$4</formula>
    </cfRule>
  </conditionalFormatting>
  <conditionalFormatting sqref="CC44">
    <cfRule type="cellIs" dxfId="661" priority="2733" operator="lessThan">
      <formula>$C$4</formula>
    </cfRule>
  </conditionalFormatting>
  <conditionalFormatting sqref="CC45">
    <cfRule type="cellIs" dxfId="660" priority="2734" operator="lessThan">
      <formula>$C$4</formula>
    </cfRule>
  </conditionalFormatting>
  <conditionalFormatting sqref="CC46">
    <cfRule type="cellIs" dxfId="659" priority="2735" operator="lessThan">
      <formula>$C$4</formula>
    </cfRule>
  </conditionalFormatting>
  <conditionalFormatting sqref="CC47">
    <cfRule type="cellIs" dxfId="658" priority="2736" operator="lessThan">
      <formula>$C$4</formula>
    </cfRule>
  </conditionalFormatting>
  <conditionalFormatting sqref="CC48">
    <cfRule type="cellIs" dxfId="657" priority="2737" operator="lessThan">
      <formula>$C$4</formula>
    </cfRule>
  </conditionalFormatting>
  <conditionalFormatting sqref="CC49">
    <cfRule type="cellIs" dxfId="656" priority="2738" operator="lessThan">
      <formula>$C$4</formula>
    </cfRule>
  </conditionalFormatting>
  <conditionalFormatting sqref="CC50">
    <cfRule type="cellIs" dxfId="655" priority="2739" operator="lessThan">
      <formula>$C$4</formula>
    </cfRule>
  </conditionalFormatting>
  <conditionalFormatting sqref="CD11">
    <cfRule type="cellIs" dxfId="654" priority="2740" operator="lessThan">
      <formula>$C$4</formula>
    </cfRule>
  </conditionalFormatting>
  <conditionalFormatting sqref="CD12">
    <cfRule type="cellIs" dxfId="653" priority="2741" operator="lessThan">
      <formula>$C$4</formula>
    </cfRule>
  </conditionalFormatting>
  <conditionalFormatting sqref="CD13">
    <cfRule type="cellIs" dxfId="652" priority="2742" operator="lessThan">
      <formula>$C$4</formula>
    </cfRule>
  </conditionalFormatting>
  <conditionalFormatting sqref="CD14">
    <cfRule type="cellIs" dxfId="651" priority="2743" operator="lessThan">
      <formula>$C$4</formula>
    </cfRule>
  </conditionalFormatting>
  <conditionalFormatting sqref="CD15">
    <cfRule type="cellIs" dxfId="650" priority="2744" operator="lessThan">
      <formula>$C$4</formula>
    </cfRule>
  </conditionalFormatting>
  <conditionalFormatting sqref="CD16">
    <cfRule type="cellIs" dxfId="649" priority="2745" operator="lessThan">
      <formula>$C$4</formula>
    </cfRule>
  </conditionalFormatting>
  <conditionalFormatting sqref="CD17">
    <cfRule type="cellIs" dxfId="648" priority="2746" operator="lessThan">
      <formula>$C$4</formula>
    </cfRule>
  </conditionalFormatting>
  <conditionalFormatting sqref="CD18">
    <cfRule type="cellIs" dxfId="647" priority="2747" operator="lessThan">
      <formula>$C$4</formula>
    </cfRule>
  </conditionalFormatting>
  <conditionalFormatting sqref="CD19">
    <cfRule type="cellIs" dxfId="646" priority="2748" operator="lessThan">
      <formula>$C$4</formula>
    </cfRule>
  </conditionalFormatting>
  <conditionalFormatting sqref="CD20">
    <cfRule type="cellIs" dxfId="645" priority="2749" operator="lessThan">
      <formula>$C$4</formula>
    </cfRule>
  </conditionalFormatting>
  <conditionalFormatting sqref="CD21">
    <cfRule type="cellIs" dxfId="644" priority="2750" operator="lessThan">
      <formula>$C$4</formula>
    </cfRule>
  </conditionalFormatting>
  <conditionalFormatting sqref="CD22">
    <cfRule type="cellIs" dxfId="643" priority="2751" operator="lessThan">
      <formula>$C$4</formula>
    </cfRule>
  </conditionalFormatting>
  <conditionalFormatting sqref="CD23">
    <cfRule type="cellIs" dxfId="642" priority="2752" operator="lessThan">
      <formula>$C$4</formula>
    </cfRule>
  </conditionalFormatting>
  <conditionalFormatting sqref="CD24">
    <cfRule type="cellIs" dxfId="641" priority="2753" operator="lessThan">
      <formula>$C$4</formula>
    </cfRule>
  </conditionalFormatting>
  <conditionalFormatting sqref="CD25">
    <cfRule type="cellIs" dxfId="640" priority="2754" operator="lessThan">
      <formula>$C$4</formula>
    </cfRule>
  </conditionalFormatting>
  <conditionalFormatting sqref="CD26">
    <cfRule type="cellIs" dxfId="639" priority="2755" operator="lessThan">
      <formula>$C$4</formula>
    </cfRule>
  </conditionalFormatting>
  <conditionalFormatting sqref="CD27">
    <cfRule type="cellIs" dxfId="638" priority="2756" operator="lessThan">
      <formula>$C$4</formula>
    </cfRule>
  </conditionalFormatting>
  <conditionalFormatting sqref="CD28">
    <cfRule type="cellIs" dxfId="637" priority="2757" operator="lessThan">
      <formula>$C$4</formula>
    </cfRule>
  </conditionalFormatting>
  <conditionalFormatting sqref="CD29">
    <cfRule type="cellIs" dxfId="636" priority="2758" operator="lessThan">
      <formula>$C$4</formula>
    </cfRule>
  </conditionalFormatting>
  <conditionalFormatting sqref="CD30">
    <cfRule type="cellIs" dxfId="635" priority="2759" operator="lessThan">
      <formula>$C$4</formula>
    </cfRule>
  </conditionalFormatting>
  <conditionalFormatting sqref="CD31">
    <cfRule type="cellIs" dxfId="634" priority="2760" operator="lessThan">
      <formula>$C$4</formula>
    </cfRule>
  </conditionalFormatting>
  <conditionalFormatting sqref="CD32">
    <cfRule type="cellIs" dxfId="633" priority="2761" operator="lessThan">
      <formula>$C$4</formula>
    </cfRule>
  </conditionalFormatting>
  <conditionalFormatting sqref="CD33">
    <cfRule type="cellIs" dxfId="632" priority="2762" operator="lessThan">
      <formula>$C$4</formula>
    </cfRule>
  </conditionalFormatting>
  <conditionalFormatting sqref="CD34">
    <cfRule type="cellIs" dxfId="631" priority="2763" operator="lessThan">
      <formula>$C$4</formula>
    </cfRule>
  </conditionalFormatting>
  <conditionalFormatting sqref="CD35">
    <cfRule type="cellIs" dxfId="630" priority="2764" operator="lessThan">
      <formula>$C$4</formula>
    </cfRule>
  </conditionalFormatting>
  <conditionalFormatting sqref="CD36">
    <cfRule type="cellIs" dxfId="629" priority="2765" operator="lessThan">
      <formula>$C$4</formula>
    </cfRule>
  </conditionalFormatting>
  <conditionalFormatting sqref="CD37">
    <cfRule type="cellIs" dxfId="628" priority="2766" operator="lessThan">
      <formula>$C$4</formula>
    </cfRule>
  </conditionalFormatting>
  <conditionalFormatting sqref="CD38">
    <cfRule type="cellIs" dxfId="627" priority="2767" operator="lessThan">
      <formula>$C$4</formula>
    </cfRule>
  </conditionalFormatting>
  <conditionalFormatting sqref="CD39">
    <cfRule type="cellIs" dxfId="626" priority="2768" operator="lessThan">
      <formula>$C$4</formula>
    </cfRule>
  </conditionalFormatting>
  <conditionalFormatting sqref="CD40">
    <cfRule type="cellIs" dxfId="625" priority="2769" operator="lessThan">
      <formula>$C$4</formula>
    </cfRule>
  </conditionalFormatting>
  <conditionalFormatting sqref="CD41">
    <cfRule type="cellIs" dxfId="624" priority="2770" operator="lessThan">
      <formula>$C$4</formula>
    </cfRule>
  </conditionalFormatting>
  <conditionalFormatting sqref="CD42">
    <cfRule type="cellIs" dxfId="623" priority="2771" operator="lessThan">
      <formula>$C$4</formula>
    </cfRule>
  </conditionalFormatting>
  <conditionalFormatting sqref="CD43">
    <cfRule type="cellIs" dxfId="622" priority="2772" operator="lessThan">
      <formula>$C$4</formula>
    </cfRule>
  </conditionalFormatting>
  <conditionalFormatting sqref="CD44">
    <cfRule type="cellIs" dxfId="621" priority="2773" operator="lessThan">
      <formula>$C$4</formula>
    </cfRule>
  </conditionalFormatting>
  <conditionalFormatting sqref="CD45">
    <cfRule type="cellIs" dxfId="620" priority="2774" operator="lessThan">
      <formula>$C$4</formula>
    </cfRule>
  </conditionalFormatting>
  <conditionalFormatting sqref="CD46">
    <cfRule type="cellIs" dxfId="619" priority="2775" operator="lessThan">
      <formula>$C$4</formula>
    </cfRule>
  </conditionalFormatting>
  <conditionalFormatting sqref="CD47">
    <cfRule type="cellIs" dxfId="618" priority="2776" operator="lessThan">
      <formula>$C$4</formula>
    </cfRule>
  </conditionalFormatting>
  <conditionalFormatting sqref="CD48">
    <cfRule type="cellIs" dxfId="617" priority="2777" operator="lessThan">
      <formula>$C$4</formula>
    </cfRule>
  </conditionalFormatting>
  <conditionalFormatting sqref="CD49">
    <cfRule type="cellIs" dxfId="616" priority="2778" operator="lessThan">
      <formula>$C$4</formula>
    </cfRule>
  </conditionalFormatting>
  <conditionalFormatting sqref="CD50">
    <cfRule type="cellIs" dxfId="615" priority="2779" operator="lessThan">
      <formula>$C$4</formula>
    </cfRule>
  </conditionalFormatting>
  <conditionalFormatting sqref="CF11">
    <cfRule type="cellIs" dxfId="614" priority="2780" operator="lessThan">
      <formula>$C$4</formula>
    </cfRule>
  </conditionalFormatting>
  <conditionalFormatting sqref="CF12">
    <cfRule type="cellIs" dxfId="613" priority="2781" operator="lessThan">
      <formula>$C$4</formula>
    </cfRule>
  </conditionalFormatting>
  <conditionalFormatting sqref="CF13">
    <cfRule type="cellIs" dxfId="612" priority="2782" operator="lessThan">
      <formula>$C$4</formula>
    </cfRule>
  </conditionalFormatting>
  <conditionalFormatting sqref="CF14">
    <cfRule type="cellIs" dxfId="611" priority="2783" operator="lessThan">
      <formula>$C$4</formula>
    </cfRule>
  </conditionalFormatting>
  <conditionalFormatting sqref="CF15">
    <cfRule type="cellIs" dxfId="610" priority="2784" operator="lessThan">
      <formula>$C$4</formula>
    </cfRule>
  </conditionalFormatting>
  <conditionalFormatting sqref="CF16">
    <cfRule type="cellIs" dxfId="609" priority="2785" operator="lessThan">
      <formula>$C$4</formula>
    </cfRule>
  </conditionalFormatting>
  <conditionalFormatting sqref="CF17">
    <cfRule type="cellIs" dxfId="608" priority="2786" operator="lessThan">
      <formula>$C$4</formula>
    </cfRule>
  </conditionalFormatting>
  <conditionalFormatting sqref="CF18">
    <cfRule type="cellIs" dxfId="607" priority="2787" operator="lessThan">
      <formula>$C$4</formula>
    </cfRule>
  </conditionalFormatting>
  <conditionalFormatting sqref="CF19">
    <cfRule type="cellIs" dxfId="606" priority="2788" operator="lessThan">
      <formula>$C$4</formula>
    </cfRule>
  </conditionalFormatting>
  <conditionalFormatting sqref="CF20">
    <cfRule type="cellIs" dxfId="605" priority="2789" operator="lessThan">
      <formula>$C$4</formula>
    </cfRule>
  </conditionalFormatting>
  <conditionalFormatting sqref="CF21">
    <cfRule type="cellIs" dxfId="604" priority="2790" operator="lessThan">
      <formula>$C$4</formula>
    </cfRule>
  </conditionalFormatting>
  <conditionalFormatting sqref="CF22">
    <cfRule type="cellIs" dxfId="603" priority="2791" operator="lessThan">
      <formula>$C$4</formula>
    </cfRule>
  </conditionalFormatting>
  <conditionalFormatting sqref="CF23">
    <cfRule type="cellIs" dxfId="602" priority="2792" operator="lessThan">
      <formula>$C$4</formula>
    </cfRule>
  </conditionalFormatting>
  <conditionalFormatting sqref="CF24">
    <cfRule type="cellIs" dxfId="601" priority="2793" operator="lessThan">
      <formula>$C$4</formula>
    </cfRule>
  </conditionalFormatting>
  <conditionalFormatting sqref="CF25">
    <cfRule type="cellIs" dxfId="600" priority="2794" operator="lessThan">
      <formula>$C$4</formula>
    </cfRule>
  </conditionalFormatting>
  <conditionalFormatting sqref="CF26">
    <cfRule type="cellIs" dxfId="599" priority="2795" operator="lessThan">
      <formula>$C$4</formula>
    </cfRule>
  </conditionalFormatting>
  <conditionalFormatting sqref="CF27">
    <cfRule type="cellIs" dxfId="598" priority="2796" operator="lessThan">
      <formula>$C$4</formula>
    </cfRule>
  </conditionalFormatting>
  <conditionalFormatting sqref="CF28">
    <cfRule type="cellIs" dxfId="597" priority="2797" operator="lessThan">
      <formula>$C$4</formula>
    </cfRule>
  </conditionalFormatting>
  <conditionalFormatting sqref="CF29">
    <cfRule type="cellIs" dxfId="596" priority="2798" operator="lessThan">
      <formula>$C$4</formula>
    </cfRule>
  </conditionalFormatting>
  <conditionalFormatting sqref="CF30">
    <cfRule type="cellIs" dxfId="595" priority="2799" operator="lessThan">
      <formula>$C$4</formula>
    </cfRule>
  </conditionalFormatting>
  <conditionalFormatting sqref="CF31">
    <cfRule type="cellIs" dxfId="594" priority="2800" operator="lessThan">
      <formula>$C$4</formula>
    </cfRule>
  </conditionalFormatting>
  <conditionalFormatting sqref="CF32">
    <cfRule type="cellIs" dxfId="593" priority="2801" operator="lessThan">
      <formula>$C$4</formula>
    </cfRule>
  </conditionalFormatting>
  <conditionalFormatting sqref="CF33">
    <cfRule type="cellIs" dxfId="592" priority="2802" operator="lessThan">
      <formula>$C$4</formula>
    </cfRule>
  </conditionalFormatting>
  <conditionalFormatting sqref="CF34">
    <cfRule type="cellIs" dxfId="591" priority="2803" operator="lessThan">
      <formula>$C$4</formula>
    </cfRule>
  </conditionalFormatting>
  <conditionalFormatting sqref="CF35">
    <cfRule type="cellIs" dxfId="590" priority="2804" operator="lessThan">
      <formula>$C$4</formula>
    </cfRule>
  </conditionalFormatting>
  <conditionalFormatting sqref="CF36">
    <cfRule type="cellIs" dxfId="589" priority="2805" operator="lessThan">
      <formula>$C$4</formula>
    </cfRule>
  </conditionalFormatting>
  <conditionalFormatting sqref="CF37">
    <cfRule type="cellIs" dxfId="588" priority="2806" operator="lessThan">
      <formula>$C$4</formula>
    </cfRule>
  </conditionalFormatting>
  <conditionalFormatting sqref="CF38">
    <cfRule type="cellIs" dxfId="587" priority="2807" operator="lessThan">
      <formula>$C$4</formula>
    </cfRule>
  </conditionalFormatting>
  <conditionalFormatting sqref="CF39">
    <cfRule type="cellIs" dxfId="586" priority="2808" operator="lessThan">
      <formula>$C$4</formula>
    </cfRule>
  </conditionalFormatting>
  <conditionalFormatting sqref="CF40">
    <cfRule type="cellIs" dxfId="585" priority="2809" operator="lessThan">
      <formula>$C$4</formula>
    </cfRule>
  </conditionalFormatting>
  <conditionalFormatting sqref="CF41">
    <cfRule type="cellIs" dxfId="584" priority="2810" operator="lessThan">
      <formula>$C$4</formula>
    </cfRule>
  </conditionalFormatting>
  <conditionalFormatting sqref="CF42">
    <cfRule type="cellIs" dxfId="583" priority="2811" operator="lessThan">
      <formula>$C$4</formula>
    </cfRule>
  </conditionalFormatting>
  <conditionalFormatting sqref="CF43">
    <cfRule type="cellIs" dxfId="582" priority="2812" operator="lessThan">
      <formula>$C$4</formula>
    </cfRule>
  </conditionalFormatting>
  <conditionalFormatting sqref="CF44">
    <cfRule type="cellIs" dxfId="581" priority="2813" operator="lessThan">
      <formula>$C$4</formula>
    </cfRule>
  </conditionalFormatting>
  <conditionalFormatting sqref="CF45">
    <cfRule type="cellIs" dxfId="580" priority="2814" operator="lessThan">
      <formula>$C$4</formula>
    </cfRule>
  </conditionalFormatting>
  <conditionalFormatting sqref="CF46">
    <cfRule type="cellIs" dxfId="579" priority="2815" operator="lessThan">
      <formula>$C$4</formula>
    </cfRule>
  </conditionalFormatting>
  <conditionalFormatting sqref="CF47">
    <cfRule type="cellIs" dxfId="578" priority="2816" operator="lessThan">
      <formula>$C$4</formula>
    </cfRule>
  </conditionalFormatting>
  <conditionalFormatting sqref="CF48">
    <cfRule type="cellIs" dxfId="577" priority="2817" operator="lessThan">
      <formula>$C$4</formula>
    </cfRule>
  </conditionalFormatting>
  <conditionalFormatting sqref="CF49">
    <cfRule type="cellIs" dxfId="576" priority="2818" operator="lessThan">
      <formula>$C$4</formula>
    </cfRule>
  </conditionalFormatting>
  <conditionalFormatting sqref="CF50">
    <cfRule type="cellIs" dxfId="575" priority="2819" operator="lessThan">
      <formula>$C$4</formula>
    </cfRule>
  </conditionalFormatting>
  <conditionalFormatting sqref="CG11">
    <cfRule type="cellIs" dxfId="574" priority="2820" operator="lessThan">
      <formula>$C$4</formula>
    </cfRule>
  </conditionalFormatting>
  <conditionalFormatting sqref="CG12">
    <cfRule type="cellIs" dxfId="573" priority="2821" operator="lessThan">
      <formula>$C$4</formula>
    </cfRule>
  </conditionalFormatting>
  <conditionalFormatting sqref="CG13">
    <cfRule type="cellIs" dxfId="572" priority="2822" operator="lessThan">
      <formula>$C$4</formula>
    </cfRule>
  </conditionalFormatting>
  <conditionalFormatting sqref="CG14">
    <cfRule type="cellIs" dxfId="571" priority="2823" operator="lessThan">
      <formula>$C$4</formula>
    </cfRule>
  </conditionalFormatting>
  <conditionalFormatting sqref="CG15">
    <cfRule type="cellIs" dxfId="570" priority="2824" operator="lessThan">
      <formula>$C$4</formula>
    </cfRule>
  </conditionalFormatting>
  <conditionalFormatting sqref="CG16">
    <cfRule type="cellIs" dxfId="569" priority="2825" operator="lessThan">
      <formula>$C$4</formula>
    </cfRule>
  </conditionalFormatting>
  <conditionalFormatting sqref="CG17">
    <cfRule type="cellIs" dxfId="568" priority="2826" operator="lessThan">
      <formula>$C$4</formula>
    </cfRule>
  </conditionalFormatting>
  <conditionalFormatting sqref="CG18">
    <cfRule type="cellIs" dxfId="567" priority="2827" operator="lessThan">
      <formula>$C$4</formula>
    </cfRule>
  </conditionalFormatting>
  <conditionalFormatting sqref="CG19">
    <cfRule type="cellIs" dxfId="566" priority="2828" operator="lessThan">
      <formula>$C$4</formula>
    </cfRule>
  </conditionalFormatting>
  <conditionalFormatting sqref="CG20">
    <cfRule type="cellIs" dxfId="565" priority="2829" operator="lessThan">
      <formula>$C$4</formula>
    </cfRule>
  </conditionalFormatting>
  <conditionalFormatting sqref="CG21">
    <cfRule type="cellIs" dxfId="564" priority="2830" operator="lessThan">
      <formula>$C$4</formula>
    </cfRule>
  </conditionalFormatting>
  <conditionalFormatting sqref="CG22">
    <cfRule type="cellIs" dxfId="563" priority="2831" operator="lessThan">
      <formula>$C$4</formula>
    </cfRule>
  </conditionalFormatting>
  <conditionalFormatting sqref="CG23">
    <cfRule type="cellIs" dxfId="562" priority="2832" operator="lessThan">
      <formula>$C$4</formula>
    </cfRule>
  </conditionalFormatting>
  <conditionalFormatting sqref="CG24">
    <cfRule type="cellIs" dxfId="561" priority="2833" operator="lessThan">
      <formula>$C$4</formula>
    </cfRule>
  </conditionalFormatting>
  <conditionalFormatting sqref="CG25">
    <cfRule type="cellIs" dxfId="560" priority="2834" operator="lessThan">
      <formula>$C$4</formula>
    </cfRule>
  </conditionalFormatting>
  <conditionalFormatting sqref="CG26">
    <cfRule type="cellIs" dxfId="559" priority="2835" operator="lessThan">
      <formula>$C$4</formula>
    </cfRule>
  </conditionalFormatting>
  <conditionalFormatting sqref="CG27">
    <cfRule type="cellIs" dxfId="558" priority="2836" operator="lessThan">
      <formula>$C$4</formula>
    </cfRule>
  </conditionalFormatting>
  <conditionalFormatting sqref="CG28">
    <cfRule type="cellIs" dxfId="557" priority="2837" operator="lessThan">
      <formula>$C$4</formula>
    </cfRule>
  </conditionalFormatting>
  <conditionalFormatting sqref="CG29">
    <cfRule type="cellIs" dxfId="556" priority="2838" operator="lessThan">
      <formula>$C$4</formula>
    </cfRule>
  </conditionalFormatting>
  <conditionalFormatting sqref="CG30">
    <cfRule type="cellIs" dxfId="555" priority="2839" operator="lessThan">
      <formula>$C$4</formula>
    </cfRule>
  </conditionalFormatting>
  <conditionalFormatting sqref="CG31">
    <cfRule type="cellIs" dxfId="554" priority="2840" operator="lessThan">
      <formula>$C$4</formula>
    </cfRule>
  </conditionalFormatting>
  <conditionalFormatting sqref="CG32">
    <cfRule type="cellIs" dxfId="553" priority="2841" operator="lessThan">
      <formula>$C$4</formula>
    </cfRule>
  </conditionalFormatting>
  <conditionalFormatting sqref="CG33">
    <cfRule type="cellIs" dxfId="552" priority="2842" operator="lessThan">
      <formula>$C$4</formula>
    </cfRule>
  </conditionalFormatting>
  <conditionalFormatting sqref="CG34">
    <cfRule type="cellIs" dxfId="551" priority="2843" operator="lessThan">
      <formula>$C$4</formula>
    </cfRule>
  </conditionalFormatting>
  <conditionalFormatting sqref="CG35">
    <cfRule type="cellIs" dxfId="550" priority="2844" operator="lessThan">
      <formula>$C$4</formula>
    </cfRule>
  </conditionalFormatting>
  <conditionalFormatting sqref="CG36">
    <cfRule type="cellIs" dxfId="549" priority="2845" operator="lessThan">
      <formula>$C$4</formula>
    </cfRule>
  </conditionalFormatting>
  <conditionalFormatting sqref="CG37">
    <cfRule type="cellIs" dxfId="548" priority="2846" operator="lessThan">
      <formula>$C$4</formula>
    </cfRule>
  </conditionalFormatting>
  <conditionalFormatting sqref="CG38">
    <cfRule type="cellIs" dxfId="547" priority="2847" operator="lessThan">
      <formula>$C$4</formula>
    </cfRule>
  </conditionalFormatting>
  <conditionalFormatting sqref="CG39">
    <cfRule type="cellIs" dxfId="546" priority="2848" operator="lessThan">
      <formula>$C$4</formula>
    </cfRule>
  </conditionalFormatting>
  <conditionalFormatting sqref="CG40">
    <cfRule type="cellIs" dxfId="545" priority="2849" operator="lessThan">
      <formula>$C$4</formula>
    </cfRule>
  </conditionalFormatting>
  <conditionalFormatting sqref="CG41">
    <cfRule type="cellIs" dxfId="544" priority="2850" operator="lessThan">
      <formula>$C$4</formula>
    </cfRule>
  </conditionalFormatting>
  <conditionalFormatting sqref="CG42">
    <cfRule type="cellIs" dxfId="543" priority="2851" operator="lessThan">
      <formula>$C$4</formula>
    </cfRule>
  </conditionalFormatting>
  <conditionalFormatting sqref="CG43">
    <cfRule type="cellIs" dxfId="542" priority="2852" operator="lessThan">
      <formula>$C$4</formula>
    </cfRule>
  </conditionalFormatting>
  <conditionalFormatting sqref="CG44">
    <cfRule type="cellIs" dxfId="541" priority="2853" operator="lessThan">
      <formula>$C$4</formula>
    </cfRule>
  </conditionalFormatting>
  <conditionalFormatting sqref="CG45">
    <cfRule type="cellIs" dxfId="540" priority="2854" operator="lessThan">
      <formula>$C$4</formula>
    </cfRule>
  </conditionalFormatting>
  <conditionalFormatting sqref="CG46">
    <cfRule type="cellIs" dxfId="539" priority="2855" operator="lessThan">
      <formula>$C$4</formula>
    </cfRule>
  </conditionalFormatting>
  <conditionalFormatting sqref="CG47">
    <cfRule type="cellIs" dxfId="538" priority="2856" operator="lessThan">
      <formula>$C$4</formula>
    </cfRule>
  </conditionalFormatting>
  <conditionalFormatting sqref="CG48">
    <cfRule type="cellIs" dxfId="537" priority="2857" operator="lessThan">
      <formula>$C$4</formula>
    </cfRule>
  </conditionalFormatting>
  <conditionalFormatting sqref="CG49">
    <cfRule type="cellIs" dxfId="536" priority="2858" operator="lessThan">
      <formula>$C$4</formula>
    </cfRule>
  </conditionalFormatting>
  <conditionalFormatting sqref="CG50">
    <cfRule type="cellIs" dxfId="535" priority="2859" operator="lessThan">
      <formula>$C$4</formula>
    </cfRule>
  </conditionalFormatting>
  <conditionalFormatting sqref="CH11">
    <cfRule type="cellIs" dxfId="534" priority="2860" operator="lessThan">
      <formula>$C$4</formula>
    </cfRule>
  </conditionalFormatting>
  <conditionalFormatting sqref="CH12">
    <cfRule type="cellIs" dxfId="533" priority="2861" operator="lessThan">
      <formula>$C$4</formula>
    </cfRule>
  </conditionalFormatting>
  <conditionalFormatting sqref="CH13">
    <cfRule type="cellIs" dxfId="532" priority="2862" operator="lessThan">
      <formula>$C$4</formula>
    </cfRule>
  </conditionalFormatting>
  <conditionalFormatting sqref="CH14">
    <cfRule type="cellIs" dxfId="531" priority="2863" operator="lessThan">
      <formula>$C$4</formula>
    </cfRule>
  </conditionalFormatting>
  <conditionalFormatting sqref="CH15">
    <cfRule type="cellIs" dxfId="530" priority="2864" operator="lessThan">
      <formula>$C$4</formula>
    </cfRule>
  </conditionalFormatting>
  <conditionalFormatting sqref="CH16">
    <cfRule type="cellIs" dxfId="529" priority="2865" operator="lessThan">
      <formula>$C$4</formula>
    </cfRule>
  </conditionalFormatting>
  <conditionalFormatting sqref="CH17">
    <cfRule type="cellIs" dxfId="528" priority="2866" operator="lessThan">
      <formula>$C$4</formula>
    </cfRule>
  </conditionalFormatting>
  <conditionalFormatting sqref="CH18">
    <cfRule type="cellIs" dxfId="527" priority="2867" operator="lessThan">
      <formula>$C$4</formula>
    </cfRule>
  </conditionalFormatting>
  <conditionalFormatting sqref="CH19">
    <cfRule type="cellIs" dxfId="526" priority="2868" operator="lessThan">
      <formula>$C$4</formula>
    </cfRule>
  </conditionalFormatting>
  <conditionalFormatting sqref="CH20">
    <cfRule type="cellIs" dxfId="525" priority="2869" operator="lessThan">
      <formula>$C$4</formula>
    </cfRule>
  </conditionalFormatting>
  <conditionalFormatting sqref="CH21">
    <cfRule type="cellIs" dxfId="524" priority="2870" operator="lessThan">
      <formula>$C$4</formula>
    </cfRule>
  </conditionalFormatting>
  <conditionalFormatting sqref="CH22">
    <cfRule type="cellIs" dxfId="523" priority="2871" operator="lessThan">
      <formula>$C$4</formula>
    </cfRule>
  </conditionalFormatting>
  <conditionalFormatting sqref="CH23">
    <cfRule type="cellIs" dxfId="522" priority="2872" operator="lessThan">
      <formula>$C$4</formula>
    </cfRule>
  </conditionalFormatting>
  <conditionalFormatting sqref="CH24">
    <cfRule type="cellIs" dxfId="521" priority="2873" operator="lessThan">
      <formula>$C$4</formula>
    </cfRule>
  </conditionalFormatting>
  <conditionalFormatting sqref="CH25">
    <cfRule type="cellIs" dxfId="520" priority="2874" operator="lessThan">
      <formula>$C$4</formula>
    </cfRule>
  </conditionalFormatting>
  <conditionalFormatting sqref="CH26">
    <cfRule type="cellIs" dxfId="519" priority="2875" operator="lessThan">
      <formula>$C$4</formula>
    </cfRule>
  </conditionalFormatting>
  <conditionalFormatting sqref="CH27">
    <cfRule type="cellIs" dxfId="518" priority="2876" operator="lessThan">
      <formula>$C$4</formula>
    </cfRule>
  </conditionalFormatting>
  <conditionalFormatting sqref="CH28">
    <cfRule type="cellIs" dxfId="517" priority="2877" operator="lessThan">
      <formula>$C$4</formula>
    </cfRule>
  </conditionalFormatting>
  <conditionalFormatting sqref="CH29">
    <cfRule type="cellIs" dxfId="516" priority="2878" operator="lessThan">
      <formula>$C$4</formula>
    </cfRule>
  </conditionalFormatting>
  <conditionalFormatting sqref="CH30">
    <cfRule type="cellIs" dxfId="515" priority="2879" operator="lessThan">
      <formula>$C$4</formula>
    </cfRule>
  </conditionalFormatting>
  <conditionalFormatting sqref="CH31">
    <cfRule type="cellIs" dxfId="514" priority="2880" operator="lessThan">
      <formula>$C$4</formula>
    </cfRule>
  </conditionalFormatting>
  <conditionalFormatting sqref="CH32">
    <cfRule type="cellIs" dxfId="513" priority="2881" operator="lessThan">
      <formula>$C$4</formula>
    </cfRule>
  </conditionalFormatting>
  <conditionalFormatting sqref="CH33">
    <cfRule type="cellIs" dxfId="512" priority="2882" operator="lessThan">
      <formula>$C$4</formula>
    </cfRule>
  </conditionalFormatting>
  <conditionalFormatting sqref="CH34">
    <cfRule type="cellIs" dxfId="511" priority="2883" operator="lessThan">
      <formula>$C$4</formula>
    </cfRule>
  </conditionalFormatting>
  <conditionalFormatting sqref="CH35">
    <cfRule type="cellIs" dxfId="510" priority="2884" operator="lessThan">
      <formula>$C$4</formula>
    </cfRule>
  </conditionalFormatting>
  <conditionalFormatting sqref="CH36">
    <cfRule type="cellIs" dxfId="509" priority="2885" operator="lessThan">
      <formula>$C$4</formula>
    </cfRule>
  </conditionalFormatting>
  <conditionalFormatting sqref="CH37">
    <cfRule type="cellIs" dxfId="508" priority="2886" operator="lessThan">
      <formula>$C$4</formula>
    </cfRule>
  </conditionalFormatting>
  <conditionalFormatting sqref="CH38">
    <cfRule type="cellIs" dxfId="507" priority="2887" operator="lessThan">
      <formula>$C$4</formula>
    </cfRule>
  </conditionalFormatting>
  <conditionalFormatting sqref="CH39">
    <cfRule type="cellIs" dxfId="506" priority="2888" operator="lessThan">
      <formula>$C$4</formula>
    </cfRule>
  </conditionalFormatting>
  <conditionalFormatting sqref="CH40">
    <cfRule type="cellIs" dxfId="505" priority="2889" operator="lessThan">
      <formula>$C$4</formula>
    </cfRule>
  </conditionalFormatting>
  <conditionalFormatting sqref="CH41">
    <cfRule type="cellIs" dxfId="504" priority="2890" operator="lessThan">
      <formula>$C$4</formula>
    </cfRule>
  </conditionalFormatting>
  <conditionalFormatting sqref="CH42">
    <cfRule type="cellIs" dxfId="503" priority="2891" operator="lessThan">
      <formula>$C$4</formula>
    </cfRule>
  </conditionalFormatting>
  <conditionalFormatting sqref="CH43">
    <cfRule type="cellIs" dxfId="502" priority="2892" operator="lessThan">
      <formula>$C$4</formula>
    </cfRule>
  </conditionalFormatting>
  <conditionalFormatting sqref="CH44">
    <cfRule type="cellIs" dxfId="501" priority="2893" operator="lessThan">
      <formula>$C$4</formula>
    </cfRule>
  </conditionalFormatting>
  <conditionalFormatting sqref="CH45">
    <cfRule type="cellIs" dxfId="500" priority="2894" operator="lessThan">
      <formula>$C$4</formula>
    </cfRule>
  </conditionalFormatting>
  <conditionalFormatting sqref="CH46">
    <cfRule type="cellIs" dxfId="499" priority="2895" operator="lessThan">
      <formula>$C$4</formula>
    </cfRule>
  </conditionalFormatting>
  <conditionalFormatting sqref="CH47">
    <cfRule type="cellIs" dxfId="498" priority="2896" operator="lessThan">
      <formula>$C$4</formula>
    </cfRule>
  </conditionalFormatting>
  <conditionalFormatting sqref="CH48">
    <cfRule type="cellIs" dxfId="497" priority="2897" operator="lessThan">
      <formula>$C$4</formula>
    </cfRule>
  </conditionalFormatting>
  <conditionalFormatting sqref="CH49">
    <cfRule type="cellIs" dxfId="496" priority="2898" operator="lessThan">
      <formula>$C$4</formula>
    </cfRule>
  </conditionalFormatting>
  <conditionalFormatting sqref="CH50">
    <cfRule type="cellIs" dxfId="495" priority="2899" operator="lessThan">
      <formula>$C$4</formula>
    </cfRule>
  </conditionalFormatting>
  <conditionalFormatting sqref="CI11">
    <cfRule type="cellIs" dxfId="494" priority="2900" operator="lessThan">
      <formula>$C$4</formula>
    </cfRule>
  </conditionalFormatting>
  <conditionalFormatting sqref="CI12">
    <cfRule type="cellIs" dxfId="493" priority="2901" operator="lessThan">
      <formula>$C$4</formula>
    </cfRule>
  </conditionalFormatting>
  <conditionalFormatting sqref="CI13">
    <cfRule type="cellIs" dxfId="492" priority="2902" operator="lessThan">
      <formula>$C$4</formula>
    </cfRule>
  </conditionalFormatting>
  <conditionalFormatting sqref="CI14">
    <cfRule type="cellIs" dxfId="491" priority="2903" operator="lessThan">
      <formula>$C$4</formula>
    </cfRule>
  </conditionalFormatting>
  <conditionalFormatting sqref="CI15">
    <cfRule type="cellIs" dxfId="490" priority="2904" operator="lessThan">
      <formula>$C$4</formula>
    </cfRule>
  </conditionalFormatting>
  <conditionalFormatting sqref="CI16">
    <cfRule type="cellIs" dxfId="489" priority="2905" operator="lessThan">
      <formula>$C$4</formula>
    </cfRule>
  </conditionalFormatting>
  <conditionalFormatting sqref="CI17">
    <cfRule type="cellIs" dxfId="488" priority="2906" operator="lessThan">
      <formula>$C$4</formula>
    </cfRule>
  </conditionalFormatting>
  <conditionalFormatting sqref="CI18">
    <cfRule type="cellIs" dxfId="487" priority="2907" operator="lessThan">
      <formula>$C$4</formula>
    </cfRule>
  </conditionalFormatting>
  <conditionalFormatting sqref="CI19">
    <cfRule type="cellIs" dxfId="486" priority="2908" operator="lessThan">
      <formula>$C$4</formula>
    </cfRule>
  </conditionalFormatting>
  <conditionalFormatting sqref="CI20">
    <cfRule type="cellIs" dxfId="485" priority="2909" operator="lessThan">
      <formula>$C$4</formula>
    </cfRule>
  </conditionalFormatting>
  <conditionalFormatting sqref="CI21">
    <cfRule type="cellIs" dxfId="484" priority="2910" operator="lessThan">
      <formula>$C$4</formula>
    </cfRule>
  </conditionalFormatting>
  <conditionalFormatting sqref="CI22">
    <cfRule type="cellIs" dxfId="483" priority="2911" operator="lessThan">
      <formula>$C$4</formula>
    </cfRule>
  </conditionalFormatting>
  <conditionalFormatting sqref="CI23">
    <cfRule type="cellIs" dxfId="482" priority="2912" operator="lessThan">
      <formula>$C$4</formula>
    </cfRule>
  </conditionalFormatting>
  <conditionalFormatting sqref="CI24">
    <cfRule type="cellIs" dxfId="481" priority="2913" operator="lessThan">
      <formula>$C$4</formula>
    </cfRule>
  </conditionalFormatting>
  <conditionalFormatting sqref="CI25">
    <cfRule type="cellIs" dxfId="480" priority="2914" operator="lessThan">
      <formula>$C$4</formula>
    </cfRule>
  </conditionalFormatting>
  <conditionalFormatting sqref="CI26">
    <cfRule type="cellIs" dxfId="479" priority="2915" operator="lessThan">
      <formula>$C$4</formula>
    </cfRule>
  </conditionalFormatting>
  <conditionalFormatting sqref="CI27">
    <cfRule type="cellIs" dxfId="478" priority="2916" operator="lessThan">
      <formula>$C$4</formula>
    </cfRule>
  </conditionalFormatting>
  <conditionalFormatting sqref="CI28">
    <cfRule type="cellIs" dxfId="477" priority="2917" operator="lessThan">
      <formula>$C$4</formula>
    </cfRule>
  </conditionalFormatting>
  <conditionalFormatting sqref="CI29">
    <cfRule type="cellIs" dxfId="476" priority="2918" operator="lessThan">
      <formula>$C$4</formula>
    </cfRule>
  </conditionalFormatting>
  <conditionalFormatting sqref="CI30">
    <cfRule type="cellIs" dxfId="475" priority="2919" operator="lessThan">
      <formula>$C$4</formula>
    </cfRule>
  </conditionalFormatting>
  <conditionalFormatting sqref="CI31">
    <cfRule type="cellIs" dxfId="474" priority="2920" operator="lessThan">
      <formula>$C$4</formula>
    </cfRule>
  </conditionalFormatting>
  <conditionalFormatting sqref="CI32">
    <cfRule type="cellIs" dxfId="473" priority="2921" operator="lessThan">
      <formula>$C$4</formula>
    </cfRule>
  </conditionalFormatting>
  <conditionalFormatting sqref="CI33">
    <cfRule type="cellIs" dxfId="472" priority="2922" operator="lessThan">
      <formula>$C$4</formula>
    </cfRule>
  </conditionalFormatting>
  <conditionalFormatting sqref="CI34">
    <cfRule type="cellIs" dxfId="471" priority="2923" operator="lessThan">
      <formula>$C$4</formula>
    </cfRule>
  </conditionalFormatting>
  <conditionalFormatting sqref="CI35">
    <cfRule type="cellIs" dxfId="470" priority="2924" operator="lessThan">
      <formula>$C$4</formula>
    </cfRule>
  </conditionalFormatting>
  <conditionalFormatting sqref="CI36">
    <cfRule type="cellIs" dxfId="469" priority="2925" operator="lessThan">
      <formula>$C$4</formula>
    </cfRule>
  </conditionalFormatting>
  <conditionalFormatting sqref="CI37">
    <cfRule type="cellIs" dxfId="468" priority="2926" operator="lessThan">
      <formula>$C$4</formula>
    </cfRule>
  </conditionalFormatting>
  <conditionalFormatting sqref="CI38">
    <cfRule type="cellIs" dxfId="467" priority="2927" operator="lessThan">
      <formula>$C$4</formula>
    </cfRule>
  </conditionalFormatting>
  <conditionalFormatting sqref="CI39">
    <cfRule type="cellIs" dxfId="466" priority="2928" operator="lessThan">
      <formula>$C$4</formula>
    </cfRule>
  </conditionalFormatting>
  <conditionalFormatting sqref="CI40">
    <cfRule type="cellIs" dxfId="465" priority="2929" operator="lessThan">
      <formula>$C$4</formula>
    </cfRule>
  </conditionalFormatting>
  <conditionalFormatting sqref="CI41">
    <cfRule type="cellIs" dxfId="464" priority="2930" operator="lessThan">
      <formula>$C$4</formula>
    </cfRule>
  </conditionalFormatting>
  <conditionalFormatting sqref="CI42">
    <cfRule type="cellIs" dxfId="463" priority="2931" operator="lessThan">
      <formula>$C$4</formula>
    </cfRule>
  </conditionalFormatting>
  <conditionalFormatting sqref="CI43">
    <cfRule type="cellIs" dxfId="462" priority="2932" operator="lessThan">
      <formula>$C$4</formula>
    </cfRule>
  </conditionalFormatting>
  <conditionalFormatting sqref="CI44">
    <cfRule type="cellIs" dxfId="461" priority="2933" operator="lessThan">
      <formula>$C$4</formula>
    </cfRule>
  </conditionalFormatting>
  <conditionalFormatting sqref="CI45">
    <cfRule type="cellIs" dxfId="460" priority="2934" operator="lessThan">
      <formula>$C$4</formula>
    </cfRule>
  </conditionalFormatting>
  <conditionalFormatting sqref="CI46">
    <cfRule type="cellIs" dxfId="459" priority="2935" operator="lessThan">
      <formula>$C$4</formula>
    </cfRule>
  </conditionalFormatting>
  <conditionalFormatting sqref="CI47">
    <cfRule type="cellIs" dxfId="458" priority="2936" operator="lessThan">
      <formula>$C$4</formula>
    </cfRule>
  </conditionalFormatting>
  <conditionalFormatting sqref="CI48">
    <cfRule type="cellIs" dxfId="457" priority="2937" operator="lessThan">
      <formula>$C$4</formula>
    </cfRule>
  </conditionalFormatting>
  <conditionalFormatting sqref="CI49">
    <cfRule type="cellIs" dxfId="456" priority="2938" operator="lessThan">
      <formula>$C$4</formula>
    </cfRule>
  </conditionalFormatting>
  <conditionalFormatting sqref="CI50">
    <cfRule type="cellIs" dxfId="455" priority="2939" operator="lessThan">
      <formula>$C$4</formula>
    </cfRule>
  </conditionalFormatting>
  <conditionalFormatting sqref="CJ11">
    <cfRule type="cellIs" dxfId="454" priority="2940" operator="lessThan">
      <formula>$C$4</formula>
    </cfRule>
  </conditionalFormatting>
  <conditionalFormatting sqref="CJ12">
    <cfRule type="cellIs" dxfId="453" priority="2941" operator="lessThan">
      <formula>$C$4</formula>
    </cfRule>
  </conditionalFormatting>
  <conditionalFormatting sqref="CJ13">
    <cfRule type="cellIs" dxfId="452" priority="2942" operator="lessThan">
      <formula>$C$4</formula>
    </cfRule>
  </conditionalFormatting>
  <conditionalFormatting sqref="CJ14">
    <cfRule type="cellIs" dxfId="451" priority="2943" operator="lessThan">
      <formula>$C$4</formula>
    </cfRule>
  </conditionalFormatting>
  <conditionalFormatting sqref="CJ15">
    <cfRule type="cellIs" dxfId="450" priority="2944" operator="lessThan">
      <formula>$C$4</formula>
    </cfRule>
  </conditionalFormatting>
  <conditionalFormatting sqref="CJ16">
    <cfRule type="cellIs" dxfId="449" priority="2945" operator="lessThan">
      <formula>$C$4</formula>
    </cfRule>
  </conditionalFormatting>
  <conditionalFormatting sqref="CJ17">
    <cfRule type="cellIs" dxfId="448" priority="2946" operator="lessThan">
      <formula>$C$4</formula>
    </cfRule>
  </conditionalFormatting>
  <conditionalFormatting sqref="CJ18">
    <cfRule type="cellIs" dxfId="447" priority="2947" operator="lessThan">
      <formula>$C$4</formula>
    </cfRule>
  </conditionalFormatting>
  <conditionalFormatting sqref="CJ19">
    <cfRule type="cellIs" dxfId="446" priority="2948" operator="lessThan">
      <formula>$C$4</formula>
    </cfRule>
  </conditionalFormatting>
  <conditionalFormatting sqref="CJ20">
    <cfRule type="cellIs" dxfId="445" priority="2949" operator="lessThan">
      <formula>$C$4</formula>
    </cfRule>
  </conditionalFormatting>
  <conditionalFormatting sqref="CJ21">
    <cfRule type="cellIs" dxfId="444" priority="2950" operator="lessThan">
      <formula>$C$4</formula>
    </cfRule>
  </conditionalFormatting>
  <conditionalFormatting sqref="CJ22">
    <cfRule type="cellIs" dxfId="443" priority="2951" operator="lessThan">
      <formula>$C$4</formula>
    </cfRule>
  </conditionalFormatting>
  <conditionalFormatting sqref="CJ23">
    <cfRule type="cellIs" dxfId="442" priority="2952" operator="lessThan">
      <formula>$C$4</formula>
    </cfRule>
  </conditionalFormatting>
  <conditionalFormatting sqref="CJ24">
    <cfRule type="cellIs" dxfId="441" priority="2953" operator="lessThan">
      <formula>$C$4</formula>
    </cfRule>
  </conditionalFormatting>
  <conditionalFormatting sqref="CJ25">
    <cfRule type="cellIs" dxfId="440" priority="2954" operator="lessThan">
      <formula>$C$4</formula>
    </cfRule>
  </conditionalFormatting>
  <conditionalFormatting sqref="CJ26">
    <cfRule type="cellIs" dxfId="439" priority="2955" operator="lessThan">
      <formula>$C$4</formula>
    </cfRule>
  </conditionalFormatting>
  <conditionalFormatting sqref="CJ27">
    <cfRule type="cellIs" dxfId="438" priority="2956" operator="lessThan">
      <formula>$C$4</formula>
    </cfRule>
  </conditionalFormatting>
  <conditionalFormatting sqref="CJ28">
    <cfRule type="cellIs" dxfId="437" priority="2957" operator="lessThan">
      <formula>$C$4</formula>
    </cfRule>
  </conditionalFormatting>
  <conditionalFormatting sqref="CJ29">
    <cfRule type="cellIs" dxfId="436" priority="2958" operator="lessThan">
      <formula>$C$4</formula>
    </cfRule>
  </conditionalFormatting>
  <conditionalFormatting sqref="CJ30">
    <cfRule type="cellIs" dxfId="435" priority="2959" operator="lessThan">
      <formula>$C$4</formula>
    </cfRule>
  </conditionalFormatting>
  <conditionalFormatting sqref="CJ31">
    <cfRule type="cellIs" dxfId="434" priority="2960" operator="lessThan">
      <formula>$C$4</formula>
    </cfRule>
  </conditionalFormatting>
  <conditionalFormatting sqref="CJ32">
    <cfRule type="cellIs" dxfId="433" priority="2961" operator="lessThan">
      <formula>$C$4</formula>
    </cfRule>
  </conditionalFormatting>
  <conditionalFormatting sqref="CJ33">
    <cfRule type="cellIs" dxfId="432" priority="2962" operator="lessThan">
      <formula>$C$4</formula>
    </cfRule>
  </conditionalFormatting>
  <conditionalFormatting sqref="CJ34">
    <cfRule type="cellIs" dxfId="431" priority="2963" operator="lessThan">
      <formula>$C$4</formula>
    </cfRule>
  </conditionalFormatting>
  <conditionalFormatting sqref="CJ35">
    <cfRule type="cellIs" dxfId="430" priority="2964" operator="lessThan">
      <formula>$C$4</formula>
    </cfRule>
  </conditionalFormatting>
  <conditionalFormatting sqref="CJ36">
    <cfRule type="cellIs" dxfId="429" priority="2965" operator="lessThan">
      <formula>$C$4</formula>
    </cfRule>
  </conditionalFormatting>
  <conditionalFormatting sqref="CJ37">
    <cfRule type="cellIs" dxfId="428" priority="2966" operator="lessThan">
      <formula>$C$4</formula>
    </cfRule>
  </conditionalFormatting>
  <conditionalFormatting sqref="CJ38">
    <cfRule type="cellIs" dxfId="427" priority="2967" operator="lessThan">
      <formula>$C$4</formula>
    </cfRule>
  </conditionalFormatting>
  <conditionalFormatting sqref="CJ39">
    <cfRule type="cellIs" dxfId="426" priority="2968" operator="lessThan">
      <formula>$C$4</formula>
    </cfRule>
  </conditionalFormatting>
  <conditionalFormatting sqref="CJ40">
    <cfRule type="cellIs" dxfId="425" priority="2969" operator="lessThan">
      <formula>$C$4</formula>
    </cfRule>
  </conditionalFormatting>
  <conditionalFormatting sqref="CJ41">
    <cfRule type="cellIs" dxfId="424" priority="2970" operator="lessThan">
      <formula>$C$4</formula>
    </cfRule>
  </conditionalFormatting>
  <conditionalFormatting sqref="CJ42">
    <cfRule type="cellIs" dxfId="423" priority="2971" operator="lessThan">
      <formula>$C$4</formula>
    </cfRule>
  </conditionalFormatting>
  <conditionalFormatting sqref="CJ43">
    <cfRule type="cellIs" dxfId="422" priority="2972" operator="lessThan">
      <formula>$C$4</formula>
    </cfRule>
  </conditionalFormatting>
  <conditionalFormatting sqref="CJ44">
    <cfRule type="cellIs" dxfId="421" priority="2973" operator="lessThan">
      <formula>$C$4</formula>
    </cfRule>
  </conditionalFormatting>
  <conditionalFormatting sqref="CJ45">
    <cfRule type="cellIs" dxfId="420" priority="2974" operator="lessThan">
      <formula>$C$4</formula>
    </cfRule>
  </conditionalFormatting>
  <conditionalFormatting sqref="CJ46">
    <cfRule type="cellIs" dxfId="419" priority="2975" operator="lessThan">
      <formula>$C$4</formula>
    </cfRule>
  </conditionalFormatting>
  <conditionalFormatting sqref="CJ47">
    <cfRule type="cellIs" dxfId="418" priority="2976" operator="lessThan">
      <formula>$C$4</formula>
    </cfRule>
  </conditionalFormatting>
  <conditionalFormatting sqref="CJ48">
    <cfRule type="cellIs" dxfId="417" priority="2977" operator="lessThan">
      <formula>$C$4</formula>
    </cfRule>
  </conditionalFormatting>
  <conditionalFormatting sqref="CJ49">
    <cfRule type="cellIs" dxfId="416" priority="2978" operator="lessThan">
      <formula>$C$4</formula>
    </cfRule>
  </conditionalFormatting>
  <conditionalFormatting sqref="CJ50">
    <cfRule type="cellIs" dxfId="415" priority="2979" operator="lessThan">
      <formula>$C$4</formula>
    </cfRule>
  </conditionalFormatting>
  <conditionalFormatting sqref="CK11">
    <cfRule type="cellIs" dxfId="414" priority="2980" operator="lessThan">
      <formula>$C$4</formula>
    </cfRule>
  </conditionalFormatting>
  <conditionalFormatting sqref="CK12">
    <cfRule type="cellIs" dxfId="413" priority="2981" operator="lessThan">
      <formula>$C$4</formula>
    </cfRule>
  </conditionalFormatting>
  <conditionalFormatting sqref="CK13">
    <cfRule type="cellIs" dxfId="412" priority="2982" operator="lessThan">
      <formula>$C$4</formula>
    </cfRule>
  </conditionalFormatting>
  <conditionalFormatting sqref="CK14">
    <cfRule type="cellIs" dxfId="411" priority="2983" operator="lessThan">
      <formula>$C$4</formula>
    </cfRule>
  </conditionalFormatting>
  <conditionalFormatting sqref="CK15">
    <cfRule type="cellIs" dxfId="410" priority="2984" operator="lessThan">
      <formula>$C$4</formula>
    </cfRule>
  </conditionalFormatting>
  <conditionalFormatting sqref="CK16">
    <cfRule type="cellIs" dxfId="409" priority="2985" operator="lessThan">
      <formula>$C$4</formula>
    </cfRule>
  </conditionalFormatting>
  <conditionalFormatting sqref="CK17">
    <cfRule type="cellIs" dxfId="408" priority="2986" operator="lessThan">
      <formula>$C$4</formula>
    </cfRule>
  </conditionalFormatting>
  <conditionalFormatting sqref="CK18">
    <cfRule type="cellIs" dxfId="407" priority="2987" operator="lessThan">
      <formula>$C$4</formula>
    </cfRule>
  </conditionalFormatting>
  <conditionalFormatting sqref="CK19">
    <cfRule type="cellIs" dxfId="406" priority="2988" operator="lessThan">
      <formula>$C$4</formula>
    </cfRule>
  </conditionalFormatting>
  <conditionalFormatting sqref="CK20">
    <cfRule type="cellIs" dxfId="405" priority="2989" operator="lessThan">
      <formula>$C$4</formula>
    </cfRule>
  </conditionalFormatting>
  <conditionalFormatting sqref="CK21">
    <cfRule type="cellIs" dxfId="404" priority="2990" operator="lessThan">
      <formula>$C$4</formula>
    </cfRule>
  </conditionalFormatting>
  <conditionalFormatting sqref="CK22">
    <cfRule type="cellIs" dxfId="403" priority="2991" operator="lessThan">
      <formula>$C$4</formula>
    </cfRule>
  </conditionalFormatting>
  <conditionalFormatting sqref="CK23">
    <cfRule type="cellIs" dxfId="402" priority="2992" operator="lessThan">
      <formula>$C$4</formula>
    </cfRule>
  </conditionalFormatting>
  <conditionalFormatting sqref="CK24">
    <cfRule type="cellIs" dxfId="401" priority="2993" operator="lessThan">
      <formula>$C$4</formula>
    </cfRule>
  </conditionalFormatting>
  <conditionalFormatting sqref="CK25">
    <cfRule type="cellIs" dxfId="400" priority="2994" operator="lessThan">
      <formula>$C$4</formula>
    </cfRule>
  </conditionalFormatting>
  <conditionalFormatting sqref="CK26">
    <cfRule type="cellIs" dxfId="399" priority="2995" operator="lessThan">
      <formula>$C$4</formula>
    </cfRule>
  </conditionalFormatting>
  <conditionalFormatting sqref="CK27">
    <cfRule type="cellIs" dxfId="398" priority="2996" operator="lessThan">
      <formula>$C$4</formula>
    </cfRule>
  </conditionalFormatting>
  <conditionalFormatting sqref="CK28">
    <cfRule type="cellIs" dxfId="397" priority="2997" operator="lessThan">
      <formula>$C$4</formula>
    </cfRule>
  </conditionalFormatting>
  <conditionalFormatting sqref="CK29">
    <cfRule type="cellIs" dxfId="396" priority="2998" operator="lessThan">
      <formula>$C$4</formula>
    </cfRule>
  </conditionalFormatting>
  <conditionalFormatting sqref="CK30">
    <cfRule type="cellIs" dxfId="395" priority="2999" operator="lessThan">
      <formula>$C$4</formula>
    </cfRule>
  </conditionalFormatting>
  <conditionalFormatting sqref="CK31">
    <cfRule type="cellIs" dxfId="394" priority="3000" operator="lessThan">
      <formula>$C$4</formula>
    </cfRule>
  </conditionalFormatting>
  <conditionalFormatting sqref="CK32">
    <cfRule type="cellIs" dxfId="393" priority="3001" operator="lessThan">
      <formula>$C$4</formula>
    </cfRule>
  </conditionalFormatting>
  <conditionalFormatting sqref="CK33">
    <cfRule type="cellIs" dxfId="392" priority="3002" operator="lessThan">
      <formula>$C$4</formula>
    </cfRule>
  </conditionalFormatting>
  <conditionalFormatting sqref="CK34">
    <cfRule type="cellIs" dxfId="391" priority="3003" operator="lessThan">
      <formula>$C$4</formula>
    </cfRule>
  </conditionalFormatting>
  <conditionalFormatting sqref="CK35">
    <cfRule type="cellIs" dxfId="390" priority="3004" operator="lessThan">
      <formula>$C$4</formula>
    </cfRule>
  </conditionalFormatting>
  <conditionalFormatting sqref="CK36">
    <cfRule type="cellIs" dxfId="389" priority="3005" operator="lessThan">
      <formula>$C$4</formula>
    </cfRule>
  </conditionalFormatting>
  <conditionalFormatting sqref="CK37">
    <cfRule type="cellIs" dxfId="388" priority="3006" operator="lessThan">
      <formula>$C$4</formula>
    </cfRule>
  </conditionalFormatting>
  <conditionalFormatting sqref="CK38">
    <cfRule type="cellIs" dxfId="387" priority="3007" operator="lessThan">
      <formula>$C$4</formula>
    </cfRule>
  </conditionalFormatting>
  <conditionalFormatting sqref="CK39">
    <cfRule type="cellIs" dxfId="386" priority="3008" operator="lessThan">
      <formula>$C$4</formula>
    </cfRule>
  </conditionalFormatting>
  <conditionalFormatting sqref="CK40">
    <cfRule type="cellIs" dxfId="385" priority="3009" operator="lessThan">
      <formula>$C$4</formula>
    </cfRule>
  </conditionalFormatting>
  <conditionalFormatting sqref="CK41">
    <cfRule type="cellIs" dxfId="384" priority="3010" operator="lessThan">
      <formula>$C$4</formula>
    </cfRule>
  </conditionalFormatting>
  <conditionalFormatting sqref="CK42">
    <cfRule type="cellIs" dxfId="383" priority="3011" operator="lessThan">
      <formula>$C$4</formula>
    </cfRule>
  </conditionalFormatting>
  <conditionalFormatting sqref="CK43">
    <cfRule type="cellIs" dxfId="382" priority="3012" operator="lessThan">
      <formula>$C$4</formula>
    </cfRule>
  </conditionalFormatting>
  <conditionalFormatting sqref="CK44">
    <cfRule type="cellIs" dxfId="381" priority="3013" operator="lessThan">
      <formula>$C$4</formula>
    </cfRule>
  </conditionalFormatting>
  <conditionalFormatting sqref="CK45">
    <cfRule type="cellIs" dxfId="380" priority="3014" operator="lessThan">
      <formula>$C$4</formula>
    </cfRule>
  </conditionalFormatting>
  <conditionalFormatting sqref="CK46">
    <cfRule type="cellIs" dxfId="379" priority="3015" operator="lessThan">
      <formula>$C$4</formula>
    </cfRule>
  </conditionalFormatting>
  <conditionalFormatting sqref="CK47">
    <cfRule type="cellIs" dxfId="378" priority="3016" operator="lessThan">
      <formula>$C$4</formula>
    </cfRule>
  </conditionalFormatting>
  <conditionalFormatting sqref="CK48">
    <cfRule type="cellIs" dxfId="377" priority="3017" operator="lessThan">
      <formula>$C$4</formula>
    </cfRule>
  </conditionalFormatting>
  <conditionalFormatting sqref="CK49">
    <cfRule type="cellIs" dxfId="376" priority="3018" operator="lessThan">
      <formula>$C$4</formula>
    </cfRule>
  </conditionalFormatting>
  <conditionalFormatting sqref="CK50">
    <cfRule type="cellIs" dxfId="375" priority="3019" operator="lessThan">
      <formula>$C$4</formula>
    </cfRule>
  </conditionalFormatting>
  <conditionalFormatting sqref="CL11">
    <cfRule type="cellIs" dxfId="374" priority="3020" operator="lessThan">
      <formula>$C$4</formula>
    </cfRule>
  </conditionalFormatting>
  <conditionalFormatting sqref="CL12">
    <cfRule type="cellIs" dxfId="373" priority="3021" operator="lessThan">
      <formula>$C$4</formula>
    </cfRule>
  </conditionalFormatting>
  <conditionalFormatting sqref="CL13">
    <cfRule type="cellIs" dxfId="372" priority="3022" operator="lessThan">
      <formula>$C$4</formula>
    </cfRule>
  </conditionalFormatting>
  <conditionalFormatting sqref="CL14">
    <cfRule type="cellIs" dxfId="371" priority="3023" operator="lessThan">
      <formula>$C$4</formula>
    </cfRule>
  </conditionalFormatting>
  <conditionalFormatting sqref="CL15">
    <cfRule type="cellIs" dxfId="370" priority="3024" operator="lessThan">
      <formula>$C$4</formula>
    </cfRule>
  </conditionalFormatting>
  <conditionalFormatting sqref="CL16">
    <cfRule type="cellIs" dxfId="369" priority="3025" operator="lessThan">
      <formula>$C$4</formula>
    </cfRule>
  </conditionalFormatting>
  <conditionalFormatting sqref="CL17">
    <cfRule type="cellIs" dxfId="368" priority="3026" operator="lessThan">
      <formula>$C$4</formula>
    </cfRule>
  </conditionalFormatting>
  <conditionalFormatting sqref="CL18">
    <cfRule type="cellIs" dxfId="367" priority="3027" operator="lessThan">
      <formula>$C$4</formula>
    </cfRule>
  </conditionalFormatting>
  <conditionalFormatting sqref="CL19">
    <cfRule type="cellIs" dxfId="366" priority="3028" operator="lessThan">
      <formula>$C$4</formula>
    </cfRule>
  </conditionalFormatting>
  <conditionalFormatting sqref="CL20">
    <cfRule type="cellIs" dxfId="365" priority="3029" operator="lessThan">
      <formula>$C$4</formula>
    </cfRule>
  </conditionalFormatting>
  <conditionalFormatting sqref="CL21">
    <cfRule type="cellIs" dxfId="364" priority="3030" operator="lessThan">
      <formula>$C$4</formula>
    </cfRule>
  </conditionalFormatting>
  <conditionalFormatting sqref="CL22">
    <cfRule type="cellIs" dxfId="363" priority="3031" operator="lessThan">
      <formula>$C$4</formula>
    </cfRule>
  </conditionalFormatting>
  <conditionalFormatting sqref="CL23">
    <cfRule type="cellIs" dxfId="362" priority="3032" operator="lessThan">
      <formula>$C$4</formula>
    </cfRule>
  </conditionalFormatting>
  <conditionalFormatting sqref="CL24">
    <cfRule type="cellIs" dxfId="361" priority="3033" operator="lessThan">
      <formula>$C$4</formula>
    </cfRule>
  </conditionalFormatting>
  <conditionalFormatting sqref="CL25">
    <cfRule type="cellIs" dxfId="360" priority="3034" operator="lessThan">
      <formula>$C$4</formula>
    </cfRule>
  </conditionalFormatting>
  <conditionalFormatting sqref="CL26">
    <cfRule type="cellIs" dxfId="359" priority="3035" operator="lessThan">
      <formula>$C$4</formula>
    </cfRule>
  </conditionalFormatting>
  <conditionalFormatting sqref="CL27">
    <cfRule type="cellIs" dxfId="358" priority="3036" operator="lessThan">
      <formula>$C$4</formula>
    </cfRule>
  </conditionalFormatting>
  <conditionalFormatting sqref="CL28">
    <cfRule type="cellIs" dxfId="357" priority="3037" operator="lessThan">
      <formula>$C$4</formula>
    </cfRule>
  </conditionalFormatting>
  <conditionalFormatting sqref="CL29">
    <cfRule type="cellIs" dxfId="356" priority="3038" operator="lessThan">
      <formula>$C$4</formula>
    </cfRule>
  </conditionalFormatting>
  <conditionalFormatting sqref="CL30">
    <cfRule type="cellIs" dxfId="355" priority="3039" operator="lessThan">
      <formula>$C$4</formula>
    </cfRule>
  </conditionalFormatting>
  <conditionalFormatting sqref="CL31">
    <cfRule type="cellIs" dxfId="354" priority="3040" operator="lessThan">
      <formula>$C$4</formula>
    </cfRule>
  </conditionalFormatting>
  <conditionalFormatting sqref="CL32">
    <cfRule type="cellIs" dxfId="353" priority="3041" operator="lessThan">
      <formula>$C$4</formula>
    </cfRule>
  </conditionalFormatting>
  <conditionalFormatting sqref="CL33">
    <cfRule type="cellIs" dxfId="352" priority="3042" operator="lessThan">
      <formula>$C$4</formula>
    </cfRule>
  </conditionalFormatting>
  <conditionalFormatting sqref="CL34">
    <cfRule type="cellIs" dxfId="351" priority="3043" operator="lessThan">
      <formula>$C$4</formula>
    </cfRule>
  </conditionalFormatting>
  <conditionalFormatting sqref="CL35">
    <cfRule type="cellIs" dxfId="350" priority="3044" operator="lessThan">
      <formula>$C$4</formula>
    </cfRule>
  </conditionalFormatting>
  <conditionalFormatting sqref="CL36">
    <cfRule type="cellIs" dxfId="349" priority="3045" operator="lessThan">
      <formula>$C$4</formula>
    </cfRule>
  </conditionalFormatting>
  <conditionalFormatting sqref="CL37">
    <cfRule type="cellIs" dxfId="348" priority="3046" operator="lessThan">
      <formula>$C$4</formula>
    </cfRule>
  </conditionalFormatting>
  <conditionalFormatting sqref="CL38">
    <cfRule type="cellIs" dxfId="347" priority="3047" operator="lessThan">
      <formula>$C$4</formula>
    </cfRule>
  </conditionalFormatting>
  <conditionalFormatting sqref="CL39">
    <cfRule type="cellIs" dxfId="346" priority="3048" operator="lessThan">
      <formula>$C$4</formula>
    </cfRule>
  </conditionalFormatting>
  <conditionalFormatting sqref="CL40">
    <cfRule type="cellIs" dxfId="345" priority="3049" operator="lessThan">
      <formula>$C$4</formula>
    </cfRule>
  </conditionalFormatting>
  <conditionalFormatting sqref="CL41">
    <cfRule type="cellIs" dxfId="344" priority="3050" operator="lessThan">
      <formula>$C$4</formula>
    </cfRule>
  </conditionalFormatting>
  <conditionalFormatting sqref="CL42">
    <cfRule type="cellIs" dxfId="343" priority="3051" operator="lessThan">
      <formula>$C$4</formula>
    </cfRule>
  </conditionalFormatting>
  <conditionalFormatting sqref="CL43">
    <cfRule type="cellIs" dxfId="342" priority="3052" operator="lessThan">
      <formula>$C$4</formula>
    </cfRule>
  </conditionalFormatting>
  <conditionalFormatting sqref="CL44">
    <cfRule type="cellIs" dxfId="341" priority="3053" operator="lessThan">
      <formula>$C$4</formula>
    </cfRule>
  </conditionalFormatting>
  <conditionalFormatting sqref="CL45">
    <cfRule type="cellIs" dxfId="340" priority="3054" operator="lessThan">
      <formula>$C$4</formula>
    </cfRule>
  </conditionalFormatting>
  <conditionalFormatting sqref="CL46">
    <cfRule type="cellIs" dxfId="339" priority="3055" operator="lessThan">
      <formula>$C$4</formula>
    </cfRule>
  </conditionalFormatting>
  <conditionalFormatting sqref="CL47">
    <cfRule type="cellIs" dxfId="338" priority="3056" operator="lessThan">
      <formula>$C$4</formula>
    </cfRule>
  </conditionalFormatting>
  <conditionalFormatting sqref="CL48">
    <cfRule type="cellIs" dxfId="337" priority="3057" operator="lessThan">
      <formula>$C$4</formula>
    </cfRule>
  </conditionalFormatting>
  <conditionalFormatting sqref="CL49">
    <cfRule type="cellIs" dxfId="336" priority="3058" operator="lessThan">
      <formula>$C$4</formula>
    </cfRule>
  </conditionalFormatting>
  <conditionalFormatting sqref="CL50">
    <cfRule type="cellIs" dxfId="335" priority="3059" operator="lessThan">
      <formula>$C$4</formula>
    </cfRule>
  </conditionalFormatting>
  <conditionalFormatting sqref="CM11">
    <cfRule type="cellIs" dxfId="334" priority="3060" operator="lessThan">
      <formula>$C$4</formula>
    </cfRule>
  </conditionalFormatting>
  <conditionalFormatting sqref="CM12">
    <cfRule type="cellIs" dxfId="333" priority="3061" operator="lessThan">
      <formula>$C$4</formula>
    </cfRule>
  </conditionalFormatting>
  <conditionalFormatting sqref="CM13">
    <cfRule type="cellIs" dxfId="332" priority="3062" operator="lessThan">
      <formula>$C$4</formula>
    </cfRule>
  </conditionalFormatting>
  <conditionalFormatting sqref="CM14">
    <cfRule type="cellIs" dxfId="331" priority="3063" operator="lessThan">
      <formula>$C$4</formula>
    </cfRule>
  </conditionalFormatting>
  <conditionalFormatting sqref="CM15">
    <cfRule type="cellIs" dxfId="330" priority="3064" operator="lessThan">
      <formula>$C$4</formula>
    </cfRule>
  </conditionalFormatting>
  <conditionalFormatting sqref="CM16">
    <cfRule type="cellIs" dxfId="329" priority="3065" operator="lessThan">
      <formula>$C$4</formula>
    </cfRule>
  </conditionalFormatting>
  <conditionalFormatting sqref="CM17">
    <cfRule type="cellIs" dxfId="328" priority="3066" operator="lessThan">
      <formula>$C$4</formula>
    </cfRule>
  </conditionalFormatting>
  <conditionalFormatting sqref="CM18">
    <cfRule type="cellIs" dxfId="327" priority="3067" operator="lessThan">
      <formula>$C$4</formula>
    </cfRule>
  </conditionalFormatting>
  <conditionalFormatting sqref="CM19">
    <cfRule type="cellIs" dxfId="326" priority="3068" operator="lessThan">
      <formula>$C$4</formula>
    </cfRule>
  </conditionalFormatting>
  <conditionalFormatting sqref="CM20">
    <cfRule type="cellIs" dxfId="325" priority="3069" operator="lessThan">
      <formula>$C$4</formula>
    </cfRule>
  </conditionalFormatting>
  <conditionalFormatting sqref="CM21">
    <cfRule type="cellIs" dxfId="324" priority="3070" operator="lessThan">
      <formula>$C$4</formula>
    </cfRule>
  </conditionalFormatting>
  <conditionalFormatting sqref="CM22">
    <cfRule type="cellIs" dxfId="323" priority="3071" operator="lessThan">
      <formula>$C$4</formula>
    </cfRule>
  </conditionalFormatting>
  <conditionalFormatting sqref="CM23">
    <cfRule type="cellIs" dxfId="322" priority="3072" operator="lessThan">
      <formula>$C$4</formula>
    </cfRule>
  </conditionalFormatting>
  <conditionalFormatting sqref="CM24">
    <cfRule type="cellIs" dxfId="321" priority="3073" operator="lessThan">
      <formula>$C$4</formula>
    </cfRule>
  </conditionalFormatting>
  <conditionalFormatting sqref="CM25">
    <cfRule type="cellIs" dxfId="320" priority="3074" operator="lessThan">
      <formula>$C$4</formula>
    </cfRule>
  </conditionalFormatting>
  <conditionalFormatting sqref="CM26">
    <cfRule type="cellIs" dxfId="319" priority="3075" operator="lessThan">
      <formula>$C$4</formula>
    </cfRule>
  </conditionalFormatting>
  <conditionalFormatting sqref="CM27">
    <cfRule type="cellIs" dxfId="318" priority="3076" operator="lessThan">
      <formula>$C$4</formula>
    </cfRule>
  </conditionalFormatting>
  <conditionalFormatting sqref="CM28">
    <cfRule type="cellIs" dxfId="317" priority="3077" operator="lessThan">
      <formula>$C$4</formula>
    </cfRule>
  </conditionalFormatting>
  <conditionalFormatting sqref="CM29">
    <cfRule type="cellIs" dxfId="316" priority="3078" operator="lessThan">
      <formula>$C$4</formula>
    </cfRule>
  </conditionalFormatting>
  <conditionalFormatting sqref="CM30">
    <cfRule type="cellIs" dxfId="315" priority="3079" operator="lessThan">
      <formula>$C$4</formula>
    </cfRule>
  </conditionalFormatting>
  <conditionalFormatting sqref="CM31">
    <cfRule type="cellIs" dxfId="314" priority="3080" operator="lessThan">
      <formula>$C$4</formula>
    </cfRule>
  </conditionalFormatting>
  <conditionalFormatting sqref="CM32">
    <cfRule type="cellIs" dxfId="313" priority="3081" operator="lessThan">
      <formula>$C$4</formula>
    </cfRule>
  </conditionalFormatting>
  <conditionalFormatting sqref="CM33">
    <cfRule type="cellIs" dxfId="312" priority="3082" operator="lessThan">
      <formula>$C$4</formula>
    </cfRule>
  </conditionalFormatting>
  <conditionalFormatting sqref="CM34">
    <cfRule type="cellIs" dxfId="311" priority="3083" operator="lessThan">
      <formula>$C$4</formula>
    </cfRule>
  </conditionalFormatting>
  <conditionalFormatting sqref="CM35">
    <cfRule type="cellIs" dxfId="310" priority="3084" operator="lessThan">
      <formula>$C$4</formula>
    </cfRule>
  </conditionalFormatting>
  <conditionalFormatting sqref="CM36">
    <cfRule type="cellIs" dxfId="309" priority="3085" operator="lessThan">
      <formula>$C$4</formula>
    </cfRule>
  </conditionalFormatting>
  <conditionalFormatting sqref="CM37">
    <cfRule type="cellIs" dxfId="308" priority="3086" operator="lessThan">
      <formula>$C$4</formula>
    </cfRule>
  </conditionalFormatting>
  <conditionalFormatting sqref="CM38">
    <cfRule type="cellIs" dxfId="307" priority="3087" operator="lessThan">
      <formula>$C$4</formula>
    </cfRule>
  </conditionalFormatting>
  <conditionalFormatting sqref="CM39">
    <cfRule type="cellIs" dxfId="306" priority="3088" operator="lessThan">
      <formula>$C$4</formula>
    </cfRule>
  </conditionalFormatting>
  <conditionalFormatting sqref="CM40">
    <cfRule type="cellIs" dxfId="305" priority="3089" operator="lessThan">
      <formula>$C$4</formula>
    </cfRule>
  </conditionalFormatting>
  <conditionalFormatting sqref="CM41">
    <cfRule type="cellIs" dxfId="304" priority="3090" operator="lessThan">
      <formula>$C$4</formula>
    </cfRule>
  </conditionalFormatting>
  <conditionalFormatting sqref="CM42">
    <cfRule type="cellIs" dxfId="303" priority="3091" operator="lessThan">
      <formula>$C$4</formula>
    </cfRule>
  </conditionalFormatting>
  <conditionalFormatting sqref="CM43">
    <cfRule type="cellIs" dxfId="302" priority="3092" operator="lessThan">
      <formula>$C$4</formula>
    </cfRule>
  </conditionalFormatting>
  <conditionalFormatting sqref="CM44">
    <cfRule type="cellIs" dxfId="301" priority="3093" operator="lessThan">
      <formula>$C$4</formula>
    </cfRule>
  </conditionalFormatting>
  <conditionalFormatting sqref="CM45">
    <cfRule type="cellIs" dxfId="300" priority="3094" operator="lessThan">
      <formula>$C$4</formula>
    </cfRule>
  </conditionalFormatting>
  <conditionalFormatting sqref="CM46">
    <cfRule type="cellIs" dxfId="299" priority="3095" operator="lessThan">
      <formula>$C$4</formula>
    </cfRule>
  </conditionalFormatting>
  <conditionalFormatting sqref="CM47">
    <cfRule type="cellIs" dxfId="298" priority="3096" operator="lessThan">
      <formula>$C$4</formula>
    </cfRule>
  </conditionalFormatting>
  <conditionalFormatting sqref="CM48">
    <cfRule type="cellIs" dxfId="297" priority="3097" operator="lessThan">
      <formula>$C$4</formula>
    </cfRule>
  </conditionalFormatting>
  <conditionalFormatting sqref="CM49">
    <cfRule type="cellIs" dxfId="296" priority="3098" operator="lessThan">
      <formula>$C$4</formula>
    </cfRule>
  </conditionalFormatting>
  <conditionalFormatting sqref="CM50">
    <cfRule type="cellIs" dxfId="295" priority="3099" operator="lessThan">
      <formula>$C$4</formula>
    </cfRule>
  </conditionalFormatting>
  <conditionalFormatting sqref="BV11">
    <cfRule type="cellIs" dxfId="294" priority="3100" operator="lessThan">
      <formula>$C$4</formula>
    </cfRule>
  </conditionalFormatting>
  <conditionalFormatting sqref="BV12">
    <cfRule type="cellIs" dxfId="293" priority="3101" operator="lessThan">
      <formula>$C$4</formula>
    </cfRule>
  </conditionalFormatting>
  <conditionalFormatting sqref="BV13">
    <cfRule type="cellIs" dxfId="292" priority="3102" operator="lessThan">
      <formula>$C$4</formula>
    </cfRule>
  </conditionalFormatting>
  <conditionalFormatting sqref="BV14">
    <cfRule type="cellIs" dxfId="291" priority="3103" operator="lessThan">
      <formula>$C$4</formula>
    </cfRule>
  </conditionalFormatting>
  <conditionalFormatting sqref="BV15">
    <cfRule type="cellIs" dxfId="290" priority="3104" operator="lessThan">
      <formula>$C$4</formula>
    </cfRule>
  </conditionalFormatting>
  <conditionalFormatting sqref="BV16">
    <cfRule type="cellIs" dxfId="289" priority="3105" operator="lessThan">
      <formula>$C$4</formula>
    </cfRule>
  </conditionalFormatting>
  <conditionalFormatting sqref="BV17">
    <cfRule type="cellIs" dxfId="288" priority="3106" operator="lessThan">
      <formula>$C$4</formula>
    </cfRule>
  </conditionalFormatting>
  <conditionalFormatting sqref="BV18">
    <cfRule type="cellIs" dxfId="287" priority="3107" operator="lessThan">
      <formula>$C$4</formula>
    </cfRule>
  </conditionalFormatting>
  <conditionalFormatting sqref="BV19">
    <cfRule type="cellIs" dxfId="286" priority="3108" operator="lessThan">
      <formula>$C$4</formula>
    </cfRule>
  </conditionalFormatting>
  <conditionalFormatting sqref="BV20">
    <cfRule type="cellIs" dxfId="285" priority="3109" operator="lessThan">
      <formula>$C$4</formula>
    </cfRule>
  </conditionalFormatting>
  <conditionalFormatting sqref="BV21">
    <cfRule type="cellIs" dxfId="284" priority="3110" operator="lessThan">
      <formula>$C$4</formula>
    </cfRule>
  </conditionalFormatting>
  <conditionalFormatting sqref="BV22">
    <cfRule type="cellIs" dxfId="283" priority="3111" operator="lessThan">
      <formula>$C$4</formula>
    </cfRule>
  </conditionalFormatting>
  <conditionalFormatting sqref="BV23">
    <cfRule type="cellIs" dxfId="282" priority="3112" operator="lessThan">
      <formula>$C$4</formula>
    </cfRule>
  </conditionalFormatting>
  <conditionalFormatting sqref="BV24">
    <cfRule type="cellIs" dxfId="281" priority="3113" operator="lessThan">
      <formula>$C$4</formula>
    </cfRule>
  </conditionalFormatting>
  <conditionalFormatting sqref="BV25">
    <cfRule type="cellIs" dxfId="280" priority="3114" operator="lessThan">
      <formula>$C$4</formula>
    </cfRule>
  </conditionalFormatting>
  <conditionalFormatting sqref="BV26">
    <cfRule type="cellIs" dxfId="279" priority="3115" operator="lessThan">
      <formula>$C$4</formula>
    </cfRule>
  </conditionalFormatting>
  <conditionalFormatting sqref="BV27">
    <cfRule type="cellIs" dxfId="278" priority="3116" operator="lessThan">
      <formula>$C$4</formula>
    </cfRule>
  </conditionalFormatting>
  <conditionalFormatting sqref="BV28">
    <cfRule type="cellIs" dxfId="277" priority="3117" operator="lessThan">
      <formula>$C$4</formula>
    </cfRule>
  </conditionalFormatting>
  <conditionalFormatting sqref="BV29">
    <cfRule type="cellIs" dxfId="276" priority="3118" operator="lessThan">
      <formula>$C$4</formula>
    </cfRule>
  </conditionalFormatting>
  <conditionalFormatting sqref="BV30">
    <cfRule type="cellIs" dxfId="275" priority="3119" operator="lessThan">
      <formula>$C$4</formula>
    </cfRule>
  </conditionalFormatting>
  <conditionalFormatting sqref="BV31">
    <cfRule type="cellIs" dxfId="274" priority="3120" operator="lessThan">
      <formula>$C$4</formula>
    </cfRule>
  </conditionalFormatting>
  <conditionalFormatting sqref="BV32">
    <cfRule type="cellIs" dxfId="273" priority="3121" operator="lessThan">
      <formula>$C$4</formula>
    </cfRule>
  </conditionalFormatting>
  <conditionalFormatting sqref="BV33">
    <cfRule type="cellIs" dxfId="272" priority="3122" operator="lessThan">
      <formula>$C$4</formula>
    </cfRule>
  </conditionalFormatting>
  <conditionalFormatting sqref="BV34">
    <cfRule type="cellIs" dxfId="271" priority="3123" operator="lessThan">
      <formula>$C$4</formula>
    </cfRule>
  </conditionalFormatting>
  <conditionalFormatting sqref="BV35">
    <cfRule type="cellIs" dxfId="270" priority="3124" operator="lessThan">
      <formula>$C$4</formula>
    </cfRule>
  </conditionalFormatting>
  <conditionalFormatting sqref="BV36">
    <cfRule type="cellIs" dxfId="269" priority="3125" operator="lessThan">
      <formula>$C$4</formula>
    </cfRule>
  </conditionalFormatting>
  <conditionalFormatting sqref="BV37">
    <cfRule type="cellIs" dxfId="268" priority="3126" operator="lessThan">
      <formula>$C$4</formula>
    </cfRule>
  </conditionalFormatting>
  <conditionalFormatting sqref="BV38">
    <cfRule type="cellIs" dxfId="267" priority="3127" operator="lessThan">
      <formula>$C$4</formula>
    </cfRule>
  </conditionalFormatting>
  <conditionalFormatting sqref="BV39">
    <cfRule type="cellIs" dxfId="266" priority="3128" operator="lessThan">
      <formula>$C$4</formula>
    </cfRule>
  </conditionalFormatting>
  <conditionalFormatting sqref="BV40">
    <cfRule type="cellIs" dxfId="265" priority="3129" operator="lessThan">
      <formula>$C$4</formula>
    </cfRule>
  </conditionalFormatting>
  <conditionalFormatting sqref="BV41">
    <cfRule type="cellIs" dxfId="264" priority="3130" operator="lessThan">
      <formula>$C$4</formula>
    </cfRule>
  </conditionalFormatting>
  <conditionalFormatting sqref="BV42">
    <cfRule type="cellIs" dxfId="263" priority="3131" operator="lessThan">
      <formula>$C$4</formula>
    </cfRule>
  </conditionalFormatting>
  <conditionalFormatting sqref="BV43">
    <cfRule type="cellIs" dxfId="262" priority="3132" operator="lessThan">
      <formula>$C$4</formula>
    </cfRule>
  </conditionalFormatting>
  <conditionalFormatting sqref="BV44">
    <cfRule type="cellIs" dxfId="261" priority="3133" operator="lessThan">
      <formula>$C$4</formula>
    </cfRule>
  </conditionalFormatting>
  <conditionalFormatting sqref="BV45">
    <cfRule type="cellIs" dxfId="260" priority="3134" operator="lessThan">
      <formula>$C$4</formula>
    </cfRule>
  </conditionalFormatting>
  <conditionalFormatting sqref="BV46">
    <cfRule type="cellIs" dxfId="259" priority="3135" operator="lessThan">
      <formula>$C$4</formula>
    </cfRule>
  </conditionalFormatting>
  <conditionalFormatting sqref="BV47">
    <cfRule type="cellIs" dxfId="258" priority="3136" operator="lessThan">
      <formula>$C$4</formula>
    </cfRule>
  </conditionalFormatting>
  <conditionalFormatting sqref="BV48">
    <cfRule type="cellIs" dxfId="257" priority="3137" operator="lessThan">
      <formula>$C$4</formula>
    </cfRule>
  </conditionalFormatting>
  <conditionalFormatting sqref="BV49">
    <cfRule type="cellIs" dxfId="256" priority="3138" operator="lessThan">
      <formula>$C$4</formula>
    </cfRule>
  </conditionalFormatting>
  <conditionalFormatting sqref="BV50">
    <cfRule type="cellIs" dxfId="255" priority="3139" operator="lessThan">
      <formula>$C$4</formula>
    </cfRule>
  </conditionalFormatting>
  <conditionalFormatting sqref="CE11">
    <cfRule type="cellIs" dxfId="254" priority="3140" operator="lessThan">
      <formula>$C$4</formula>
    </cfRule>
  </conditionalFormatting>
  <conditionalFormatting sqref="CE12">
    <cfRule type="cellIs" dxfId="253" priority="3141" operator="lessThan">
      <formula>$C$4</formula>
    </cfRule>
  </conditionalFormatting>
  <conditionalFormatting sqref="CE13">
    <cfRule type="cellIs" dxfId="252" priority="3142" operator="lessThan">
      <formula>$C$4</formula>
    </cfRule>
  </conditionalFormatting>
  <conditionalFormatting sqref="CE14">
    <cfRule type="cellIs" dxfId="251" priority="3143" operator="lessThan">
      <formula>$C$4</formula>
    </cfRule>
  </conditionalFormatting>
  <conditionalFormatting sqref="CE15">
    <cfRule type="cellIs" dxfId="250" priority="3144" operator="lessThan">
      <formula>$C$4</formula>
    </cfRule>
  </conditionalFormatting>
  <conditionalFormatting sqref="CE16">
    <cfRule type="cellIs" dxfId="249" priority="3145" operator="lessThan">
      <formula>$C$4</formula>
    </cfRule>
  </conditionalFormatting>
  <conditionalFormatting sqref="CE17">
    <cfRule type="cellIs" dxfId="248" priority="3146" operator="lessThan">
      <formula>$C$4</formula>
    </cfRule>
  </conditionalFormatting>
  <conditionalFormatting sqref="CE18">
    <cfRule type="cellIs" dxfId="247" priority="3147" operator="lessThan">
      <formula>$C$4</formula>
    </cfRule>
  </conditionalFormatting>
  <conditionalFormatting sqref="CE19">
    <cfRule type="cellIs" dxfId="246" priority="3148" operator="lessThan">
      <formula>$C$4</formula>
    </cfRule>
  </conditionalFormatting>
  <conditionalFormatting sqref="CE20">
    <cfRule type="cellIs" dxfId="245" priority="3149" operator="lessThan">
      <formula>$C$4</formula>
    </cfRule>
  </conditionalFormatting>
  <conditionalFormatting sqref="CE21">
    <cfRule type="cellIs" dxfId="244" priority="3150" operator="lessThan">
      <formula>$C$4</formula>
    </cfRule>
  </conditionalFormatting>
  <conditionalFormatting sqref="CE22">
    <cfRule type="cellIs" dxfId="243" priority="3151" operator="lessThan">
      <formula>$C$4</formula>
    </cfRule>
  </conditionalFormatting>
  <conditionalFormatting sqref="CE23">
    <cfRule type="cellIs" dxfId="242" priority="3152" operator="lessThan">
      <formula>$C$4</formula>
    </cfRule>
  </conditionalFormatting>
  <conditionalFormatting sqref="CE24">
    <cfRule type="cellIs" dxfId="241" priority="3153" operator="lessThan">
      <formula>$C$4</formula>
    </cfRule>
  </conditionalFormatting>
  <conditionalFormatting sqref="CE25">
    <cfRule type="cellIs" dxfId="240" priority="3154" operator="lessThan">
      <formula>$C$4</formula>
    </cfRule>
  </conditionalFormatting>
  <conditionalFormatting sqref="CE26">
    <cfRule type="cellIs" dxfId="239" priority="3155" operator="lessThan">
      <formula>$C$4</formula>
    </cfRule>
  </conditionalFormatting>
  <conditionalFormatting sqref="CE27">
    <cfRule type="cellIs" dxfId="238" priority="3156" operator="lessThan">
      <formula>$C$4</formula>
    </cfRule>
  </conditionalFormatting>
  <conditionalFormatting sqref="CE28">
    <cfRule type="cellIs" dxfId="237" priority="3157" operator="lessThan">
      <formula>$C$4</formula>
    </cfRule>
  </conditionalFormatting>
  <conditionalFormatting sqref="CE29">
    <cfRule type="cellIs" dxfId="236" priority="3158" operator="lessThan">
      <formula>$C$4</formula>
    </cfRule>
  </conditionalFormatting>
  <conditionalFormatting sqref="CE30">
    <cfRule type="cellIs" dxfId="235" priority="3159" operator="lessThan">
      <formula>$C$4</formula>
    </cfRule>
  </conditionalFormatting>
  <conditionalFormatting sqref="CE31">
    <cfRule type="cellIs" dxfId="234" priority="3160" operator="lessThan">
      <formula>$C$4</formula>
    </cfRule>
  </conditionalFormatting>
  <conditionalFormatting sqref="CE32">
    <cfRule type="cellIs" dxfId="233" priority="3161" operator="lessThan">
      <formula>$C$4</formula>
    </cfRule>
  </conditionalFormatting>
  <conditionalFormatting sqref="CE33">
    <cfRule type="cellIs" dxfId="232" priority="3162" operator="lessThan">
      <formula>$C$4</formula>
    </cfRule>
  </conditionalFormatting>
  <conditionalFormatting sqref="CE34">
    <cfRule type="cellIs" dxfId="231" priority="3163" operator="lessThan">
      <formula>$C$4</formula>
    </cfRule>
  </conditionalFormatting>
  <conditionalFormatting sqref="CE35">
    <cfRule type="cellIs" dxfId="230" priority="3164" operator="lessThan">
      <formula>$C$4</formula>
    </cfRule>
  </conditionalFormatting>
  <conditionalFormatting sqref="CE36">
    <cfRule type="cellIs" dxfId="229" priority="3165" operator="lessThan">
      <formula>$C$4</formula>
    </cfRule>
  </conditionalFormatting>
  <conditionalFormatting sqref="CE37">
    <cfRule type="cellIs" dxfId="228" priority="3166" operator="lessThan">
      <formula>$C$4</formula>
    </cfRule>
  </conditionalFormatting>
  <conditionalFormatting sqref="CE38">
    <cfRule type="cellIs" dxfId="227" priority="3167" operator="lessThan">
      <formula>$C$4</formula>
    </cfRule>
  </conditionalFormatting>
  <conditionalFormatting sqref="CE39">
    <cfRule type="cellIs" dxfId="226" priority="3168" operator="lessThan">
      <formula>$C$4</formula>
    </cfRule>
  </conditionalFormatting>
  <conditionalFormatting sqref="CE40">
    <cfRule type="cellIs" dxfId="225" priority="3169" operator="lessThan">
      <formula>$C$4</formula>
    </cfRule>
  </conditionalFormatting>
  <conditionalFormatting sqref="CE41">
    <cfRule type="cellIs" dxfId="224" priority="3170" operator="lessThan">
      <formula>$C$4</formula>
    </cfRule>
  </conditionalFormatting>
  <conditionalFormatting sqref="CE42">
    <cfRule type="cellIs" dxfId="223" priority="3171" operator="lessThan">
      <formula>$C$4</formula>
    </cfRule>
  </conditionalFormatting>
  <conditionalFormatting sqref="CE43">
    <cfRule type="cellIs" dxfId="222" priority="3172" operator="lessThan">
      <formula>$C$4</formula>
    </cfRule>
  </conditionalFormatting>
  <conditionalFormatting sqref="CE44">
    <cfRule type="cellIs" dxfId="221" priority="3173" operator="lessThan">
      <formula>$C$4</formula>
    </cfRule>
  </conditionalFormatting>
  <conditionalFormatting sqref="CE45">
    <cfRule type="cellIs" dxfId="220" priority="3174" operator="lessThan">
      <formula>$C$4</formula>
    </cfRule>
  </conditionalFormatting>
  <conditionalFormatting sqref="CE46">
    <cfRule type="cellIs" dxfId="219" priority="3175" operator="lessThan">
      <formula>$C$4</formula>
    </cfRule>
  </conditionalFormatting>
  <conditionalFormatting sqref="CE47">
    <cfRule type="cellIs" dxfId="218" priority="3176" operator="lessThan">
      <formula>$C$4</formula>
    </cfRule>
  </conditionalFormatting>
  <conditionalFormatting sqref="CE48">
    <cfRule type="cellIs" dxfId="217" priority="3177" operator="lessThan">
      <formula>$C$4</formula>
    </cfRule>
  </conditionalFormatting>
  <conditionalFormatting sqref="CE49">
    <cfRule type="cellIs" dxfId="216" priority="3178" operator="lessThan">
      <formula>$C$4</formula>
    </cfRule>
  </conditionalFormatting>
  <conditionalFormatting sqref="CE50">
    <cfRule type="cellIs" dxfId="215" priority="3179" operator="lessThan">
      <formula>$C$4</formula>
    </cfRule>
  </conditionalFormatting>
  <conditionalFormatting sqref="CN11">
    <cfRule type="cellIs" dxfId="214" priority="3180" operator="lessThan">
      <formula>$C$4</formula>
    </cfRule>
  </conditionalFormatting>
  <conditionalFormatting sqref="CN12">
    <cfRule type="cellIs" dxfId="213" priority="3181" operator="lessThan">
      <formula>$C$4</formula>
    </cfRule>
  </conditionalFormatting>
  <conditionalFormatting sqref="CN13">
    <cfRule type="cellIs" dxfId="212" priority="3182" operator="lessThan">
      <formula>$C$4</formula>
    </cfRule>
  </conditionalFormatting>
  <conditionalFormatting sqref="CN14">
    <cfRule type="cellIs" dxfId="211" priority="3183" operator="lessThan">
      <formula>$C$4</formula>
    </cfRule>
  </conditionalFormatting>
  <conditionalFormatting sqref="CN15">
    <cfRule type="cellIs" dxfId="210" priority="3184" operator="lessThan">
      <formula>$C$4</formula>
    </cfRule>
  </conditionalFormatting>
  <conditionalFormatting sqref="CN16">
    <cfRule type="cellIs" dxfId="209" priority="3185" operator="lessThan">
      <formula>$C$4</formula>
    </cfRule>
  </conditionalFormatting>
  <conditionalFormatting sqref="CN17">
    <cfRule type="cellIs" dxfId="208" priority="3186" operator="lessThan">
      <formula>$C$4</formula>
    </cfRule>
  </conditionalFormatting>
  <conditionalFormatting sqref="CN18">
    <cfRule type="cellIs" dxfId="207" priority="3187" operator="lessThan">
      <formula>$C$4</formula>
    </cfRule>
  </conditionalFormatting>
  <conditionalFormatting sqref="CN19">
    <cfRule type="cellIs" dxfId="206" priority="3188" operator="lessThan">
      <formula>$C$4</formula>
    </cfRule>
  </conditionalFormatting>
  <conditionalFormatting sqref="CN20">
    <cfRule type="cellIs" dxfId="205" priority="3189" operator="lessThan">
      <formula>$C$4</formula>
    </cfRule>
  </conditionalFormatting>
  <conditionalFormatting sqref="CN21">
    <cfRule type="cellIs" dxfId="204" priority="3190" operator="lessThan">
      <formula>$C$4</formula>
    </cfRule>
  </conditionalFormatting>
  <conditionalFormatting sqref="CN22">
    <cfRule type="cellIs" dxfId="203" priority="3191" operator="lessThan">
      <formula>$C$4</formula>
    </cfRule>
  </conditionalFormatting>
  <conditionalFormatting sqref="CN23">
    <cfRule type="cellIs" dxfId="202" priority="3192" operator="lessThan">
      <formula>$C$4</formula>
    </cfRule>
  </conditionalFormatting>
  <conditionalFormatting sqref="CN24">
    <cfRule type="cellIs" dxfId="201" priority="3193" operator="lessThan">
      <formula>$C$4</formula>
    </cfRule>
  </conditionalFormatting>
  <conditionalFormatting sqref="CN25">
    <cfRule type="cellIs" dxfId="200" priority="3194" operator="lessThan">
      <formula>$C$4</formula>
    </cfRule>
  </conditionalFormatting>
  <conditionalFormatting sqref="CN26">
    <cfRule type="cellIs" dxfId="199" priority="3195" operator="lessThan">
      <formula>$C$4</formula>
    </cfRule>
  </conditionalFormatting>
  <conditionalFormatting sqref="CN27">
    <cfRule type="cellIs" dxfId="198" priority="3196" operator="lessThan">
      <formula>$C$4</formula>
    </cfRule>
  </conditionalFormatting>
  <conditionalFormatting sqref="CN28">
    <cfRule type="cellIs" dxfId="197" priority="3197" operator="lessThan">
      <formula>$C$4</formula>
    </cfRule>
  </conditionalFormatting>
  <conditionalFormatting sqref="CN29">
    <cfRule type="cellIs" dxfId="196" priority="3198" operator="lessThan">
      <formula>$C$4</formula>
    </cfRule>
  </conditionalFormatting>
  <conditionalFormatting sqref="CN30">
    <cfRule type="cellIs" dxfId="195" priority="3199" operator="lessThan">
      <formula>$C$4</formula>
    </cfRule>
  </conditionalFormatting>
  <conditionalFormatting sqref="CN31">
    <cfRule type="cellIs" dxfId="194" priority="3200" operator="lessThan">
      <formula>$C$4</formula>
    </cfRule>
  </conditionalFormatting>
  <conditionalFormatting sqref="CN32">
    <cfRule type="cellIs" dxfId="193" priority="3201" operator="lessThan">
      <formula>$C$4</formula>
    </cfRule>
  </conditionalFormatting>
  <conditionalFormatting sqref="CN33">
    <cfRule type="cellIs" dxfId="192" priority="3202" operator="lessThan">
      <formula>$C$4</formula>
    </cfRule>
  </conditionalFormatting>
  <conditionalFormatting sqref="CN34">
    <cfRule type="cellIs" dxfId="191" priority="3203" operator="lessThan">
      <formula>$C$4</formula>
    </cfRule>
  </conditionalFormatting>
  <conditionalFormatting sqref="CN35">
    <cfRule type="cellIs" dxfId="190" priority="3204" operator="lessThan">
      <formula>$C$4</formula>
    </cfRule>
  </conditionalFormatting>
  <conditionalFormatting sqref="CN36">
    <cfRule type="cellIs" dxfId="189" priority="3205" operator="lessThan">
      <formula>$C$4</formula>
    </cfRule>
  </conditionalFormatting>
  <conditionalFormatting sqref="CN37">
    <cfRule type="cellIs" dxfId="188" priority="3206" operator="lessThan">
      <formula>$C$4</formula>
    </cfRule>
  </conditionalFormatting>
  <conditionalFormatting sqref="CN38">
    <cfRule type="cellIs" dxfId="187" priority="3207" operator="lessThan">
      <formula>$C$4</formula>
    </cfRule>
  </conditionalFormatting>
  <conditionalFormatting sqref="CN39">
    <cfRule type="cellIs" dxfId="186" priority="3208" operator="lessThan">
      <formula>$C$4</formula>
    </cfRule>
  </conditionalFormatting>
  <conditionalFormatting sqref="CN40">
    <cfRule type="cellIs" dxfId="185" priority="3209" operator="lessThan">
      <formula>$C$4</formula>
    </cfRule>
  </conditionalFormatting>
  <conditionalFormatting sqref="CN41">
    <cfRule type="cellIs" dxfId="184" priority="3210" operator="lessThan">
      <formula>$C$4</formula>
    </cfRule>
  </conditionalFormatting>
  <conditionalFormatting sqref="CN42">
    <cfRule type="cellIs" dxfId="183" priority="3211" operator="lessThan">
      <formula>$C$4</formula>
    </cfRule>
  </conditionalFormatting>
  <conditionalFormatting sqref="CN43">
    <cfRule type="cellIs" dxfId="182" priority="3212" operator="lessThan">
      <formula>$C$4</formula>
    </cfRule>
  </conditionalFormatting>
  <conditionalFormatting sqref="CN44">
    <cfRule type="cellIs" dxfId="181" priority="3213" operator="lessThan">
      <formula>$C$4</formula>
    </cfRule>
  </conditionalFormatting>
  <conditionalFormatting sqref="CN45">
    <cfRule type="cellIs" dxfId="180" priority="3214" operator="lessThan">
      <formula>$C$4</formula>
    </cfRule>
  </conditionalFormatting>
  <conditionalFormatting sqref="CN46">
    <cfRule type="cellIs" dxfId="179" priority="3215" operator="lessThan">
      <formula>$C$4</formula>
    </cfRule>
  </conditionalFormatting>
  <conditionalFormatting sqref="CN47">
    <cfRule type="cellIs" dxfId="178" priority="3216" operator="lessThan">
      <formula>$C$4</formula>
    </cfRule>
  </conditionalFormatting>
  <conditionalFormatting sqref="CN48">
    <cfRule type="cellIs" dxfId="177" priority="3217" operator="lessThan">
      <formula>$C$4</formula>
    </cfRule>
  </conditionalFormatting>
  <conditionalFormatting sqref="CN49">
    <cfRule type="cellIs" dxfId="176" priority="3218" operator="lessThan">
      <formula>$C$4</formula>
    </cfRule>
  </conditionalFormatting>
  <conditionalFormatting sqref="CN50">
    <cfRule type="cellIs" dxfId="175" priority="3219" operator="lessThan">
      <formula>$C$4</formula>
    </cfRule>
  </conditionalFormatting>
  <conditionalFormatting sqref="AI11">
    <cfRule type="cellIs" dxfId="174" priority="175" operator="lessThan">
      <formula>$C$4</formula>
    </cfRule>
  </conditionalFormatting>
  <conditionalFormatting sqref="AI12">
    <cfRule type="cellIs" dxfId="173" priority="174" operator="lessThan">
      <formula>$C$4</formula>
    </cfRule>
  </conditionalFormatting>
  <conditionalFormatting sqref="AI13">
    <cfRule type="cellIs" dxfId="172" priority="173" operator="lessThan">
      <formula>$C$4</formula>
    </cfRule>
  </conditionalFormatting>
  <conditionalFormatting sqref="AI14">
    <cfRule type="cellIs" dxfId="171" priority="172" operator="lessThan">
      <formula>$C$4</formula>
    </cfRule>
  </conditionalFormatting>
  <conditionalFormatting sqref="AI15">
    <cfRule type="cellIs" dxfId="170" priority="171" operator="lessThan">
      <formula>$C$4</formula>
    </cfRule>
  </conditionalFormatting>
  <conditionalFormatting sqref="AI16">
    <cfRule type="cellIs" dxfId="169" priority="170" operator="lessThan">
      <formula>$C$4</formula>
    </cfRule>
  </conditionalFormatting>
  <conditionalFormatting sqref="AI17">
    <cfRule type="cellIs" dxfId="168" priority="169" operator="lessThan">
      <formula>$C$4</formula>
    </cfRule>
  </conditionalFormatting>
  <conditionalFormatting sqref="AI18">
    <cfRule type="cellIs" dxfId="167" priority="168" operator="lessThan">
      <formula>$C$4</formula>
    </cfRule>
  </conditionalFormatting>
  <conditionalFormatting sqref="AI19">
    <cfRule type="cellIs" dxfId="166" priority="167" operator="lessThan">
      <formula>$C$4</formula>
    </cfRule>
  </conditionalFormatting>
  <conditionalFormatting sqref="AI20">
    <cfRule type="cellIs" dxfId="165" priority="166" operator="lessThan">
      <formula>$C$4</formula>
    </cfRule>
  </conditionalFormatting>
  <conditionalFormatting sqref="AI21">
    <cfRule type="cellIs" dxfId="164" priority="165" operator="lessThan">
      <formula>$C$4</formula>
    </cfRule>
  </conditionalFormatting>
  <conditionalFormatting sqref="AI22">
    <cfRule type="cellIs" dxfId="163" priority="164" operator="lessThan">
      <formula>$C$4</formula>
    </cfRule>
  </conditionalFormatting>
  <conditionalFormatting sqref="AI23">
    <cfRule type="cellIs" dxfId="162" priority="163" operator="lessThan">
      <formula>$C$4</formula>
    </cfRule>
  </conditionalFormatting>
  <conditionalFormatting sqref="AI24">
    <cfRule type="cellIs" dxfId="161" priority="162" operator="lessThan">
      <formula>$C$4</formula>
    </cfRule>
  </conditionalFormatting>
  <conditionalFormatting sqref="AI25">
    <cfRule type="cellIs" dxfId="160" priority="161" operator="lessThan">
      <formula>$C$4</formula>
    </cfRule>
  </conditionalFormatting>
  <conditionalFormatting sqref="AI26">
    <cfRule type="cellIs" dxfId="159" priority="160" operator="lessThan">
      <formula>$C$4</formula>
    </cfRule>
  </conditionalFormatting>
  <conditionalFormatting sqref="AI27">
    <cfRule type="cellIs" dxfId="158" priority="159" operator="lessThan">
      <formula>$C$4</formula>
    </cfRule>
  </conditionalFormatting>
  <conditionalFormatting sqref="AI28">
    <cfRule type="cellIs" dxfId="157" priority="158" operator="lessThan">
      <formula>$C$4</formula>
    </cfRule>
  </conditionalFormatting>
  <conditionalFormatting sqref="AI29">
    <cfRule type="cellIs" dxfId="156" priority="157" operator="lessThan">
      <formula>$C$4</formula>
    </cfRule>
  </conditionalFormatting>
  <conditionalFormatting sqref="AI30">
    <cfRule type="cellIs" dxfId="155" priority="156" operator="lessThan">
      <formula>$C$4</formula>
    </cfRule>
  </conditionalFormatting>
  <conditionalFormatting sqref="AI31">
    <cfRule type="cellIs" dxfId="154" priority="155" operator="lessThan">
      <formula>$C$4</formula>
    </cfRule>
  </conditionalFormatting>
  <conditionalFormatting sqref="AI32">
    <cfRule type="cellIs" dxfId="153" priority="154" operator="lessThan">
      <formula>$C$4</formula>
    </cfRule>
  </conditionalFormatting>
  <conditionalFormatting sqref="AI33">
    <cfRule type="cellIs" dxfId="152" priority="153" operator="lessThan">
      <formula>$C$4</formula>
    </cfRule>
  </conditionalFormatting>
  <conditionalFormatting sqref="AI34">
    <cfRule type="cellIs" dxfId="151" priority="152" operator="lessThan">
      <formula>$C$4</formula>
    </cfRule>
  </conditionalFormatting>
  <conditionalFormatting sqref="AI35">
    <cfRule type="cellIs" dxfId="150" priority="151" operator="lessThan">
      <formula>$C$4</formula>
    </cfRule>
  </conditionalFormatting>
  <conditionalFormatting sqref="AI36">
    <cfRule type="cellIs" dxfId="149" priority="150" operator="lessThan">
      <formula>$C$4</formula>
    </cfRule>
  </conditionalFormatting>
  <conditionalFormatting sqref="AI37">
    <cfRule type="cellIs" dxfId="148" priority="149" operator="lessThan">
      <formula>$C$4</formula>
    </cfRule>
  </conditionalFormatting>
  <conditionalFormatting sqref="AI38">
    <cfRule type="cellIs" dxfId="147" priority="148" operator="lessThan">
      <formula>$C$4</formula>
    </cfRule>
  </conditionalFormatting>
  <conditionalFormatting sqref="AI39">
    <cfRule type="cellIs" dxfId="146" priority="147" operator="lessThan">
      <formula>$C$4</formula>
    </cfRule>
  </conditionalFormatting>
  <conditionalFormatting sqref="AI40">
    <cfRule type="cellIs" dxfId="145" priority="146" operator="lessThan">
      <formula>$C$4</formula>
    </cfRule>
  </conditionalFormatting>
  <conditionalFormatting sqref="AI41">
    <cfRule type="cellIs" dxfId="144" priority="145" operator="lessThan">
      <formula>$C$4</formula>
    </cfRule>
  </conditionalFormatting>
  <conditionalFormatting sqref="AI42">
    <cfRule type="cellIs" dxfId="143" priority="144" operator="lessThan">
      <formula>$C$4</formula>
    </cfRule>
  </conditionalFormatting>
  <conditionalFormatting sqref="AI43">
    <cfRule type="cellIs" dxfId="142" priority="143" operator="lessThan">
      <formula>$C$4</formula>
    </cfRule>
  </conditionalFormatting>
  <conditionalFormatting sqref="AI44">
    <cfRule type="cellIs" dxfId="141" priority="142" operator="lessThan">
      <formula>$C$4</formula>
    </cfRule>
  </conditionalFormatting>
  <conditionalFormatting sqref="AI45">
    <cfRule type="cellIs" dxfId="140" priority="141" operator="lessThan">
      <formula>$C$4</formula>
    </cfRule>
  </conditionalFormatting>
  <conditionalFormatting sqref="AR11">
    <cfRule type="cellIs" dxfId="139" priority="140" operator="lessThan">
      <formula>$C$4</formula>
    </cfRule>
  </conditionalFormatting>
  <conditionalFormatting sqref="AR12">
    <cfRule type="cellIs" dxfId="138" priority="139" operator="lessThan">
      <formula>$C$4</formula>
    </cfRule>
  </conditionalFormatting>
  <conditionalFormatting sqref="AR13">
    <cfRule type="cellIs" dxfId="137" priority="138" operator="lessThan">
      <formula>$C$4</formula>
    </cfRule>
  </conditionalFormatting>
  <conditionalFormatting sqref="AR14">
    <cfRule type="cellIs" dxfId="136" priority="137" operator="lessThan">
      <formula>$C$4</formula>
    </cfRule>
  </conditionalFormatting>
  <conditionalFormatting sqref="AR15">
    <cfRule type="cellIs" dxfId="135" priority="136" operator="lessThan">
      <formula>$C$4</formula>
    </cfRule>
  </conditionalFormatting>
  <conditionalFormatting sqref="AR16">
    <cfRule type="cellIs" dxfId="134" priority="135" operator="lessThan">
      <formula>$C$4</formula>
    </cfRule>
  </conditionalFormatting>
  <conditionalFormatting sqref="AR17">
    <cfRule type="cellIs" dxfId="133" priority="134" operator="lessThan">
      <formula>$C$4</formula>
    </cfRule>
  </conditionalFormatting>
  <conditionalFormatting sqref="AR18">
    <cfRule type="cellIs" dxfId="132" priority="133" operator="lessThan">
      <formula>$C$4</formula>
    </cfRule>
  </conditionalFormatting>
  <conditionalFormatting sqref="AR19">
    <cfRule type="cellIs" dxfId="131" priority="132" operator="lessThan">
      <formula>$C$4</formula>
    </cfRule>
  </conditionalFormatting>
  <conditionalFormatting sqref="AR20">
    <cfRule type="cellIs" dxfId="130" priority="131" operator="lessThan">
      <formula>$C$4</formula>
    </cfRule>
  </conditionalFormatting>
  <conditionalFormatting sqref="AR21">
    <cfRule type="cellIs" dxfId="129" priority="130" operator="lessThan">
      <formula>$C$4</formula>
    </cfRule>
  </conditionalFormatting>
  <conditionalFormatting sqref="AR22">
    <cfRule type="cellIs" dxfId="128" priority="129" operator="lessThan">
      <formula>$C$4</formula>
    </cfRule>
  </conditionalFormatting>
  <conditionalFormatting sqref="AR23">
    <cfRule type="cellIs" dxfId="127" priority="128" operator="lessThan">
      <formula>$C$4</formula>
    </cfRule>
  </conditionalFormatting>
  <conditionalFormatting sqref="AR24">
    <cfRule type="cellIs" dxfId="126" priority="127" operator="lessThan">
      <formula>$C$4</formula>
    </cfRule>
  </conditionalFormatting>
  <conditionalFormatting sqref="AR25">
    <cfRule type="cellIs" dxfId="125" priority="126" operator="lessThan">
      <formula>$C$4</formula>
    </cfRule>
  </conditionalFormatting>
  <conditionalFormatting sqref="AR26">
    <cfRule type="cellIs" dxfId="124" priority="125" operator="lessThan">
      <formula>$C$4</formula>
    </cfRule>
  </conditionalFormatting>
  <conditionalFormatting sqref="AR27">
    <cfRule type="cellIs" dxfId="123" priority="124" operator="lessThan">
      <formula>$C$4</formula>
    </cfRule>
  </conditionalFormatting>
  <conditionalFormatting sqref="AR28">
    <cfRule type="cellIs" dxfId="122" priority="123" operator="lessThan">
      <formula>$C$4</formula>
    </cfRule>
  </conditionalFormatting>
  <conditionalFormatting sqref="AR29">
    <cfRule type="cellIs" dxfId="121" priority="122" operator="lessThan">
      <formula>$C$4</formula>
    </cfRule>
  </conditionalFormatting>
  <conditionalFormatting sqref="AR30">
    <cfRule type="cellIs" dxfId="120" priority="121" operator="lessThan">
      <formula>$C$4</formula>
    </cfRule>
  </conditionalFormatting>
  <conditionalFormatting sqref="AR31">
    <cfRule type="cellIs" dxfId="119" priority="120" operator="lessThan">
      <formula>$C$4</formula>
    </cfRule>
  </conditionalFormatting>
  <conditionalFormatting sqref="AR32">
    <cfRule type="cellIs" dxfId="118" priority="119" operator="lessThan">
      <formula>$C$4</formula>
    </cfRule>
  </conditionalFormatting>
  <conditionalFormatting sqref="AR33">
    <cfRule type="cellIs" dxfId="117" priority="118" operator="lessThan">
      <formula>$C$4</formula>
    </cfRule>
  </conditionalFormatting>
  <conditionalFormatting sqref="AR34">
    <cfRule type="cellIs" dxfId="116" priority="117" operator="lessThan">
      <formula>$C$4</formula>
    </cfRule>
  </conditionalFormatting>
  <conditionalFormatting sqref="AR35">
    <cfRule type="cellIs" dxfId="115" priority="116" operator="lessThan">
      <formula>$C$4</formula>
    </cfRule>
  </conditionalFormatting>
  <conditionalFormatting sqref="AR36">
    <cfRule type="cellIs" dxfId="114" priority="115" operator="lessThan">
      <formula>$C$4</formula>
    </cfRule>
  </conditionalFormatting>
  <conditionalFormatting sqref="AR37">
    <cfRule type="cellIs" dxfId="113" priority="114" operator="lessThan">
      <formula>$C$4</formula>
    </cfRule>
  </conditionalFormatting>
  <conditionalFormatting sqref="AR38">
    <cfRule type="cellIs" dxfId="112" priority="113" operator="lessThan">
      <formula>$C$4</formula>
    </cfRule>
  </conditionalFormatting>
  <conditionalFormatting sqref="AR39">
    <cfRule type="cellIs" dxfId="111" priority="112" operator="lessThan">
      <formula>$C$4</formula>
    </cfRule>
  </conditionalFormatting>
  <conditionalFormatting sqref="AR40">
    <cfRule type="cellIs" dxfId="110" priority="111" operator="lessThan">
      <formula>$C$4</formula>
    </cfRule>
  </conditionalFormatting>
  <conditionalFormatting sqref="AR41">
    <cfRule type="cellIs" dxfId="109" priority="110" operator="lessThan">
      <formula>$C$4</formula>
    </cfRule>
  </conditionalFormatting>
  <conditionalFormatting sqref="AR42">
    <cfRule type="cellIs" dxfId="108" priority="109" operator="lessThan">
      <formula>$C$4</formula>
    </cfRule>
  </conditionalFormatting>
  <conditionalFormatting sqref="AR43">
    <cfRule type="cellIs" dxfId="107" priority="108" operator="lessThan">
      <formula>$C$4</formula>
    </cfRule>
  </conditionalFormatting>
  <conditionalFormatting sqref="AR44">
    <cfRule type="cellIs" dxfId="106" priority="107" operator="lessThan">
      <formula>$C$4</formula>
    </cfRule>
  </conditionalFormatting>
  <conditionalFormatting sqref="AR45">
    <cfRule type="cellIs" dxfId="105" priority="106" operator="lessThan">
      <formula>$C$4</formula>
    </cfRule>
  </conditionalFormatting>
  <conditionalFormatting sqref="BA11">
    <cfRule type="cellIs" dxfId="104" priority="105" operator="lessThan">
      <formula>$C$4</formula>
    </cfRule>
  </conditionalFormatting>
  <conditionalFormatting sqref="BA12">
    <cfRule type="cellIs" dxfId="103" priority="104" operator="lessThan">
      <formula>$C$4</formula>
    </cfRule>
  </conditionalFormatting>
  <conditionalFormatting sqref="BA13">
    <cfRule type="cellIs" dxfId="102" priority="103" operator="lessThan">
      <formula>$C$4</formula>
    </cfRule>
  </conditionalFormatting>
  <conditionalFormatting sqref="BA14">
    <cfRule type="cellIs" dxfId="101" priority="102" operator="lessThan">
      <formula>$C$4</formula>
    </cfRule>
  </conditionalFormatting>
  <conditionalFormatting sqref="BA15">
    <cfRule type="cellIs" dxfId="100" priority="101" operator="lessThan">
      <formula>$C$4</formula>
    </cfRule>
  </conditionalFormatting>
  <conditionalFormatting sqref="BA16">
    <cfRule type="cellIs" dxfId="99" priority="100" operator="lessThan">
      <formula>$C$4</formula>
    </cfRule>
  </conditionalFormatting>
  <conditionalFormatting sqref="BA17">
    <cfRule type="cellIs" dxfId="98" priority="99" operator="lessThan">
      <formula>$C$4</formula>
    </cfRule>
  </conditionalFormatting>
  <conditionalFormatting sqref="BA18">
    <cfRule type="cellIs" dxfId="97" priority="98" operator="lessThan">
      <formula>$C$4</formula>
    </cfRule>
  </conditionalFormatting>
  <conditionalFormatting sqref="BA19">
    <cfRule type="cellIs" dxfId="96" priority="97" operator="lessThan">
      <formula>$C$4</formula>
    </cfRule>
  </conditionalFormatting>
  <conditionalFormatting sqref="BA20">
    <cfRule type="cellIs" dxfId="95" priority="96" operator="lessThan">
      <formula>$C$4</formula>
    </cfRule>
  </conditionalFormatting>
  <conditionalFormatting sqref="BA21">
    <cfRule type="cellIs" dxfId="94" priority="95" operator="lessThan">
      <formula>$C$4</formula>
    </cfRule>
  </conditionalFormatting>
  <conditionalFormatting sqref="BA22">
    <cfRule type="cellIs" dxfId="93" priority="94" operator="lessThan">
      <formula>$C$4</formula>
    </cfRule>
  </conditionalFormatting>
  <conditionalFormatting sqref="BA23">
    <cfRule type="cellIs" dxfId="92" priority="93" operator="lessThan">
      <formula>$C$4</formula>
    </cfRule>
  </conditionalFormatting>
  <conditionalFormatting sqref="BA24">
    <cfRule type="cellIs" dxfId="91" priority="92" operator="lessThan">
      <formula>$C$4</formula>
    </cfRule>
  </conditionalFormatting>
  <conditionalFormatting sqref="BA25">
    <cfRule type="cellIs" dxfId="90" priority="91" operator="lessThan">
      <formula>$C$4</formula>
    </cfRule>
  </conditionalFormatting>
  <conditionalFormatting sqref="BA26">
    <cfRule type="cellIs" dxfId="89" priority="90" operator="lessThan">
      <formula>$C$4</formula>
    </cfRule>
  </conditionalFormatting>
  <conditionalFormatting sqref="BA27">
    <cfRule type="cellIs" dxfId="88" priority="89" operator="lessThan">
      <formula>$C$4</formula>
    </cfRule>
  </conditionalFormatting>
  <conditionalFormatting sqref="BA28">
    <cfRule type="cellIs" dxfId="87" priority="88" operator="lessThan">
      <formula>$C$4</formula>
    </cfRule>
  </conditionalFormatting>
  <conditionalFormatting sqref="BA29">
    <cfRule type="cellIs" dxfId="86" priority="87" operator="lessThan">
      <formula>$C$4</formula>
    </cfRule>
  </conditionalFormatting>
  <conditionalFormatting sqref="BA30">
    <cfRule type="cellIs" dxfId="85" priority="86" operator="lessThan">
      <formula>$C$4</formula>
    </cfRule>
  </conditionalFormatting>
  <conditionalFormatting sqref="BA31">
    <cfRule type="cellIs" dxfId="84" priority="85" operator="lessThan">
      <formula>$C$4</formula>
    </cfRule>
  </conditionalFormatting>
  <conditionalFormatting sqref="BA32">
    <cfRule type="cellIs" dxfId="83" priority="84" operator="lessThan">
      <formula>$C$4</formula>
    </cfRule>
  </conditionalFormatting>
  <conditionalFormatting sqref="BA33">
    <cfRule type="cellIs" dxfId="82" priority="83" operator="lessThan">
      <formula>$C$4</formula>
    </cfRule>
  </conditionalFormatting>
  <conditionalFormatting sqref="BA34">
    <cfRule type="cellIs" dxfId="81" priority="82" operator="lessThan">
      <formula>$C$4</formula>
    </cfRule>
  </conditionalFormatting>
  <conditionalFormatting sqref="BA35">
    <cfRule type="cellIs" dxfId="80" priority="81" operator="lessThan">
      <formula>$C$4</formula>
    </cfRule>
  </conditionalFormatting>
  <conditionalFormatting sqref="BA36">
    <cfRule type="cellIs" dxfId="79" priority="80" operator="lessThan">
      <formula>$C$4</formula>
    </cfRule>
  </conditionalFormatting>
  <conditionalFormatting sqref="BA37">
    <cfRule type="cellIs" dxfId="78" priority="79" operator="lessThan">
      <formula>$C$4</formula>
    </cfRule>
  </conditionalFormatting>
  <conditionalFormatting sqref="BA38">
    <cfRule type="cellIs" dxfId="77" priority="78" operator="lessThan">
      <formula>$C$4</formula>
    </cfRule>
  </conditionalFormatting>
  <conditionalFormatting sqref="BA39">
    <cfRule type="cellIs" dxfId="76" priority="77" operator="lessThan">
      <formula>$C$4</formula>
    </cfRule>
  </conditionalFormatting>
  <conditionalFormatting sqref="BA40">
    <cfRule type="cellIs" dxfId="75" priority="76" operator="lessThan">
      <formula>$C$4</formula>
    </cfRule>
  </conditionalFormatting>
  <conditionalFormatting sqref="BA41">
    <cfRule type="cellIs" dxfId="74" priority="75" operator="lessThan">
      <formula>$C$4</formula>
    </cfRule>
  </conditionalFormatting>
  <conditionalFormatting sqref="BA42">
    <cfRule type="cellIs" dxfId="73" priority="74" operator="lessThan">
      <formula>$C$4</formula>
    </cfRule>
  </conditionalFormatting>
  <conditionalFormatting sqref="BA43">
    <cfRule type="cellIs" dxfId="72" priority="73" operator="lessThan">
      <formula>$C$4</formula>
    </cfRule>
  </conditionalFormatting>
  <conditionalFormatting sqref="BA44">
    <cfRule type="cellIs" dxfId="71" priority="72" operator="lessThan">
      <formula>$C$4</formula>
    </cfRule>
  </conditionalFormatting>
  <conditionalFormatting sqref="BA45">
    <cfRule type="cellIs" dxfId="70" priority="71" operator="lessThan">
      <formula>$C$4</formula>
    </cfRule>
  </conditionalFormatting>
  <conditionalFormatting sqref="AU11">
    <cfRule type="cellIs" dxfId="69" priority="70" operator="lessThan">
      <formula>$C$4</formula>
    </cfRule>
  </conditionalFormatting>
  <conditionalFormatting sqref="AU12">
    <cfRule type="cellIs" dxfId="68" priority="69" operator="lessThan">
      <formula>$C$4</formula>
    </cfRule>
  </conditionalFormatting>
  <conditionalFormatting sqref="AU13">
    <cfRule type="cellIs" dxfId="67" priority="68" operator="lessThan">
      <formula>$C$4</formula>
    </cfRule>
  </conditionalFormatting>
  <conditionalFormatting sqref="AU14">
    <cfRule type="cellIs" dxfId="66" priority="67" operator="lessThan">
      <formula>$C$4</formula>
    </cfRule>
  </conditionalFormatting>
  <conditionalFormatting sqref="AU15">
    <cfRule type="cellIs" dxfId="65" priority="66" operator="lessThan">
      <formula>$C$4</formula>
    </cfRule>
  </conditionalFormatting>
  <conditionalFormatting sqref="AU16">
    <cfRule type="cellIs" dxfId="64" priority="65" operator="lessThan">
      <formula>$C$4</formula>
    </cfRule>
  </conditionalFormatting>
  <conditionalFormatting sqref="AU17">
    <cfRule type="cellIs" dxfId="63" priority="64" operator="lessThan">
      <formula>$C$4</formula>
    </cfRule>
  </conditionalFormatting>
  <conditionalFormatting sqref="AU18">
    <cfRule type="cellIs" dxfId="62" priority="63" operator="lessThan">
      <formula>$C$4</formula>
    </cfRule>
  </conditionalFormatting>
  <conditionalFormatting sqref="AU19">
    <cfRule type="cellIs" dxfId="61" priority="62" operator="lessThan">
      <formula>$C$4</formula>
    </cfRule>
  </conditionalFormatting>
  <conditionalFormatting sqref="AU20">
    <cfRule type="cellIs" dxfId="60" priority="61" operator="lessThan">
      <formula>$C$4</formula>
    </cfRule>
  </conditionalFormatting>
  <conditionalFormatting sqref="AU21">
    <cfRule type="cellIs" dxfId="59" priority="60" operator="lessThan">
      <formula>$C$4</formula>
    </cfRule>
  </conditionalFormatting>
  <conditionalFormatting sqref="AU22">
    <cfRule type="cellIs" dxfId="58" priority="59" operator="lessThan">
      <formula>$C$4</formula>
    </cfRule>
  </conditionalFormatting>
  <conditionalFormatting sqref="AU23">
    <cfRule type="cellIs" dxfId="57" priority="58" operator="lessThan">
      <formula>$C$4</formula>
    </cfRule>
  </conditionalFormatting>
  <conditionalFormatting sqref="AU24">
    <cfRule type="cellIs" dxfId="56" priority="57" operator="lessThan">
      <formula>$C$4</formula>
    </cfRule>
  </conditionalFormatting>
  <conditionalFormatting sqref="AU25">
    <cfRule type="cellIs" dxfId="55" priority="56" operator="lessThan">
      <formula>$C$4</formula>
    </cfRule>
  </conditionalFormatting>
  <conditionalFormatting sqref="AU26">
    <cfRule type="cellIs" dxfId="54" priority="55" operator="lessThan">
      <formula>$C$4</formula>
    </cfRule>
  </conditionalFormatting>
  <conditionalFormatting sqref="AU27">
    <cfRule type="cellIs" dxfId="53" priority="54" operator="lessThan">
      <formula>$C$4</formula>
    </cfRule>
  </conditionalFormatting>
  <conditionalFormatting sqref="AU28">
    <cfRule type="cellIs" dxfId="52" priority="53" operator="lessThan">
      <formula>$C$4</formula>
    </cfRule>
  </conditionalFormatting>
  <conditionalFormatting sqref="AU29">
    <cfRule type="cellIs" dxfId="51" priority="52" operator="lessThan">
      <formula>$C$4</formula>
    </cfRule>
  </conditionalFormatting>
  <conditionalFormatting sqref="AU30">
    <cfRule type="cellIs" dxfId="50" priority="51" operator="lessThan">
      <formula>$C$4</formula>
    </cfRule>
  </conditionalFormatting>
  <conditionalFormatting sqref="AU31">
    <cfRule type="cellIs" dxfId="49" priority="50" operator="lessThan">
      <formula>$C$4</formula>
    </cfRule>
  </conditionalFormatting>
  <conditionalFormatting sqref="AU32">
    <cfRule type="cellIs" dxfId="48" priority="49" operator="lessThan">
      <formula>$C$4</formula>
    </cfRule>
  </conditionalFormatting>
  <conditionalFormatting sqref="AU33">
    <cfRule type="cellIs" dxfId="47" priority="48" operator="lessThan">
      <formula>$C$4</formula>
    </cfRule>
  </conditionalFormatting>
  <conditionalFormatting sqref="AU34">
    <cfRule type="cellIs" dxfId="46" priority="47" operator="lessThan">
      <formula>$C$4</formula>
    </cfRule>
  </conditionalFormatting>
  <conditionalFormatting sqref="AU35">
    <cfRule type="cellIs" dxfId="45" priority="46" operator="lessThan">
      <formula>$C$4</formula>
    </cfRule>
  </conditionalFormatting>
  <conditionalFormatting sqref="AU36">
    <cfRule type="cellIs" dxfId="44" priority="45" operator="lessThan">
      <formula>$C$4</formula>
    </cfRule>
  </conditionalFormatting>
  <conditionalFormatting sqref="AU37">
    <cfRule type="cellIs" dxfId="43" priority="44" operator="lessThan">
      <formula>$C$4</formula>
    </cfRule>
  </conditionalFormatting>
  <conditionalFormatting sqref="AU38">
    <cfRule type="cellIs" dxfId="42" priority="43" operator="lessThan">
      <formula>$C$4</formula>
    </cfRule>
  </conditionalFormatting>
  <conditionalFormatting sqref="AU39">
    <cfRule type="cellIs" dxfId="41" priority="42" operator="lessThan">
      <formula>$C$4</formula>
    </cfRule>
  </conditionalFormatting>
  <conditionalFormatting sqref="AU40">
    <cfRule type="cellIs" dxfId="40" priority="41" operator="lessThan">
      <formula>$C$4</formula>
    </cfRule>
  </conditionalFormatting>
  <conditionalFormatting sqref="AU41">
    <cfRule type="cellIs" dxfId="39" priority="40" operator="lessThan">
      <formula>$C$4</formula>
    </cfRule>
  </conditionalFormatting>
  <conditionalFormatting sqref="AU42">
    <cfRule type="cellIs" dxfId="38" priority="39" operator="lessThan">
      <formula>$C$4</formula>
    </cfRule>
  </conditionalFormatting>
  <conditionalFormatting sqref="AU43">
    <cfRule type="cellIs" dxfId="37" priority="38" operator="lessThan">
      <formula>$C$4</formula>
    </cfRule>
  </conditionalFormatting>
  <conditionalFormatting sqref="AU44">
    <cfRule type="cellIs" dxfId="36" priority="37" operator="lessThan">
      <formula>$C$4</formula>
    </cfRule>
  </conditionalFormatting>
  <conditionalFormatting sqref="AU45">
    <cfRule type="cellIs" dxfId="35" priority="36" operator="lessThan">
      <formula>$C$4</formula>
    </cfRule>
  </conditionalFormatting>
  <conditionalFormatting sqref="AV11">
    <cfRule type="cellIs" dxfId="34" priority="35" operator="lessThan">
      <formula>$C$4</formula>
    </cfRule>
  </conditionalFormatting>
  <conditionalFormatting sqref="AV12">
    <cfRule type="cellIs" dxfId="33" priority="34" operator="lessThan">
      <formula>$C$4</formula>
    </cfRule>
  </conditionalFormatting>
  <conditionalFormatting sqref="AV13">
    <cfRule type="cellIs" dxfId="32" priority="33" operator="lessThan">
      <formula>$C$4</formula>
    </cfRule>
  </conditionalFormatting>
  <conditionalFormatting sqref="AV14">
    <cfRule type="cellIs" dxfId="31" priority="32" operator="lessThan">
      <formula>$C$4</formula>
    </cfRule>
  </conditionalFormatting>
  <conditionalFormatting sqref="AV15">
    <cfRule type="cellIs" dxfId="30" priority="31" operator="lessThan">
      <formula>$C$4</formula>
    </cfRule>
  </conditionalFormatting>
  <conditionalFormatting sqref="AV16">
    <cfRule type="cellIs" dxfId="29" priority="30" operator="lessThan">
      <formula>$C$4</formula>
    </cfRule>
  </conditionalFormatting>
  <conditionalFormatting sqref="AV17">
    <cfRule type="cellIs" dxfId="28" priority="29" operator="lessThan">
      <formula>$C$4</formula>
    </cfRule>
  </conditionalFormatting>
  <conditionalFormatting sqref="AV18">
    <cfRule type="cellIs" dxfId="27" priority="28" operator="lessThan">
      <formula>$C$4</formula>
    </cfRule>
  </conditionalFormatting>
  <conditionalFormatting sqref="AV19">
    <cfRule type="cellIs" dxfId="26" priority="27" operator="lessThan">
      <formula>$C$4</formula>
    </cfRule>
  </conditionalFormatting>
  <conditionalFormatting sqref="AV20">
    <cfRule type="cellIs" dxfId="25" priority="26" operator="lessThan">
      <formula>$C$4</formula>
    </cfRule>
  </conditionalFormatting>
  <conditionalFormatting sqref="AV21">
    <cfRule type="cellIs" dxfId="24" priority="25" operator="lessThan">
      <formula>$C$4</formula>
    </cfRule>
  </conditionalFormatting>
  <conditionalFormatting sqref="AV22">
    <cfRule type="cellIs" dxfId="23" priority="24" operator="lessThan">
      <formula>$C$4</formula>
    </cfRule>
  </conditionalFormatting>
  <conditionalFormatting sqref="AV23">
    <cfRule type="cellIs" dxfId="22" priority="23" operator="lessThan">
      <formula>$C$4</formula>
    </cfRule>
  </conditionalFormatting>
  <conditionalFormatting sqref="AV24">
    <cfRule type="cellIs" dxfId="21" priority="22" operator="lessThan">
      <formula>$C$4</formula>
    </cfRule>
  </conditionalFormatting>
  <conditionalFormatting sqref="AV25">
    <cfRule type="cellIs" dxfId="20" priority="21" operator="lessThan">
      <formula>$C$4</formula>
    </cfRule>
  </conditionalFormatting>
  <conditionalFormatting sqref="AV26">
    <cfRule type="cellIs" dxfId="19" priority="20" operator="lessThan">
      <formula>$C$4</formula>
    </cfRule>
  </conditionalFormatting>
  <conditionalFormatting sqref="AV27">
    <cfRule type="cellIs" dxfId="18" priority="19" operator="lessThan">
      <formula>$C$4</formula>
    </cfRule>
  </conditionalFormatting>
  <conditionalFormatting sqref="AV28">
    <cfRule type="cellIs" dxfId="17" priority="18" operator="lessThan">
      <formula>$C$4</formula>
    </cfRule>
  </conditionalFormatting>
  <conditionalFormatting sqref="AV29">
    <cfRule type="cellIs" dxfId="16" priority="17" operator="lessThan">
      <formula>$C$4</formula>
    </cfRule>
  </conditionalFormatting>
  <conditionalFormatting sqref="AV30">
    <cfRule type="cellIs" dxfId="15" priority="16" operator="lessThan">
      <formula>$C$4</formula>
    </cfRule>
  </conditionalFormatting>
  <conditionalFormatting sqref="AV31">
    <cfRule type="cellIs" dxfId="14" priority="15" operator="lessThan">
      <formula>$C$4</formula>
    </cfRule>
  </conditionalFormatting>
  <conditionalFormatting sqref="AV32">
    <cfRule type="cellIs" dxfId="13" priority="14" operator="lessThan">
      <formula>$C$4</formula>
    </cfRule>
  </conditionalFormatting>
  <conditionalFormatting sqref="AV33">
    <cfRule type="cellIs" dxfId="12" priority="13" operator="lessThan">
      <formula>$C$4</formula>
    </cfRule>
  </conditionalFormatting>
  <conditionalFormatting sqref="AV34">
    <cfRule type="cellIs" dxfId="11" priority="12" operator="lessThan">
      <formula>$C$4</formula>
    </cfRule>
  </conditionalFormatting>
  <conditionalFormatting sqref="AV35">
    <cfRule type="cellIs" dxfId="10" priority="11" operator="lessThan">
      <formula>$C$4</formula>
    </cfRule>
  </conditionalFormatting>
  <conditionalFormatting sqref="AV36">
    <cfRule type="cellIs" dxfId="9" priority="10" operator="lessThan">
      <formula>$C$4</formula>
    </cfRule>
  </conditionalFormatting>
  <conditionalFormatting sqref="AV37">
    <cfRule type="cellIs" dxfId="8" priority="9" operator="lessThan">
      <formula>$C$4</formula>
    </cfRule>
  </conditionalFormatting>
  <conditionalFormatting sqref="AV38">
    <cfRule type="cellIs" dxfId="7" priority="8" operator="lessThan">
      <formula>$C$4</formula>
    </cfRule>
  </conditionalFormatting>
  <conditionalFormatting sqref="AV39">
    <cfRule type="cellIs" dxfId="6" priority="7" operator="lessThan">
      <formula>$C$4</formula>
    </cfRule>
  </conditionalFormatting>
  <conditionalFormatting sqref="AV40">
    <cfRule type="cellIs" dxfId="5" priority="6" operator="lessThan">
      <formula>$C$4</formula>
    </cfRule>
  </conditionalFormatting>
  <conditionalFormatting sqref="AV41">
    <cfRule type="cellIs" dxfId="4" priority="5" operator="lessThan">
      <formula>$C$4</formula>
    </cfRule>
  </conditionalFormatting>
  <conditionalFormatting sqref="AV42">
    <cfRule type="cellIs" dxfId="3" priority="4" operator="lessThan">
      <formula>$C$4</formula>
    </cfRule>
  </conditionalFormatting>
  <conditionalFormatting sqref="AV43">
    <cfRule type="cellIs" dxfId="2" priority="3" operator="lessThan">
      <formula>$C$4</formula>
    </cfRule>
  </conditionalFormatting>
  <conditionalFormatting sqref="AV44">
    <cfRule type="cellIs" dxfId="1" priority="2" operator="lessThan">
      <formula>$C$4</formula>
    </cfRule>
  </conditionalFormatting>
  <conditionalFormatting sqref="AV45">
    <cfRule type="cellIs" dxfId="0" priority="1" operator="lessThan">
      <formula>$C$4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XI.IPS-3</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Polke</cp:lastModifiedBy>
  <dcterms:created xsi:type="dcterms:W3CDTF">2015-09-01T09:01:01Z</dcterms:created>
  <dcterms:modified xsi:type="dcterms:W3CDTF">2018-12-09T01:18:59Z</dcterms:modified>
  <cp:category/>
</cp:coreProperties>
</file>