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18855" windowHeight="10935"/>
  </bookViews>
  <sheets>
    <sheet name="XII.MIPA-5" sheetId="1" r:id="rId1"/>
  </sheets>
  <calcPr calcId="124519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BM45" s="1"/>
  <c r="CP45"/>
  <c r="CN45"/>
  <c r="CE45"/>
  <c r="BV45"/>
  <c r="BC45"/>
  <c r="AT45"/>
  <c r="AK45"/>
  <c r="G45" s="1"/>
  <c r="H45" s="1"/>
  <c r="AB45"/>
  <c r="AA45"/>
  <c r="P45"/>
  <c r="J45"/>
  <c r="E45"/>
  <c r="F45" s="1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BC44"/>
  <c r="AT44"/>
  <c r="AK44"/>
  <c r="AB44"/>
  <c r="G44" s="1"/>
  <c r="H44" s="1"/>
  <c r="AA44"/>
  <c r="P44"/>
  <c r="M44"/>
  <c r="N44" s="1"/>
  <c r="K44"/>
  <c r="L44" s="1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C43"/>
  <c r="AT43"/>
  <c r="AK43"/>
  <c r="AB43"/>
  <c r="E43" s="1"/>
  <c r="F43" s="1"/>
  <c r="AA43"/>
  <c r="P43"/>
  <c r="J43"/>
  <c r="G43"/>
  <c r="H43" s="1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AB42"/>
  <c r="AA42"/>
  <c r="P42"/>
  <c r="M42"/>
  <c r="N42" s="1"/>
  <c r="K42"/>
  <c r="L42" s="1"/>
  <c r="J42"/>
  <c r="DW41"/>
  <c r="DU41"/>
  <c r="DS41"/>
  <c r="DQ41"/>
  <c r="DN41"/>
  <c r="DL41"/>
  <c r="DJ41"/>
  <c r="DH41"/>
  <c r="DE41"/>
  <c r="DC41"/>
  <c r="DA41"/>
  <c r="CY41"/>
  <c r="CV41"/>
  <c r="CT41"/>
  <c r="CR41"/>
  <c r="BM41" s="1"/>
  <c r="CP41"/>
  <c r="CN41"/>
  <c r="CE41"/>
  <c r="BV41"/>
  <c r="BC41"/>
  <c r="AT41"/>
  <c r="AK41"/>
  <c r="G41" s="1"/>
  <c r="H41" s="1"/>
  <c r="AB41"/>
  <c r="AA41"/>
  <c r="P41"/>
  <c r="J41"/>
  <c r="E41"/>
  <c r="F41" s="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BC40"/>
  <c r="AT40"/>
  <c r="AK40"/>
  <c r="AB40"/>
  <c r="G40" s="1"/>
  <c r="H40" s="1"/>
  <c r="AA40"/>
  <c r="P40"/>
  <c r="M40"/>
  <c r="N40" s="1"/>
  <c r="K40"/>
  <c r="L40" s="1"/>
  <c r="J40"/>
  <c r="DW39"/>
  <c r="DU39"/>
  <c r="DS39"/>
  <c r="DQ39"/>
  <c r="DN39"/>
  <c r="DL39"/>
  <c r="DJ39"/>
  <c r="DH39"/>
  <c r="DE39"/>
  <c r="DC39"/>
  <c r="DA39"/>
  <c r="CY39"/>
  <c r="CV39"/>
  <c r="CT39"/>
  <c r="CR39"/>
  <c r="BM39" s="1"/>
  <c r="CP39"/>
  <c r="CN39"/>
  <c r="CE39"/>
  <c r="BV39"/>
  <c r="BC39"/>
  <c r="AT39"/>
  <c r="AK39"/>
  <c r="AB39"/>
  <c r="E39" s="1"/>
  <c r="F39" s="1"/>
  <c r="AA39"/>
  <c r="P39"/>
  <c r="J39"/>
  <c r="G39"/>
  <c r="H39" s="1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BC38"/>
  <c r="AT38"/>
  <c r="AK38"/>
  <c r="AB38"/>
  <c r="AA38"/>
  <c r="P38"/>
  <c r="M38"/>
  <c r="N38" s="1"/>
  <c r="K38"/>
  <c r="L38" s="1"/>
  <c r="J38"/>
  <c r="DW37"/>
  <c r="DU37"/>
  <c r="DS37"/>
  <c r="DQ37"/>
  <c r="DN37"/>
  <c r="DL37"/>
  <c r="DJ37"/>
  <c r="DH37"/>
  <c r="DE37"/>
  <c r="DC37"/>
  <c r="DA37"/>
  <c r="CY37"/>
  <c r="CV37"/>
  <c r="CT37"/>
  <c r="CR37"/>
  <c r="BM37" s="1"/>
  <c r="CP37"/>
  <c r="CN37"/>
  <c r="CE37"/>
  <c r="BV37"/>
  <c r="BC37"/>
  <c r="AT37"/>
  <c r="AK37"/>
  <c r="G37" s="1"/>
  <c r="H37" s="1"/>
  <c r="AB37"/>
  <c r="AA37"/>
  <c r="P37"/>
  <c r="J37"/>
  <c r="E37"/>
  <c r="F37" s="1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G36" s="1"/>
  <c r="H36" s="1"/>
  <c r="AA36"/>
  <c r="P36"/>
  <c r="M36"/>
  <c r="N36" s="1"/>
  <c r="K36"/>
  <c r="L36" s="1"/>
  <c r="J36"/>
  <c r="DW35"/>
  <c r="DU35"/>
  <c r="DS35"/>
  <c r="DQ35"/>
  <c r="DN35"/>
  <c r="DL35"/>
  <c r="DJ35"/>
  <c r="DH35"/>
  <c r="DE35"/>
  <c r="DC35"/>
  <c r="DA35"/>
  <c r="CY35"/>
  <c r="CV35"/>
  <c r="CT35"/>
  <c r="CR35"/>
  <c r="BM35" s="1"/>
  <c r="CP35"/>
  <c r="CN35"/>
  <c r="CE35"/>
  <c r="BV35"/>
  <c r="BC35"/>
  <c r="AT35"/>
  <c r="AK35"/>
  <c r="AB35"/>
  <c r="E35" s="1"/>
  <c r="F35" s="1"/>
  <c r="AA35"/>
  <c r="P35"/>
  <c r="J35"/>
  <c r="G35"/>
  <c r="H35" s="1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/>
  <c r="BC34"/>
  <c r="AT34"/>
  <c r="AK34"/>
  <c r="AB34"/>
  <c r="AA34"/>
  <c r="P34"/>
  <c r="M34"/>
  <c r="N34" s="1"/>
  <c r="K34"/>
  <c r="L34" s="1"/>
  <c r="J34"/>
  <c r="DW33"/>
  <c r="DU33"/>
  <c r="DS33"/>
  <c r="DQ33"/>
  <c r="DN33"/>
  <c r="DL33"/>
  <c r="DJ33"/>
  <c r="DH33"/>
  <c r="DE33"/>
  <c r="DC33"/>
  <c r="DA33"/>
  <c r="CY33"/>
  <c r="CV33"/>
  <c r="CT33"/>
  <c r="CR33"/>
  <c r="BM33" s="1"/>
  <c r="CP33"/>
  <c r="CN33"/>
  <c r="CE33"/>
  <c r="BV33"/>
  <c r="BC33"/>
  <c r="AT33"/>
  <c r="AK33"/>
  <c r="G33" s="1"/>
  <c r="H33" s="1"/>
  <c r="AB33"/>
  <c r="AA33"/>
  <c r="P33"/>
  <c r="J33"/>
  <c r="E33"/>
  <c r="F33" s="1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AT32"/>
  <c r="AK32"/>
  <c r="AB32"/>
  <c r="G32" s="1"/>
  <c r="H32" s="1"/>
  <c r="AA32"/>
  <c r="P32"/>
  <c r="M32"/>
  <c r="N32" s="1"/>
  <c r="K32"/>
  <c r="L32" s="1"/>
  <c r="J32"/>
  <c r="DW31"/>
  <c r="DU31"/>
  <c r="DS31"/>
  <c r="DQ31"/>
  <c r="DN31"/>
  <c r="DL31"/>
  <c r="DJ31"/>
  <c r="DH31"/>
  <c r="DE31"/>
  <c r="DC31"/>
  <c r="DA31"/>
  <c r="CY31"/>
  <c r="CV31"/>
  <c r="CT31"/>
  <c r="CR31"/>
  <c r="BM31" s="1"/>
  <c r="CP31"/>
  <c r="CN31"/>
  <c r="CE31"/>
  <c r="BV31"/>
  <c r="BC31"/>
  <c r="AT31"/>
  <c r="AK31"/>
  <c r="AB31"/>
  <c r="E31" s="1"/>
  <c r="F31" s="1"/>
  <c r="AA31"/>
  <c r="P31"/>
  <c r="J31"/>
  <c r="G31"/>
  <c r="H31" s="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M30" s="1"/>
  <c r="N30" s="1"/>
  <c r="BC30"/>
  <c r="AT30"/>
  <c r="AK30"/>
  <c r="AB30"/>
  <c r="AA30"/>
  <c r="P30"/>
  <c r="K30"/>
  <c r="L30" s="1"/>
  <c r="J30"/>
  <c r="DW29"/>
  <c r="DU29"/>
  <c r="DS29"/>
  <c r="DQ29"/>
  <c r="DN29"/>
  <c r="DL29"/>
  <c r="DJ29"/>
  <c r="DH29"/>
  <c r="DE29"/>
  <c r="DC29"/>
  <c r="DA29"/>
  <c r="CY29"/>
  <c r="CV29"/>
  <c r="CT29"/>
  <c r="CR29"/>
  <c r="BM29" s="1"/>
  <c r="CP29"/>
  <c r="CN29"/>
  <c r="CE29"/>
  <c r="BV29"/>
  <c r="BC29"/>
  <c r="AT29"/>
  <c r="AK29"/>
  <c r="AB29"/>
  <c r="E29" s="1"/>
  <c r="F29" s="1"/>
  <c r="AA29"/>
  <c r="P29"/>
  <c r="J29"/>
  <c r="G29"/>
  <c r="H29" s="1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AB28"/>
  <c r="AA28"/>
  <c r="P28"/>
  <c r="M28"/>
  <c r="N28" s="1"/>
  <c r="K28"/>
  <c r="L28" s="1"/>
  <c r="J28"/>
  <c r="DW27"/>
  <c r="DU27"/>
  <c r="DS27"/>
  <c r="DQ27"/>
  <c r="DN27"/>
  <c r="DL27"/>
  <c r="DJ27"/>
  <c r="DH27"/>
  <c r="DE27"/>
  <c r="DC27"/>
  <c r="DA27"/>
  <c r="CY27"/>
  <c r="CV27"/>
  <c r="CT27"/>
  <c r="CR27"/>
  <c r="BM27" s="1"/>
  <c r="CP27"/>
  <c r="CN27"/>
  <c r="CE27"/>
  <c r="BV27"/>
  <c r="BC27"/>
  <c r="AT27"/>
  <c r="AK27"/>
  <c r="G27" s="1"/>
  <c r="H27" s="1"/>
  <c r="AB27"/>
  <c r="AA27"/>
  <c r="P27"/>
  <c r="J27"/>
  <c r="E27"/>
  <c r="F27" s="1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BC26"/>
  <c r="AT26"/>
  <c r="AK26"/>
  <c r="AB26"/>
  <c r="G26" s="1"/>
  <c r="H26" s="1"/>
  <c r="AA26"/>
  <c r="P26"/>
  <c r="M26"/>
  <c r="N26" s="1"/>
  <c r="K26"/>
  <c r="L26" s="1"/>
  <c r="J26"/>
  <c r="DW25"/>
  <c r="DU25"/>
  <c r="DS25"/>
  <c r="DQ25"/>
  <c r="DN25"/>
  <c r="DL25"/>
  <c r="DJ25"/>
  <c r="DH25"/>
  <c r="DE25"/>
  <c r="DC25"/>
  <c r="DA25"/>
  <c r="CY25"/>
  <c r="CV25"/>
  <c r="CT25"/>
  <c r="CR25"/>
  <c r="BM25" s="1"/>
  <c r="CP25"/>
  <c r="CN25"/>
  <c r="CE25"/>
  <c r="BV25"/>
  <c r="BC25"/>
  <c r="AT25"/>
  <c r="AK25"/>
  <c r="AB25"/>
  <c r="E25" s="1"/>
  <c r="F25" s="1"/>
  <c r="AA25"/>
  <c r="P25"/>
  <c r="J25"/>
  <c r="G25"/>
  <c r="H25" s="1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AB24"/>
  <c r="AA24"/>
  <c r="P24"/>
  <c r="M24"/>
  <c r="N24" s="1"/>
  <c r="K24"/>
  <c r="L24" s="1"/>
  <c r="J24"/>
  <c r="DW23"/>
  <c r="DU23"/>
  <c r="DS23"/>
  <c r="DQ23"/>
  <c r="DN23"/>
  <c r="DL23"/>
  <c r="DJ23"/>
  <c r="DH23"/>
  <c r="DE23"/>
  <c r="DC23"/>
  <c r="DA23"/>
  <c r="CY23"/>
  <c r="CV23"/>
  <c r="CT23"/>
  <c r="CR23"/>
  <c r="BM23" s="1"/>
  <c r="CP23"/>
  <c r="CN23"/>
  <c r="CE23"/>
  <c r="BV23"/>
  <c r="BC23"/>
  <c r="AT23"/>
  <c r="AK23"/>
  <c r="G23" s="1"/>
  <c r="H23" s="1"/>
  <c r="AB23"/>
  <c r="AA23"/>
  <c r="P23"/>
  <c r="J23"/>
  <c r="E23"/>
  <c r="F23" s="1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AB22"/>
  <c r="G22" s="1"/>
  <c r="H22" s="1"/>
  <c r="AA22"/>
  <c r="P22"/>
  <c r="M22"/>
  <c r="N22" s="1"/>
  <c r="K22"/>
  <c r="L22" s="1"/>
  <c r="J22"/>
  <c r="DW21"/>
  <c r="DU21"/>
  <c r="DS21"/>
  <c r="DQ21"/>
  <c r="DN21"/>
  <c r="DL21"/>
  <c r="DJ21"/>
  <c r="DH21"/>
  <c r="DE21"/>
  <c r="DC21"/>
  <c r="DA21"/>
  <c r="CY21"/>
  <c r="CV21"/>
  <c r="CT21"/>
  <c r="CR21"/>
  <c r="BM21" s="1"/>
  <c r="CP21"/>
  <c r="CN21"/>
  <c r="CE21"/>
  <c r="BV21"/>
  <c r="BC21"/>
  <c r="AT21"/>
  <c r="AK21"/>
  <c r="AB21"/>
  <c r="E21" s="1"/>
  <c r="F21" s="1"/>
  <c r="AA21"/>
  <c r="P21"/>
  <c r="J21"/>
  <c r="G21"/>
  <c r="H21" s="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AB20"/>
  <c r="AA20"/>
  <c r="P20"/>
  <c r="M20"/>
  <c r="N20" s="1"/>
  <c r="K20"/>
  <c r="L20" s="1"/>
  <c r="J20"/>
  <c r="DW19"/>
  <c r="DU19"/>
  <c r="DS19"/>
  <c r="DQ19"/>
  <c r="DN19"/>
  <c r="DL19"/>
  <c r="DJ19"/>
  <c r="DH19"/>
  <c r="DE19"/>
  <c r="DC19"/>
  <c r="DA19"/>
  <c r="CY19"/>
  <c r="CV19"/>
  <c r="CT19"/>
  <c r="CR19"/>
  <c r="BM19" s="1"/>
  <c r="CP19"/>
  <c r="CN19"/>
  <c r="CE19"/>
  <c r="BV19"/>
  <c r="BC19"/>
  <c r="AT19"/>
  <c r="AK19"/>
  <c r="G19" s="1"/>
  <c r="H19" s="1"/>
  <c r="AB19"/>
  <c r="AA19"/>
  <c r="P19"/>
  <c r="J19"/>
  <c r="E19"/>
  <c r="F19" s="1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BM18"/>
  <c r="BC18"/>
  <c r="AT18"/>
  <c r="AK18"/>
  <c r="AB18"/>
  <c r="G18" s="1"/>
  <c r="H18" s="1"/>
  <c r="AA18"/>
  <c r="P18"/>
  <c r="M18"/>
  <c r="N18" s="1"/>
  <c r="K18"/>
  <c r="L18" s="1"/>
  <c r="J18"/>
  <c r="DW17"/>
  <c r="DU17"/>
  <c r="DS17"/>
  <c r="DQ17"/>
  <c r="DN17"/>
  <c r="DL17"/>
  <c r="DJ17"/>
  <c r="DH17"/>
  <c r="DE17"/>
  <c r="DC17"/>
  <c r="DA17"/>
  <c r="CY17"/>
  <c r="CV17"/>
  <c r="CT17"/>
  <c r="CR17"/>
  <c r="BM17" s="1"/>
  <c r="CP17"/>
  <c r="CN17"/>
  <c r="CE17"/>
  <c r="BV17"/>
  <c r="BC17"/>
  <c r="AT17"/>
  <c r="AK17"/>
  <c r="AB17"/>
  <c r="E17" s="1"/>
  <c r="F17" s="1"/>
  <c r="AA17"/>
  <c r="P17"/>
  <c r="J17"/>
  <c r="G17"/>
  <c r="H17" s="1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V16"/>
  <c r="BM16"/>
  <c r="BC16"/>
  <c r="AT16"/>
  <c r="AK16"/>
  <c r="AB16"/>
  <c r="AA16"/>
  <c r="P16"/>
  <c r="M16"/>
  <c r="N16" s="1"/>
  <c r="K16"/>
  <c r="L16" s="1"/>
  <c r="J16"/>
  <c r="DW15"/>
  <c r="DU15"/>
  <c r="DS15"/>
  <c r="DQ15"/>
  <c r="DN15"/>
  <c r="DL15"/>
  <c r="DJ15"/>
  <c r="DH15"/>
  <c r="DE15"/>
  <c r="DC15"/>
  <c r="DA15"/>
  <c r="CY15"/>
  <c r="CV15"/>
  <c r="CT15"/>
  <c r="CR15"/>
  <c r="BM15" s="1"/>
  <c r="CP15"/>
  <c r="CN15"/>
  <c r="CE15"/>
  <c r="BV15"/>
  <c r="BC15"/>
  <c r="AT15"/>
  <c r="AK15"/>
  <c r="G15" s="1"/>
  <c r="H15" s="1"/>
  <c r="AB15"/>
  <c r="AA15"/>
  <c r="P15"/>
  <c r="J15"/>
  <c r="E15"/>
  <c r="F15" s="1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AB14"/>
  <c r="G14" s="1"/>
  <c r="H14" s="1"/>
  <c r="AA14"/>
  <c r="P14"/>
  <c r="M14"/>
  <c r="N14" s="1"/>
  <c r="K14"/>
  <c r="L14" s="1"/>
  <c r="J14"/>
  <c r="DW13"/>
  <c r="DU13"/>
  <c r="DS13"/>
  <c r="DQ13"/>
  <c r="DN13"/>
  <c r="DL13"/>
  <c r="DJ13"/>
  <c r="DH13"/>
  <c r="DE13"/>
  <c r="DC13"/>
  <c r="DA13"/>
  <c r="CY13"/>
  <c r="CV13"/>
  <c r="CT13"/>
  <c r="CR13"/>
  <c r="BM13" s="1"/>
  <c r="CP13"/>
  <c r="CN13"/>
  <c r="CE13"/>
  <c r="BV13"/>
  <c r="BC13"/>
  <c r="AT13"/>
  <c r="AK13"/>
  <c r="AB13"/>
  <c r="E13" s="1"/>
  <c r="F13" s="1"/>
  <c r="AA13"/>
  <c r="P13"/>
  <c r="J13"/>
  <c r="G13"/>
  <c r="H13" s="1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BM12"/>
  <c r="BC12"/>
  <c r="AT12"/>
  <c r="AK12"/>
  <c r="AB12"/>
  <c r="AA12"/>
  <c r="P12"/>
  <c r="M12"/>
  <c r="N12" s="1"/>
  <c r="K12"/>
  <c r="L12" s="1"/>
  <c r="J12"/>
  <c r="DW11"/>
  <c r="DU11"/>
  <c r="DS11"/>
  <c r="DQ11"/>
  <c r="DN11"/>
  <c r="DL11"/>
  <c r="DJ11"/>
  <c r="DH11"/>
  <c r="DE11"/>
  <c r="DC11"/>
  <c r="DA11"/>
  <c r="CY11"/>
  <c r="CV11"/>
  <c r="CT11"/>
  <c r="CR11"/>
  <c r="BM11" s="1"/>
  <c r="CP11"/>
  <c r="CN11"/>
  <c r="CE11"/>
  <c r="BV11"/>
  <c r="BC11"/>
  <c r="AT11"/>
  <c r="AK11"/>
  <c r="G11" s="1"/>
  <c r="H11" s="1"/>
  <c r="AB11"/>
  <c r="P11"/>
  <c r="J11"/>
  <c r="G12" l="1"/>
  <c r="H12" s="1"/>
  <c r="G16"/>
  <c r="H16" s="1"/>
  <c r="G20"/>
  <c r="H20" s="1"/>
  <c r="G24"/>
  <c r="H24" s="1"/>
  <c r="G28"/>
  <c r="H28" s="1"/>
  <c r="G30"/>
  <c r="H30" s="1"/>
  <c r="G34"/>
  <c r="H34" s="1"/>
  <c r="G38"/>
  <c r="H38" s="1"/>
  <c r="G42"/>
  <c r="H42" s="1"/>
  <c r="BM43"/>
  <c r="M11"/>
  <c r="N11" s="1"/>
  <c r="K11"/>
  <c r="L11" s="1"/>
  <c r="M15"/>
  <c r="N15" s="1"/>
  <c r="K15"/>
  <c r="L15" s="1"/>
  <c r="M19"/>
  <c r="N19" s="1"/>
  <c r="K19"/>
  <c r="L19" s="1"/>
  <c r="M23"/>
  <c r="N23" s="1"/>
  <c r="K23"/>
  <c r="L23" s="1"/>
  <c r="M27"/>
  <c r="N27" s="1"/>
  <c r="K27"/>
  <c r="L27" s="1"/>
  <c r="M31"/>
  <c r="N31" s="1"/>
  <c r="K31"/>
  <c r="L31" s="1"/>
  <c r="M35"/>
  <c r="N35" s="1"/>
  <c r="K35"/>
  <c r="L35" s="1"/>
  <c r="M39"/>
  <c r="N39" s="1"/>
  <c r="K39"/>
  <c r="L39" s="1"/>
  <c r="M43"/>
  <c r="N43" s="1"/>
  <c r="K43"/>
  <c r="L43" s="1"/>
  <c r="M13"/>
  <c r="N13" s="1"/>
  <c r="K13"/>
  <c r="L13" s="1"/>
  <c r="M17"/>
  <c r="N17" s="1"/>
  <c r="K17"/>
  <c r="L17" s="1"/>
  <c r="M21"/>
  <c r="N21" s="1"/>
  <c r="K21"/>
  <c r="L21" s="1"/>
  <c r="M25"/>
  <c r="N25" s="1"/>
  <c r="K25"/>
  <c r="L25" s="1"/>
  <c r="M29"/>
  <c r="N29" s="1"/>
  <c r="K29"/>
  <c r="L29" s="1"/>
  <c r="M33"/>
  <c r="N33" s="1"/>
  <c r="K33"/>
  <c r="L33" s="1"/>
  <c r="M37"/>
  <c r="N37" s="1"/>
  <c r="K37"/>
  <c r="L37" s="1"/>
  <c r="M41"/>
  <c r="N41" s="1"/>
  <c r="K41"/>
  <c r="L41" s="1"/>
  <c r="M45"/>
  <c r="N45" s="1"/>
  <c r="K45"/>
  <c r="L45" s="1"/>
  <c r="E11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32"/>
  <c r="F32" s="1"/>
  <c r="E34"/>
  <c r="F34" s="1"/>
  <c r="E36"/>
  <c r="F36" s="1"/>
  <c r="E38"/>
  <c r="F38" s="1"/>
  <c r="E40"/>
  <c r="F40" s="1"/>
  <c r="E42"/>
  <c r="F42" s="1"/>
  <c r="E44"/>
  <c r="F44" s="1"/>
</calcChain>
</file>

<file path=xl/sharedStrings.xml><?xml version="1.0" encoding="utf-8"?>
<sst xmlns="http://schemas.openxmlformats.org/spreadsheetml/2006/main" count="174" uniqueCount="114">
  <si>
    <t>DAFTAR NILAI SISWA SMAN 14 SEMARANG SEMESTER GASAL TAHUN PELAJARAN 2018/2019</t>
  </si>
  <si>
    <t>Guru :</t>
  </si>
  <si>
    <t>Johan Imanudin S.Pd.</t>
  </si>
  <si>
    <t>Kelas XII.MIPA-5</t>
  </si>
  <si>
    <t>Mapel :</t>
  </si>
  <si>
    <t>Matematika [ Kelompok C (Peminatan) ]</t>
  </si>
  <si>
    <t>didownload 26/11/2018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</si>
  <si>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</si>
  <si>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</si>
  <si>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</si>
  <si>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</si>
  <si>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</si>
  <si>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</si>
  <si>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</si>
  <si>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</si>
  <si>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</si>
  <si>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</si>
  <si>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</si>
  <si>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</si>
  <si>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</si>
  <si>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</si>
  <si>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</si>
  <si>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</si>
  <si>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</si>
  <si>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</si>
  <si>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</si>
  <si>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</si>
  <si>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</si>
  <si>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</si>
  <si>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</si>
  <si>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</si>
  <si>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</si>
  <si>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</si>
  <si>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</si>
  <si>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</si>
  <si>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</si>
  <si>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</si>
  <si>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</si>
  <si>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</si>
  <si>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</si>
  <si>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</si>
  <si>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</si>
  <si>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</si>
  <si>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</si>
  <si>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</si>
  <si>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</si>
  <si>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</si>
  <si>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</si>
  <si>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</si>
  <si>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</si>
  <si>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Adam Rafi Satria</t>
  </si>
  <si>
    <t>Predikat &amp; Deskripsi Pengetahuan</t>
  </si>
  <si>
    <t>ACUAN MENGISI DESKRIPSI</t>
  </si>
  <si>
    <t>Agatha Irine Stevani Hadasa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</si>
  <si>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</si>
  <si>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</si>
  <si>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</si>
  <si>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</si>
  <si>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</si>
  <si>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</si>
  <si>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</si>
  <si>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</si>
  <si>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Alvinta Rahmawati</t>
  </si>
  <si>
    <t>Amelia Oktaviani</t>
  </si>
  <si>
    <t>Antonia Adisty Rachel Putri Kurniawan</t>
  </si>
  <si>
    <t>Arga Adityarahman</t>
  </si>
  <si>
    <t>Brezinka Ayu Perdana</t>
  </si>
  <si>
    <t>Deninta Silvia Hanani</t>
  </si>
  <si>
    <t>Dian Safitri</t>
  </si>
  <si>
    <t>Eleonora Valeria Jenaru</t>
  </si>
  <si>
    <t>Erin Bella Pratiwi</t>
  </si>
  <si>
    <t>Erlina Risqita Sari</t>
  </si>
  <si>
    <t>Ghanny Aulia Fernanda</t>
  </si>
  <si>
    <t>Isnaini Fatkhatul Jannah</t>
  </si>
  <si>
    <t>Karenina Ajeng Pramesti Azzahra</t>
  </si>
  <si>
    <t>Predikat &amp; Deskripsi Keterampilan</t>
  </si>
  <si>
    <t>Krisna Albintar Ditama</t>
  </si>
  <si>
    <t>Lidya Fara Deva Sukmana Dewi</t>
  </si>
  <si>
    <t>Mochammad Luqmanul Chakim</t>
  </si>
  <si>
    <t>Muhammad Aflah Riza Perdana</t>
  </si>
  <si>
    <t>Muhammad Wahid Satrio Nugroho</t>
  </si>
  <si>
    <t>Nadia Ananingsyah Sekar Ayu</t>
  </si>
  <si>
    <t>Nanang Restu Adi Pratama</t>
  </si>
  <si>
    <t>Natasya Amalia Rismadhani</t>
  </si>
  <si>
    <t>Nizam Priyanggo Harmonis</t>
  </si>
  <si>
    <t>Rico Anthony Leonardo Saragih</t>
  </si>
  <si>
    <t>Rico Kurniawan</t>
  </si>
  <si>
    <t>Rizqia Intan Afrianti</t>
  </si>
  <si>
    <t>Robertus Verdian Adi Putra</t>
  </si>
  <si>
    <t>Rr. Epriliani Nur Susanti</t>
  </si>
  <si>
    <t>Supraba Sekar Iswara Lungid</t>
  </si>
  <si>
    <t>Tegar Fahriansah</t>
  </si>
  <si>
    <t>Tiara Daffa Arsanda</t>
  </si>
  <si>
    <t>Vega Luluh Pratiwi</t>
  </si>
  <si>
    <t>Videla Putri Zahrahany</t>
  </si>
  <si>
    <t>Yoga Reginald Ainurridho Daffa</t>
  </si>
  <si>
    <t>Yuniar Chairun Nisak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</si>
  <si>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</si>
  <si>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</si>
  <si>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</si>
  <si>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</si>
  <si>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</si>
  <si>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</si>
  <si>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</si>
  <si>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</si>
  <si>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</si>
  <si>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</si>
  <si>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</si>
  <si>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</si>
  <si>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19671110 200501 1 008</t>
  </si>
  <si>
    <t xml:space="preserve">Memahami dengan sangat baik Limit Fungsi Trigonometri, Limit Tak Hingga, Turunan Trigonometri, Aplikasi Turunan dan dapat menyelesaikan permasalahannya </t>
  </si>
  <si>
    <t xml:space="preserve">Memahami dengan baik Limit Fungsi Trigonometri, Limit Tak Hingga, Turunan Trigonometri, Aplikasi Turunan dan dapat menyelesaikan permasalahannya </t>
  </si>
  <si>
    <t xml:space="preserve">Memahami dengan cukup baik Limit Fungsi Trigonometri, Limit Tak Hingga, Turunan Trigonometri, Aplikasi Turunan dan dapat menyelesaikan permasalahannya </t>
  </si>
  <si>
    <t xml:space="preserve">Terampil dalam Limit Fungsi Trigonometri, Limit Tak Hingga, Turunan Trigonometri, dan Aplikasi Turunan  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</si>
</sst>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0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4" sqref="C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6" width="7.7109375" hidden="1" customWidth="1"/>
    <col min="7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6.5703125" customWidth="1"/>
    <col min="17" max="18" width="7.7109375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173</v>
      </c>
      <c r="B1" s="27"/>
      <c r="C1" s="91" t="s">
        <v>0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173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1" t="s">
        <v>7</v>
      </c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3"/>
      <c r="BD3" s="25"/>
      <c r="BE3" s="114" t="s">
        <v>8</v>
      </c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4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6"/>
      <c r="BD4" s="25"/>
      <c r="BE4" s="77" t="s">
        <v>10</v>
      </c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9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14</v>
      </c>
      <c r="C7" s="25"/>
      <c r="D7" s="25"/>
      <c r="E7" s="92" t="s">
        <v>12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25"/>
      <c r="T7" s="77" t="s">
        <v>10</v>
      </c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9"/>
      <c r="BD7" s="25"/>
      <c r="BE7" s="83" t="s">
        <v>13</v>
      </c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6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9" t="s">
        <v>14</v>
      </c>
      <c r="B8" s="90" t="s">
        <v>15</v>
      </c>
      <c r="C8" s="89" t="s">
        <v>16</v>
      </c>
      <c r="D8" s="25"/>
      <c r="E8" s="100" t="s">
        <v>17</v>
      </c>
      <c r="F8" s="101"/>
      <c r="G8" s="101"/>
      <c r="H8" s="101"/>
      <c r="I8" s="101"/>
      <c r="J8" s="102"/>
      <c r="K8" s="97" t="s">
        <v>18</v>
      </c>
      <c r="L8" s="98"/>
      <c r="M8" s="98"/>
      <c r="N8" s="98"/>
      <c r="O8" s="98"/>
      <c r="P8" s="99"/>
      <c r="Q8" s="112" t="s">
        <v>19</v>
      </c>
      <c r="R8" s="112"/>
      <c r="S8" s="25"/>
      <c r="T8" s="83" t="s">
        <v>13</v>
      </c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1"/>
      <c r="BD8" s="25"/>
      <c r="BE8" s="67" t="s">
        <v>20</v>
      </c>
      <c r="BF8" s="68"/>
      <c r="BG8" s="68"/>
      <c r="BH8" s="68"/>
      <c r="BI8" s="68"/>
      <c r="BJ8" s="68"/>
      <c r="BK8" s="68"/>
      <c r="BL8" s="68"/>
      <c r="BM8" s="69"/>
      <c r="BN8" s="67" t="s">
        <v>21</v>
      </c>
      <c r="BO8" s="68"/>
      <c r="BP8" s="68"/>
      <c r="BQ8" s="68"/>
      <c r="BR8" s="68"/>
      <c r="BS8" s="68"/>
      <c r="BT8" s="68"/>
      <c r="BU8" s="68"/>
      <c r="BV8" s="69"/>
      <c r="BW8" s="67" t="s">
        <v>22</v>
      </c>
      <c r="BX8" s="68"/>
      <c r="BY8" s="68"/>
      <c r="BZ8" s="68"/>
      <c r="CA8" s="68"/>
      <c r="CB8" s="68"/>
      <c r="CC8" s="68"/>
      <c r="CD8" s="68"/>
      <c r="CE8" s="69"/>
      <c r="CF8" s="67" t="s">
        <v>23</v>
      </c>
      <c r="CG8" s="68"/>
      <c r="CH8" s="68"/>
      <c r="CI8" s="68"/>
      <c r="CJ8" s="68"/>
      <c r="CK8" s="68"/>
      <c r="CL8" s="68"/>
      <c r="CM8" s="68"/>
      <c r="CN8" s="6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9"/>
      <c r="B9" s="90"/>
      <c r="C9" s="89"/>
      <c r="D9" s="25"/>
      <c r="E9" s="113" t="s">
        <v>13</v>
      </c>
      <c r="F9" s="113"/>
      <c r="G9" s="103" t="s">
        <v>24</v>
      </c>
      <c r="H9" s="104"/>
      <c r="I9" s="104"/>
      <c r="J9" s="105"/>
      <c r="K9" s="93" t="s">
        <v>13</v>
      </c>
      <c r="L9" s="94"/>
      <c r="M9" s="106" t="s">
        <v>24</v>
      </c>
      <c r="N9" s="107"/>
      <c r="O9" s="107"/>
      <c r="P9" s="108"/>
      <c r="Q9" s="95" t="s">
        <v>13</v>
      </c>
      <c r="R9" s="95" t="s">
        <v>24</v>
      </c>
      <c r="S9" s="25"/>
      <c r="T9" s="80" t="s">
        <v>25</v>
      </c>
      <c r="U9" s="81"/>
      <c r="V9" s="81"/>
      <c r="W9" s="81"/>
      <c r="X9" s="81"/>
      <c r="Y9" s="81"/>
      <c r="Z9" s="81"/>
      <c r="AA9" s="81"/>
      <c r="AB9" s="82"/>
      <c r="AC9" s="80" t="s">
        <v>26</v>
      </c>
      <c r="AD9" s="81"/>
      <c r="AE9" s="81"/>
      <c r="AF9" s="81"/>
      <c r="AG9" s="81"/>
      <c r="AH9" s="81"/>
      <c r="AI9" s="81"/>
      <c r="AJ9" s="81"/>
      <c r="AK9" s="82"/>
      <c r="AL9" s="80" t="s">
        <v>27</v>
      </c>
      <c r="AM9" s="81"/>
      <c r="AN9" s="81"/>
      <c r="AO9" s="81"/>
      <c r="AP9" s="81"/>
      <c r="AQ9" s="81"/>
      <c r="AR9" s="81"/>
      <c r="AS9" s="81"/>
      <c r="AT9" s="82"/>
      <c r="AU9" s="80" t="s">
        <v>28</v>
      </c>
      <c r="AV9" s="81"/>
      <c r="AW9" s="81"/>
      <c r="AX9" s="81"/>
      <c r="AY9" s="81"/>
      <c r="AZ9" s="81"/>
      <c r="BA9" s="81"/>
      <c r="BB9" s="81"/>
      <c r="BC9" s="82"/>
      <c r="BD9" s="25"/>
      <c r="BE9" s="70" t="s">
        <v>11</v>
      </c>
      <c r="BF9" s="65"/>
      <c r="BG9" s="65" t="s">
        <v>29</v>
      </c>
      <c r="BH9" s="65"/>
      <c r="BI9" s="65" t="s">
        <v>30</v>
      </c>
      <c r="BJ9" s="65"/>
      <c r="BK9" s="65" t="s">
        <v>31</v>
      </c>
      <c r="BL9" s="65"/>
      <c r="BM9" s="66" t="s">
        <v>32</v>
      </c>
      <c r="BN9" s="70" t="s">
        <v>11</v>
      </c>
      <c r="BO9" s="65"/>
      <c r="BP9" s="65" t="s">
        <v>29</v>
      </c>
      <c r="BQ9" s="65"/>
      <c r="BR9" s="65" t="s">
        <v>30</v>
      </c>
      <c r="BS9" s="65"/>
      <c r="BT9" s="65" t="s">
        <v>31</v>
      </c>
      <c r="BU9" s="65"/>
      <c r="BV9" s="66" t="s">
        <v>33</v>
      </c>
      <c r="BW9" s="70" t="s">
        <v>11</v>
      </c>
      <c r="BX9" s="65"/>
      <c r="BY9" s="65" t="s">
        <v>29</v>
      </c>
      <c r="BZ9" s="65"/>
      <c r="CA9" s="65" t="s">
        <v>30</v>
      </c>
      <c r="CB9" s="65"/>
      <c r="CC9" s="65" t="s">
        <v>31</v>
      </c>
      <c r="CD9" s="65"/>
      <c r="CE9" s="66" t="s">
        <v>34</v>
      </c>
      <c r="CF9" s="70" t="s">
        <v>11</v>
      </c>
      <c r="CG9" s="65"/>
      <c r="CH9" s="65" t="s">
        <v>29</v>
      </c>
      <c r="CI9" s="65"/>
      <c r="CJ9" s="65" t="s">
        <v>30</v>
      </c>
      <c r="CK9" s="65"/>
      <c r="CL9" s="65" t="s">
        <v>31</v>
      </c>
      <c r="CM9" s="65"/>
      <c r="CN9" s="66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9"/>
      <c r="B10" s="90"/>
      <c r="C10" s="89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6"/>
      <c r="R10" s="96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6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6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6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6"/>
      <c r="CO10" s="25"/>
      <c r="CP10" s="87" t="s">
        <v>46</v>
      </c>
      <c r="CQ10" s="87"/>
      <c r="CR10" s="87"/>
      <c r="CS10" s="87"/>
      <c r="CT10" s="87"/>
      <c r="CU10" s="87"/>
      <c r="CV10" s="87"/>
      <c r="CW10" s="87"/>
      <c r="CX10" s="87"/>
      <c r="CY10" s="87" t="s">
        <v>47</v>
      </c>
      <c r="CZ10" s="87"/>
      <c r="DA10" s="87"/>
      <c r="DB10" s="87"/>
      <c r="DC10" s="87"/>
      <c r="DD10" s="87"/>
      <c r="DE10" s="87"/>
      <c r="DF10" s="87"/>
      <c r="DG10" s="87"/>
      <c r="DH10" s="87" t="s">
        <v>48</v>
      </c>
      <c r="DI10" s="87"/>
      <c r="DJ10" s="87"/>
      <c r="DK10" s="87"/>
      <c r="DL10" s="87"/>
      <c r="DM10" s="87"/>
      <c r="DN10" s="87"/>
      <c r="DO10" s="87"/>
      <c r="DP10" s="87"/>
      <c r="DQ10" s="87" t="s">
        <v>49</v>
      </c>
      <c r="DR10" s="87"/>
      <c r="DS10" s="87"/>
      <c r="DT10" s="87"/>
      <c r="DU10" s="87"/>
      <c r="DV10" s="87"/>
      <c r="DW10" s="87"/>
      <c r="DX10" s="87"/>
      <c r="DY10" s="8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18619</v>
      </c>
      <c r="C11" s="26" t="s">
        <v>50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3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Memahami dengan cukup baik Limit Fungsi Trigonometri, Limit Tak Hingga, Turunan Trigonometri, Aplikasi Turunan dan dapat menyelesaikan permasalahannya </v>
      </c>
      <c r="K11" s="35">
        <f t="shared" ref="K11:K50" si="5">IF((COUNTA(BE11:BL11)&gt;0),(ROUND((AVERAGE(BM11,BV11)),0)),"")</f>
        <v>81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81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3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Terampil dalam Limit Fungsi Trigonometri, Limit Tak Hingga, Turunan Trigonometri, dan Aplikasi Turunan  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/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/>
      <c r="AM11" s="14"/>
      <c r="AN11" s="14"/>
      <c r="AO11" s="14"/>
      <c r="AP11" s="14"/>
      <c r="AQ11" s="14"/>
      <c r="AR11" s="14"/>
      <c r="AS11" s="45"/>
      <c r="AT11" s="48" t="str">
        <f t="shared" ref="AT11:AT50" si="12">IF(COUNTA(AL11:AR11)&gt;0,AVERAGE((IF(AL11&gt;=$C$4,AL11,AM11)),(IF(AN11&gt;=$C$4,AN11,AO11)),(IF(AP11&gt;=$C$4,AP11,AQ11)),AR11),"")</f>
        <v/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81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81</v>
      </c>
      <c r="BN11" s="19"/>
      <c r="BO11" s="18"/>
      <c r="BP11" s="18"/>
      <c r="BQ11" s="18"/>
      <c r="BR11" s="18"/>
      <c r="BS11" s="18"/>
      <c r="BT11" s="18"/>
      <c r="BU11" s="18"/>
      <c r="BV11" s="57" t="str">
        <f t="shared" ref="BV11:BV50" si="15">IF(COUNTA(BN11:BU11)&gt;0,AVERAGE(CY11,DA11,DC11,DE11),"")</f>
        <v/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81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>
      <c r="A12" s="26">
        <v>2</v>
      </c>
      <c r="B12" s="26">
        <v>18620</v>
      </c>
      <c r="C12" s="26" t="s">
        <v>53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3</v>
      </c>
      <c r="J12" s="35" t="str">
        <f t="shared" si="4"/>
        <v xml:space="preserve">Memahami dengan cukup baik Limit Fungsi Trigonometri, Limit Tak Hingga, Turunan Trigonometri, Aplikasi Turunan dan dapat menyelesaikan permasalahannya </v>
      </c>
      <c r="K12" s="35">
        <f t="shared" si="5"/>
        <v>81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3</v>
      </c>
      <c r="P12" s="35" t="str">
        <f t="shared" si="9"/>
        <v xml:space="preserve">Terampil dalam Limit Fungsi Trigonometri, Limit Tak Hingga, Turunan Trigonometri, dan Aplikasi Turunan  </v>
      </c>
      <c r="Q12" s="39"/>
      <c r="R12" s="39"/>
      <c r="S12" s="25"/>
      <c r="T12" s="15">
        <v>80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15"/>
      <c r="AD12" s="14"/>
      <c r="AE12" s="14"/>
      <c r="AF12" s="14"/>
      <c r="AG12" s="14"/>
      <c r="AH12" s="14"/>
      <c r="AI12" s="14">
        <v>80</v>
      </c>
      <c r="AJ12" s="45"/>
      <c r="AK12" s="48">
        <f t="shared" si="11"/>
        <v>80</v>
      </c>
      <c r="AL12" s="15"/>
      <c r="AM12" s="14"/>
      <c r="AN12" s="14"/>
      <c r="AO12" s="14"/>
      <c r="AP12" s="14"/>
      <c r="AQ12" s="14"/>
      <c r="AR12" s="14"/>
      <c r="AS12" s="45"/>
      <c r="AT12" s="48" t="str">
        <f t="shared" si="12"/>
        <v/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81</v>
      </c>
      <c r="BF12" s="18"/>
      <c r="BG12" s="18"/>
      <c r="BH12" s="18"/>
      <c r="BI12" s="18"/>
      <c r="BJ12" s="18"/>
      <c r="BK12" s="18"/>
      <c r="BL12" s="18"/>
      <c r="BM12" s="57">
        <f t="shared" si="14"/>
        <v>81</v>
      </c>
      <c r="BN12" s="19"/>
      <c r="BO12" s="18"/>
      <c r="BP12" s="18"/>
      <c r="BQ12" s="18"/>
      <c r="BR12" s="18"/>
      <c r="BS12" s="18"/>
      <c r="BT12" s="18"/>
      <c r="BU12" s="18"/>
      <c r="BV12" s="57" t="str">
        <f t="shared" si="15"/>
        <v/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81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18621</v>
      </c>
      <c r="C13" s="26" t="s">
        <v>62</v>
      </c>
      <c r="D13" s="25"/>
      <c r="E13" s="35">
        <f t="shared" si="0"/>
        <v>90</v>
      </c>
      <c r="F13" s="35" t="str">
        <f t="shared" si="1"/>
        <v>A</v>
      </c>
      <c r="G13" s="35">
        <f t="shared" si="2"/>
        <v>90</v>
      </c>
      <c r="H13" s="35" t="str">
        <f t="shared" si="3"/>
        <v>A</v>
      </c>
      <c r="I13" s="61">
        <v>1</v>
      </c>
      <c r="J13" s="35" t="str">
        <f t="shared" si="4"/>
        <v xml:space="preserve">Memahami dengan sangat baik Limit Fungsi Trigonometri, Limit Tak Hingga, Turunan Trigonometri, Aplikasi Turunan dan dapat menyelesaikan permasalahannya </v>
      </c>
      <c r="K13" s="35">
        <f t="shared" si="5"/>
        <v>91</v>
      </c>
      <c r="L13" s="35" t="str">
        <f t="shared" si="6"/>
        <v>A</v>
      </c>
      <c r="M13" s="35">
        <f t="shared" si="7"/>
        <v>91</v>
      </c>
      <c r="N13" s="35" t="str">
        <f t="shared" si="8"/>
        <v>A</v>
      </c>
      <c r="O13" s="61">
        <v>1</v>
      </c>
      <c r="P13" s="35" t="str">
        <f t="shared" si="9"/>
        <v xml:space="preserve">Terampil dalam Limit Fungsi Trigonometri, Limit Tak Hingga, Turunan Trigonometri, dan Aplikasi Turunan  </v>
      </c>
      <c r="Q13" s="39"/>
      <c r="R13" s="39"/>
      <c r="S13" s="25"/>
      <c r="T13" s="15">
        <v>90</v>
      </c>
      <c r="U13" s="14"/>
      <c r="V13" s="14"/>
      <c r="W13" s="14"/>
      <c r="X13" s="14"/>
      <c r="Y13" s="14"/>
      <c r="Z13" s="14"/>
      <c r="AA13" s="45">
        <f t="shared" si="34"/>
        <v>90</v>
      </c>
      <c r="AB13" s="48">
        <f t="shared" si="10"/>
        <v>90</v>
      </c>
      <c r="AC13" s="15"/>
      <c r="AD13" s="14"/>
      <c r="AE13" s="14"/>
      <c r="AF13" s="14"/>
      <c r="AG13" s="14"/>
      <c r="AH13" s="14"/>
      <c r="AI13" s="14">
        <v>90</v>
      </c>
      <c r="AJ13" s="45"/>
      <c r="AK13" s="48">
        <f t="shared" si="11"/>
        <v>90</v>
      </c>
      <c r="AL13" s="15"/>
      <c r="AM13" s="14"/>
      <c r="AN13" s="14"/>
      <c r="AO13" s="14"/>
      <c r="AP13" s="14"/>
      <c r="AQ13" s="14"/>
      <c r="AR13" s="14"/>
      <c r="AS13" s="45"/>
      <c r="AT13" s="48" t="str">
        <f t="shared" si="12"/>
        <v/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91</v>
      </c>
      <c r="BF13" s="18"/>
      <c r="BG13" s="18"/>
      <c r="BH13" s="18"/>
      <c r="BI13" s="18"/>
      <c r="BJ13" s="18"/>
      <c r="BK13" s="18"/>
      <c r="BL13" s="18"/>
      <c r="BM13" s="57">
        <f t="shared" si="14"/>
        <v>91</v>
      </c>
      <c r="BN13" s="19"/>
      <c r="BO13" s="18"/>
      <c r="BP13" s="18"/>
      <c r="BQ13" s="18"/>
      <c r="BR13" s="18"/>
      <c r="BS13" s="18"/>
      <c r="BT13" s="18"/>
      <c r="BU13" s="18"/>
      <c r="BV13" s="57" t="str">
        <f t="shared" si="15"/>
        <v/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91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18" t="s">
        <v>110</v>
      </c>
      <c r="FI13" s="118" t="s">
        <v>113</v>
      </c>
      <c r="FJ13" s="121">
        <v>7661</v>
      </c>
      <c r="FK13" s="121">
        <v>7671</v>
      </c>
    </row>
    <row r="14" spans="1:167" ht="16.5" customHeight="1">
      <c r="A14" s="26">
        <v>4</v>
      </c>
      <c r="B14" s="26">
        <v>18622</v>
      </c>
      <c r="C14" s="26" t="s">
        <v>63</v>
      </c>
      <c r="D14" s="25"/>
      <c r="E14" s="35">
        <f t="shared" si="0"/>
        <v>90</v>
      </c>
      <c r="F14" s="35" t="str">
        <f t="shared" si="1"/>
        <v>A</v>
      </c>
      <c r="G14" s="35">
        <f t="shared" si="2"/>
        <v>90</v>
      </c>
      <c r="H14" s="35" t="str">
        <f t="shared" si="3"/>
        <v>A</v>
      </c>
      <c r="I14" s="61">
        <v>1</v>
      </c>
      <c r="J14" s="35" t="str">
        <f t="shared" si="4"/>
        <v xml:space="preserve">Memahami dengan sangat baik Limit Fungsi Trigonometri, Limit Tak Hingga, Turunan Trigonometri, Aplikasi Turunan dan dapat menyelesaikan permasalahannya </v>
      </c>
      <c r="K14" s="35">
        <f t="shared" si="5"/>
        <v>91</v>
      </c>
      <c r="L14" s="35" t="str">
        <f t="shared" si="6"/>
        <v>A</v>
      </c>
      <c r="M14" s="35">
        <f t="shared" si="7"/>
        <v>91</v>
      </c>
      <c r="N14" s="35" t="str">
        <f t="shared" si="8"/>
        <v>A</v>
      </c>
      <c r="O14" s="61">
        <v>1</v>
      </c>
      <c r="P14" s="35" t="str">
        <f t="shared" si="9"/>
        <v xml:space="preserve">Terampil dalam Limit Fungsi Trigonometri, Limit Tak Hingga, Turunan Trigonometri, dan Aplikasi Turunan  </v>
      </c>
      <c r="Q14" s="39"/>
      <c r="R14" s="39"/>
      <c r="S14" s="25"/>
      <c r="T14" s="15">
        <v>90</v>
      </c>
      <c r="U14" s="14"/>
      <c r="V14" s="14"/>
      <c r="W14" s="14"/>
      <c r="X14" s="14"/>
      <c r="Y14" s="14"/>
      <c r="Z14" s="14"/>
      <c r="AA14" s="45">
        <f t="shared" si="34"/>
        <v>90</v>
      </c>
      <c r="AB14" s="48">
        <f t="shared" si="10"/>
        <v>90</v>
      </c>
      <c r="AC14" s="15"/>
      <c r="AD14" s="14"/>
      <c r="AE14" s="14"/>
      <c r="AF14" s="14"/>
      <c r="AG14" s="14"/>
      <c r="AH14" s="14"/>
      <c r="AI14" s="14">
        <v>90</v>
      </c>
      <c r="AJ14" s="45"/>
      <c r="AK14" s="48">
        <f t="shared" si="11"/>
        <v>90</v>
      </c>
      <c r="AL14" s="15"/>
      <c r="AM14" s="14"/>
      <c r="AN14" s="14"/>
      <c r="AO14" s="14"/>
      <c r="AP14" s="14"/>
      <c r="AQ14" s="14"/>
      <c r="AR14" s="14"/>
      <c r="AS14" s="45"/>
      <c r="AT14" s="48" t="str">
        <f t="shared" si="12"/>
        <v/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91</v>
      </c>
      <c r="BF14" s="18"/>
      <c r="BG14" s="18"/>
      <c r="BH14" s="18"/>
      <c r="BI14" s="18"/>
      <c r="BJ14" s="18"/>
      <c r="BK14" s="18"/>
      <c r="BL14" s="18"/>
      <c r="BM14" s="57">
        <f t="shared" si="14"/>
        <v>91</v>
      </c>
      <c r="BN14" s="19"/>
      <c r="BO14" s="18"/>
      <c r="BP14" s="18"/>
      <c r="BQ14" s="18"/>
      <c r="BR14" s="18"/>
      <c r="BS14" s="18"/>
      <c r="BT14" s="18"/>
      <c r="BU14" s="18"/>
      <c r="BV14" s="57" t="str">
        <f t="shared" si="15"/>
        <v/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91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18"/>
      <c r="FI14" s="118"/>
      <c r="FJ14" s="121"/>
      <c r="FK14" s="121"/>
    </row>
    <row r="15" spans="1:167" ht="16.5" customHeight="1">
      <c r="A15" s="26">
        <v>5</v>
      </c>
      <c r="B15" s="26">
        <v>18623</v>
      </c>
      <c r="C15" s="26" t="s">
        <v>64</v>
      </c>
      <c r="D15" s="25"/>
      <c r="E15" s="35">
        <f t="shared" si="0"/>
        <v>90</v>
      </c>
      <c r="F15" s="35" t="str">
        <f t="shared" si="1"/>
        <v>A</v>
      </c>
      <c r="G15" s="35">
        <f t="shared" si="2"/>
        <v>90</v>
      </c>
      <c r="H15" s="35" t="str">
        <f t="shared" si="3"/>
        <v>A</v>
      </c>
      <c r="I15" s="61">
        <v>1</v>
      </c>
      <c r="J15" s="35" t="str">
        <f t="shared" si="4"/>
        <v xml:space="preserve">Memahami dengan sangat baik Limit Fungsi Trigonometri, Limit Tak Hingga, Turunan Trigonometri, Aplikasi Turunan dan dapat menyelesaikan permasalahannya </v>
      </c>
      <c r="K15" s="35">
        <f t="shared" si="5"/>
        <v>91</v>
      </c>
      <c r="L15" s="35" t="str">
        <f t="shared" si="6"/>
        <v>A</v>
      </c>
      <c r="M15" s="35">
        <f t="shared" si="7"/>
        <v>91</v>
      </c>
      <c r="N15" s="35" t="str">
        <f t="shared" si="8"/>
        <v>A</v>
      </c>
      <c r="O15" s="61">
        <v>1</v>
      </c>
      <c r="P15" s="35" t="str">
        <f t="shared" si="9"/>
        <v xml:space="preserve">Terampil dalam Limit Fungsi Trigonometri, Limit Tak Hingga, Turunan Trigonometri, dan Aplikasi Turunan  </v>
      </c>
      <c r="Q15" s="39"/>
      <c r="R15" s="39"/>
      <c r="S15" s="25"/>
      <c r="T15" s="15">
        <v>90</v>
      </c>
      <c r="U15" s="14"/>
      <c r="V15" s="14"/>
      <c r="W15" s="14"/>
      <c r="X15" s="14"/>
      <c r="Y15" s="14"/>
      <c r="Z15" s="14"/>
      <c r="AA15" s="45">
        <f t="shared" si="34"/>
        <v>90</v>
      </c>
      <c r="AB15" s="48">
        <f t="shared" si="10"/>
        <v>90</v>
      </c>
      <c r="AC15" s="15"/>
      <c r="AD15" s="14"/>
      <c r="AE15" s="14"/>
      <c r="AF15" s="14"/>
      <c r="AG15" s="14"/>
      <c r="AH15" s="14"/>
      <c r="AI15" s="14">
        <v>90</v>
      </c>
      <c r="AJ15" s="45"/>
      <c r="AK15" s="48">
        <f t="shared" si="11"/>
        <v>90</v>
      </c>
      <c r="AL15" s="15"/>
      <c r="AM15" s="14"/>
      <c r="AN15" s="14"/>
      <c r="AO15" s="14"/>
      <c r="AP15" s="14"/>
      <c r="AQ15" s="14"/>
      <c r="AR15" s="14"/>
      <c r="AS15" s="45"/>
      <c r="AT15" s="48" t="str">
        <f t="shared" si="12"/>
        <v/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91</v>
      </c>
      <c r="BF15" s="18"/>
      <c r="BG15" s="18"/>
      <c r="BH15" s="18"/>
      <c r="BI15" s="18"/>
      <c r="BJ15" s="18"/>
      <c r="BK15" s="18"/>
      <c r="BL15" s="18"/>
      <c r="BM15" s="57">
        <f t="shared" si="14"/>
        <v>91</v>
      </c>
      <c r="BN15" s="19"/>
      <c r="BO15" s="18"/>
      <c r="BP15" s="18"/>
      <c r="BQ15" s="18"/>
      <c r="BR15" s="18"/>
      <c r="BS15" s="18"/>
      <c r="BT15" s="18"/>
      <c r="BU15" s="18"/>
      <c r="BV15" s="57" t="str">
        <f t="shared" si="15"/>
        <v/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91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18" t="s">
        <v>111</v>
      </c>
      <c r="FI15" s="118" t="s">
        <v>113</v>
      </c>
      <c r="FJ15" s="121">
        <v>7662</v>
      </c>
      <c r="FK15" s="121">
        <v>7672</v>
      </c>
    </row>
    <row r="16" spans="1:167" ht="16.5" customHeight="1">
      <c r="A16" s="26">
        <v>6</v>
      </c>
      <c r="B16" s="26">
        <v>18624</v>
      </c>
      <c r="C16" s="26" t="s">
        <v>65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3</v>
      </c>
      <c r="J16" s="35" t="str">
        <f t="shared" si="4"/>
        <v xml:space="preserve">Memahami dengan cukup baik Limit Fungsi Trigonometri, Limit Tak Hingga, Turunan Trigonometri, Aplikasi Turunan dan dapat menyelesaikan permasalahannya </v>
      </c>
      <c r="K16" s="35">
        <f t="shared" si="5"/>
        <v>81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3</v>
      </c>
      <c r="P16" s="35" t="str">
        <f t="shared" si="9"/>
        <v xml:space="preserve">Terampil dalam Limit Fungsi Trigonometri, Limit Tak Hingga, Turunan Trigonometri, dan Aplikasi Turunan  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/>
      <c r="AA16" s="45">
        <f t="shared" si="34"/>
        <v>80</v>
      </c>
      <c r="AB16" s="48">
        <f t="shared" si="10"/>
        <v>80</v>
      </c>
      <c r="AC16" s="15"/>
      <c r="AD16" s="14"/>
      <c r="AE16" s="14"/>
      <c r="AF16" s="14"/>
      <c r="AG16" s="14"/>
      <c r="AH16" s="14"/>
      <c r="AI16" s="14">
        <v>80</v>
      </c>
      <c r="AJ16" s="45"/>
      <c r="AK16" s="48">
        <f t="shared" si="11"/>
        <v>80</v>
      </c>
      <c r="AL16" s="15"/>
      <c r="AM16" s="14"/>
      <c r="AN16" s="14"/>
      <c r="AO16" s="14"/>
      <c r="AP16" s="14"/>
      <c r="AQ16" s="14"/>
      <c r="AR16" s="14"/>
      <c r="AS16" s="45"/>
      <c r="AT16" s="48" t="str">
        <f t="shared" si="12"/>
        <v/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81</v>
      </c>
      <c r="BF16" s="18"/>
      <c r="BG16" s="18"/>
      <c r="BH16" s="18"/>
      <c r="BI16" s="18"/>
      <c r="BJ16" s="18"/>
      <c r="BK16" s="18"/>
      <c r="BL16" s="18"/>
      <c r="BM16" s="57">
        <f t="shared" si="14"/>
        <v>81</v>
      </c>
      <c r="BN16" s="19"/>
      <c r="BO16" s="18"/>
      <c r="BP16" s="18"/>
      <c r="BQ16" s="18"/>
      <c r="BR16" s="18"/>
      <c r="BS16" s="18"/>
      <c r="BT16" s="18"/>
      <c r="BU16" s="18"/>
      <c r="BV16" s="57" t="str">
        <f t="shared" si="15"/>
        <v/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81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18"/>
      <c r="FI16" s="118"/>
      <c r="FJ16" s="121"/>
      <c r="FK16" s="121"/>
    </row>
    <row r="17" spans="1:167" ht="16.5" customHeight="1">
      <c r="A17" s="26">
        <v>7</v>
      </c>
      <c r="B17" s="26">
        <v>18625</v>
      </c>
      <c r="C17" s="26" t="s">
        <v>66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2</v>
      </c>
      <c r="J17" s="35" t="str">
        <f t="shared" si="4"/>
        <v xml:space="preserve">Memahami dengan baik Limit Fungsi Trigonometri, Limit Tak Hingga, Turunan Trigonometri, Aplikasi Turunan dan dapat menyelesaikan permasalahannya </v>
      </c>
      <c r="K17" s="35">
        <f t="shared" si="5"/>
        <v>86</v>
      </c>
      <c r="L17" s="35" t="str">
        <f t="shared" si="6"/>
        <v>B</v>
      </c>
      <c r="M17" s="35">
        <f t="shared" si="7"/>
        <v>86</v>
      </c>
      <c r="N17" s="35" t="str">
        <f t="shared" si="8"/>
        <v>B</v>
      </c>
      <c r="O17" s="61">
        <v>2</v>
      </c>
      <c r="P17" s="35" t="str">
        <f t="shared" si="9"/>
        <v xml:space="preserve">Terampil dalam Limit Fungsi Trigonometri, Limit Tak Hingga, Turunan Trigonometri, dan Aplikasi Turunan  </v>
      </c>
      <c r="Q17" s="39"/>
      <c r="R17" s="39"/>
      <c r="S17" s="25"/>
      <c r="T17" s="15">
        <v>85</v>
      </c>
      <c r="U17" s="14"/>
      <c r="V17" s="14"/>
      <c r="W17" s="14"/>
      <c r="X17" s="14"/>
      <c r="Y17" s="14"/>
      <c r="Z17" s="14"/>
      <c r="AA17" s="45">
        <f t="shared" si="34"/>
        <v>85</v>
      </c>
      <c r="AB17" s="48">
        <f t="shared" si="10"/>
        <v>85</v>
      </c>
      <c r="AC17" s="15"/>
      <c r="AD17" s="14"/>
      <c r="AE17" s="14"/>
      <c r="AF17" s="14"/>
      <c r="AG17" s="14"/>
      <c r="AH17" s="14"/>
      <c r="AI17" s="14">
        <v>85</v>
      </c>
      <c r="AJ17" s="45"/>
      <c r="AK17" s="48">
        <f t="shared" si="11"/>
        <v>85</v>
      </c>
      <c r="AL17" s="15"/>
      <c r="AM17" s="14"/>
      <c r="AN17" s="14"/>
      <c r="AO17" s="14"/>
      <c r="AP17" s="14"/>
      <c r="AQ17" s="14"/>
      <c r="AR17" s="14"/>
      <c r="AS17" s="45"/>
      <c r="AT17" s="48" t="str">
        <f t="shared" si="12"/>
        <v/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86</v>
      </c>
      <c r="BF17" s="18"/>
      <c r="BG17" s="18"/>
      <c r="BH17" s="18"/>
      <c r="BI17" s="18"/>
      <c r="BJ17" s="18"/>
      <c r="BK17" s="18"/>
      <c r="BL17" s="18"/>
      <c r="BM17" s="57">
        <f t="shared" si="14"/>
        <v>86</v>
      </c>
      <c r="BN17" s="19"/>
      <c r="BO17" s="18"/>
      <c r="BP17" s="18"/>
      <c r="BQ17" s="18"/>
      <c r="BR17" s="18"/>
      <c r="BS17" s="18"/>
      <c r="BT17" s="18"/>
      <c r="BU17" s="18"/>
      <c r="BV17" s="57" t="str">
        <f t="shared" si="15"/>
        <v/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86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18" t="s">
        <v>112</v>
      </c>
      <c r="FI17" s="118" t="s">
        <v>113</v>
      </c>
      <c r="FJ17" s="121">
        <v>7663</v>
      </c>
      <c r="FK17" s="121">
        <v>7673</v>
      </c>
    </row>
    <row r="18" spans="1:167" ht="16.5" customHeight="1">
      <c r="A18" s="26">
        <v>8</v>
      </c>
      <c r="B18" s="26">
        <v>18626</v>
      </c>
      <c r="C18" s="26" t="s">
        <v>67</v>
      </c>
      <c r="D18" s="25"/>
      <c r="E18" s="35">
        <f t="shared" si="0"/>
        <v>87</v>
      </c>
      <c r="F18" s="35" t="str">
        <f t="shared" si="1"/>
        <v>B</v>
      </c>
      <c r="G18" s="35">
        <f t="shared" si="2"/>
        <v>87</v>
      </c>
      <c r="H18" s="35" t="str">
        <f t="shared" si="3"/>
        <v>B</v>
      </c>
      <c r="I18" s="61">
        <v>2</v>
      </c>
      <c r="J18" s="35" t="str">
        <f t="shared" si="4"/>
        <v xml:space="preserve">Memahami dengan baik Limit Fungsi Trigonometri, Limit Tak Hingga, Turunan Trigonometri, Aplikasi Turunan dan dapat menyelesaikan permasalahannya </v>
      </c>
      <c r="K18" s="35">
        <f t="shared" si="5"/>
        <v>88</v>
      </c>
      <c r="L18" s="35" t="str">
        <f t="shared" si="6"/>
        <v>B</v>
      </c>
      <c r="M18" s="35">
        <f t="shared" si="7"/>
        <v>88</v>
      </c>
      <c r="N18" s="35" t="str">
        <f t="shared" si="8"/>
        <v>B</v>
      </c>
      <c r="O18" s="61">
        <v>2</v>
      </c>
      <c r="P18" s="35" t="str">
        <f t="shared" si="9"/>
        <v xml:space="preserve">Terampil dalam Limit Fungsi Trigonometri, Limit Tak Hingga, Turunan Trigonometri, dan Aplikasi Turunan  </v>
      </c>
      <c r="Q18" s="39"/>
      <c r="R18" s="39"/>
      <c r="S18" s="25"/>
      <c r="T18" s="15">
        <v>87</v>
      </c>
      <c r="U18" s="14"/>
      <c r="V18" s="14"/>
      <c r="W18" s="14"/>
      <c r="X18" s="14"/>
      <c r="Y18" s="14"/>
      <c r="Z18" s="14"/>
      <c r="AA18" s="45">
        <f t="shared" si="34"/>
        <v>87</v>
      </c>
      <c r="AB18" s="48">
        <f t="shared" si="10"/>
        <v>87</v>
      </c>
      <c r="AC18" s="15"/>
      <c r="AD18" s="14"/>
      <c r="AE18" s="14"/>
      <c r="AF18" s="14"/>
      <c r="AG18" s="14"/>
      <c r="AH18" s="14"/>
      <c r="AI18" s="14">
        <v>87</v>
      </c>
      <c r="AJ18" s="45"/>
      <c r="AK18" s="48">
        <f t="shared" si="11"/>
        <v>87</v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2"/>
        <v/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88</v>
      </c>
      <c r="BF18" s="18"/>
      <c r="BG18" s="18"/>
      <c r="BH18" s="18"/>
      <c r="BI18" s="18"/>
      <c r="BJ18" s="18"/>
      <c r="BK18" s="18"/>
      <c r="BL18" s="18"/>
      <c r="BM18" s="57">
        <f t="shared" si="14"/>
        <v>88</v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88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18"/>
      <c r="FI18" s="118"/>
      <c r="FJ18" s="121"/>
      <c r="FK18" s="121"/>
    </row>
    <row r="19" spans="1:167" ht="16.5" customHeight="1">
      <c r="A19" s="26">
        <v>9</v>
      </c>
      <c r="B19" s="26">
        <v>18627</v>
      </c>
      <c r="C19" s="26" t="s">
        <v>68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86</v>
      </c>
      <c r="H19" s="35" t="str">
        <f t="shared" si="3"/>
        <v>B</v>
      </c>
      <c r="I19" s="61">
        <v>2</v>
      </c>
      <c r="J19" s="35" t="str">
        <f t="shared" si="4"/>
        <v xml:space="preserve">Memahami dengan baik Limit Fungsi Trigonometri, Limit Tak Hingga, Turunan Trigonometri, Aplikasi Turunan dan dapat menyelesaikan permasalahannya </v>
      </c>
      <c r="K19" s="35">
        <f t="shared" si="5"/>
        <v>87</v>
      </c>
      <c r="L19" s="35" t="str">
        <f t="shared" si="6"/>
        <v>B</v>
      </c>
      <c r="M19" s="35">
        <f t="shared" si="7"/>
        <v>87</v>
      </c>
      <c r="N19" s="35" t="str">
        <f t="shared" si="8"/>
        <v>B</v>
      </c>
      <c r="O19" s="61">
        <v>2</v>
      </c>
      <c r="P19" s="35" t="str">
        <f t="shared" si="9"/>
        <v xml:space="preserve">Terampil dalam Limit Fungsi Trigonometri, Limit Tak Hingga, Turunan Trigonometri, dan Aplikasi Turunan  </v>
      </c>
      <c r="Q19" s="39"/>
      <c r="R19" s="39"/>
      <c r="S19" s="25"/>
      <c r="T19" s="15">
        <v>86</v>
      </c>
      <c r="U19" s="14"/>
      <c r="V19" s="14"/>
      <c r="W19" s="14"/>
      <c r="X19" s="14"/>
      <c r="Y19" s="14"/>
      <c r="Z19" s="14"/>
      <c r="AA19" s="45">
        <f t="shared" si="34"/>
        <v>86</v>
      </c>
      <c r="AB19" s="48">
        <f t="shared" si="10"/>
        <v>86</v>
      </c>
      <c r="AC19" s="15"/>
      <c r="AD19" s="14"/>
      <c r="AE19" s="14"/>
      <c r="AF19" s="14"/>
      <c r="AG19" s="14"/>
      <c r="AH19" s="14"/>
      <c r="AI19" s="14">
        <v>86</v>
      </c>
      <c r="AJ19" s="45"/>
      <c r="AK19" s="48">
        <f t="shared" si="11"/>
        <v>86</v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2"/>
        <v/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87</v>
      </c>
      <c r="BF19" s="18"/>
      <c r="BG19" s="18"/>
      <c r="BH19" s="18"/>
      <c r="BI19" s="18"/>
      <c r="BJ19" s="18"/>
      <c r="BK19" s="18"/>
      <c r="BL19" s="18"/>
      <c r="BM19" s="57">
        <f t="shared" si="14"/>
        <v>87</v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87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18"/>
      <c r="FI19" s="118"/>
      <c r="FJ19" s="121">
        <v>7664</v>
      </c>
      <c r="FK19" s="121">
        <v>7674</v>
      </c>
    </row>
    <row r="20" spans="1:167" ht="16.5" customHeight="1">
      <c r="A20" s="26">
        <v>10</v>
      </c>
      <c r="B20" s="26">
        <v>18628</v>
      </c>
      <c r="C20" s="26" t="s">
        <v>69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2</v>
      </c>
      <c r="J20" s="35" t="str">
        <f t="shared" si="4"/>
        <v xml:space="preserve">Memahami dengan baik Limit Fungsi Trigonometri, Limit Tak Hingga, Turunan Trigonometri, Aplikasi Turunan dan dapat menyelesaikan permasalahannya </v>
      </c>
      <c r="K20" s="35">
        <f t="shared" si="5"/>
        <v>86</v>
      </c>
      <c r="L20" s="35" t="str">
        <f t="shared" si="6"/>
        <v>B</v>
      </c>
      <c r="M20" s="35">
        <f t="shared" si="7"/>
        <v>86</v>
      </c>
      <c r="N20" s="35" t="str">
        <f t="shared" si="8"/>
        <v>B</v>
      </c>
      <c r="O20" s="61">
        <v>2</v>
      </c>
      <c r="P20" s="35" t="str">
        <f t="shared" si="9"/>
        <v xml:space="preserve">Terampil dalam Limit Fungsi Trigonometri, Limit Tak Hingga, Turunan Trigonometri, dan Aplikasi Turunan  </v>
      </c>
      <c r="Q20" s="39"/>
      <c r="R20" s="39"/>
      <c r="S20" s="25"/>
      <c r="T20" s="15">
        <v>85</v>
      </c>
      <c r="U20" s="14"/>
      <c r="V20" s="14"/>
      <c r="W20" s="14"/>
      <c r="X20" s="14"/>
      <c r="Y20" s="14"/>
      <c r="Z20" s="14"/>
      <c r="AA20" s="45">
        <f t="shared" si="34"/>
        <v>85</v>
      </c>
      <c r="AB20" s="48">
        <f t="shared" si="10"/>
        <v>85</v>
      </c>
      <c r="AC20" s="15"/>
      <c r="AD20" s="14"/>
      <c r="AE20" s="14"/>
      <c r="AF20" s="14"/>
      <c r="AG20" s="14"/>
      <c r="AH20" s="14"/>
      <c r="AI20" s="14">
        <v>85</v>
      </c>
      <c r="AJ20" s="45"/>
      <c r="AK20" s="48">
        <f t="shared" si="11"/>
        <v>85</v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86</v>
      </c>
      <c r="BF20" s="18"/>
      <c r="BG20" s="18"/>
      <c r="BH20" s="18"/>
      <c r="BI20" s="18"/>
      <c r="BJ20" s="18"/>
      <c r="BK20" s="18"/>
      <c r="BL20" s="18"/>
      <c r="BM20" s="57">
        <f t="shared" si="14"/>
        <v>86</v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86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18"/>
      <c r="FI20" s="118"/>
      <c r="FJ20" s="121"/>
      <c r="FK20" s="121"/>
    </row>
    <row r="21" spans="1:167" ht="16.5" customHeight="1">
      <c r="A21" s="26">
        <v>11</v>
      </c>
      <c r="B21" s="26">
        <v>18629</v>
      </c>
      <c r="C21" s="26" t="s">
        <v>70</v>
      </c>
      <c r="D21" s="25"/>
      <c r="E21" s="35">
        <f t="shared" si="0"/>
        <v>87</v>
      </c>
      <c r="F21" s="35" t="str">
        <f t="shared" si="1"/>
        <v>B</v>
      </c>
      <c r="G21" s="35">
        <f t="shared" si="2"/>
        <v>87</v>
      </c>
      <c r="H21" s="35" t="str">
        <f t="shared" si="3"/>
        <v>B</v>
      </c>
      <c r="I21" s="61">
        <v>2</v>
      </c>
      <c r="J21" s="35" t="str">
        <f t="shared" si="4"/>
        <v xml:space="preserve">Memahami dengan baik Limit Fungsi Trigonometri, Limit Tak Hingga, Turunan Trigonometri, Aplikasi Turunan dan dapat menyelesaikan permasalahannya </v>
      </c>
      <c r="K21" s="35">
        <f t="shared" si="5"/>
        <v>88</v>
      </c>
      <c r="L21" s="35" t="str">
        <f t="shared" si="6"/>
        <v>B</v>
      </c>
      <c r="M21" s="35">
        <f t="shared" si="7"/>
        <v>88</v>
      </c>
      <c r="N21" s="35" t="str">
        <f t="shared" si="8"/>
        <v>B</v>
      </c>
      <c r="O21" s="61">
        <v>2</v>
      </c>
      <c r="P21" s="35" t="str">
        <f t="shared" si="9"/>
        <v xml:space="preserve">Terampil dalam Limit Fungsi Trigonometri, Limit Tak Hingga, Turunan Trigonometri, dan Aplikasi Turunan  </v>
      </c>
      <c r="Q21" s="39"/>
      <c r="R21" s="39"/>
      <c r="S21" s="25"/>
      <c r="T21" s="15">
        <v>87</v>
      </c>
      <c r="U21" s="14"/>
      <c r="V21" s="14"/>
      <c r="W21" s="14"/>
      <c r="X21" s="14"/>
      <c r="Y21" s="14"/>
      <c r="Z21" s="14"/>
      <c r="AA21" s="45">
        <f t="shared" si="34"/>
        <v>87</v>
      </c>
      <c r="AB21" s="48">
        <f t="shared" si="10"/>
        <v>87</v>
      </c>
      <c r="AC21" s="15"/>
      <c r="AD21" s="14"/>
      <c r="AE21" s="14"/>
      <c r="AF21" s="14"/>
      <c r="AG21" s="14"/>
      <c r="AH21" s="14"/>
      <c r="AI21" s="14">
        <v>87</v>
      </c>
      <c r="AJ21" s="45"/>
      <c r="AK21" s="48">
        <f t="shared" si="11"/>
        <v>87</v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88</v>
      </c>
      <c r="BF21" s="18"/>
      <c r="BG21" s="18"/>
      <c r="BH21" s="18"/>
      <c r="BI21" s="18"/>
      <c r="BJ21" s="18"/>
      <c r="BK21" s="18"/>
      <c r="BL21" s="18"/>
      <c r="BM21" s="57">
        <f t="shared" si="14"/>
        <v>88</v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88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18"/>
      <c r="FI21" s="118"/>
      <c r="FJ21" s="121">
        <v>7665</v>
      </c>
      <c r="FK21" s="121">
        <v>7675</v>
      </c>
    </row>
    <row r="22" spans="1:167" ht="16.5" customHeight="1">
      <c r="A22" s="26">
        <v>12</v>
      </c>
      <c r="B22" s="26">
        <v>18630</v>
      </c>
      <c r="C22" s="26" t="s">
        <v>71</v>
      </c>
      <c r="D22" s="25"/>
      <c r="E22" s="35">
        <f t="shared" si="0"/>
        <v>87</v>
      </c>
      <c r="F22" s="35" t="str">
        <f t="shared" si="1"/>
        <v>B</v>
      </c>
      <c r="G22" s="35">
        <f t="shared" si="2"/>
        <v>87</v>
      </c>
      <c r="H22" s="35" t="str">
        <f t="shared" si="3"/>
        <v>B</v>
      </c>
      <c r="I22" s="61">
        <v>2</v>
      </c>
      <c r="J22" s="35" t="str">
        <f t="shared" si="4"/>
        <v xml:space="preserve">Memahami dengan baik Limit Fungsi Trigonometri, Limit Tak Hingga, Turunan Trigonometri, Aplikasi Turunan dan dapat menyelesaikan permasalahannya </v>
      </c>
      <c r="K22" s="35">
        <f t="shared" si="5"/>
        <v>88</v>
      </c>
      <c r="L22" s="35" t="str">
        <f t="shared" si="6"/>
        <v>B</v>
      </c>
      <c r="M22" s="35">
        <f t="shared" si="7"/>
        <v>88</v>
      </c>
      <c r="N22" s="35" t="str">
        <f t="shared" si="8"/>
        <v>B</v>
      </c>
      <c r="O22" s="61">
        <v>2</v>
      </c>
      <c r="P22" s="35" t="str">
        <f t="shared" si="9"/>
        <v xml:space="preserve">Terampil dalam Limit Fungsi Trigonometri, Limit Tak Hingga, Turunan Trigonometri, dan Aplikasi Turunan  </v>
      </c>
      <c r="Q22" s="39"/>
      <c r="R22" s="39"/>
      <c r="S22" s="25"/>
      <c r="T22" s="15">
        <v>87</v>
      </c>
      <c r="U22" s="14"/>
      <c r="V22" s="14"/>
      <c r="W22" s="14"/>
      <c r="X22" s="14"/>
      <c r="Y22" s="14"/>
      <c r="Z22" s="14"/>
      <c r="AA22" s="45">
        <f t="shared" si="34"/>
        <v>87</v>
      </c>
      <c r="AB22" s="48">
        <f t="shared" si="10"/>
        <v>87</v>
      </c>
      <c r="AC22" s="15"/>
      <c r="AD22" s="14"/>
      <c r="AE22" s="14"/>
      <c r="AF22" s="14"/>
      <c r="AG22" s="14"/>
      <c r="AH22" s="14"/>
      <c r="AI22" s="14">
        <v>87</v>
      </c>
      <c r="AJ22" s="45"/>
      <c r="AK22" s="48">
        <f t="shared" si="11"/>
        <v>87</v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88</v>
      </c>
      <c r="BF22" s="18"/>
      <c r="BG22" s="18"/>
      <c r="BH22" s="18"/>
      <c r="BI22" s="18"/>
      <c r="BJ22" s="18"/>
      <c r="BK22" s="18"/>
      <c r="BL22" s="18"/>
      <c r="BM22" s="57">
        <f t="shared" si="14"/>
        <v>88</v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88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18"/>
      <c r="FI22" s="118"/>
      <c r="FJ22" s="121"/>
      <c r="FK22" s="121"/>
    </row>
    <row r="23" spans="1:167" ht="16.5" customHeight="1">
      <c r="A23" s="26">
        <v>13</v>
      </c>
      <c r="B23" s="26">
        <v>18631</v>
      </c>
      <c r="C23" s="26" t="s">
        <v>72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3</v>
      </c>
      <c r="J23" s="35" t="str">
        <f t="shared" si="4"/>
        <v xml:space="preserve">Memahami dengan cukup baik Limit Fungsi Trigonometri, Limit Tak Hingga, Turunan Trigonometri, Aplikasi Turunan dan dapat menyelesaikan permasalahannya </v>
      </c>
      <c r="K23" s="35">
        <f t="shared" si="5"/>
        <v>81</v>
      </c>
      <c r="L23" s="35" t="str">
        <f t="shared" si="6"/>
        <v>B</v>
      </c>
      <c r="M23" s="35">
        <f t="shared" si="7"/>
        <v>81</v>
      </c>
      <c r="N23" s="35" t="str">
        <f t="shared" si="8"/>
        <v>B</v>
      </c>
      <c r="O23" s="61">
        <v>3</v>
      </c>
      <c r="P23" s="35" t="str">
        <f t="shared" si="9"/>
        <v xml:space="preserve">Terampil dalam Limit Fungsi Trigonometri, Limit Tak Hingga, Turunan Trigonometri, dan Aplikasi Turunan  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/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80</v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81</v>
      </c>
      <c r="BF23" s="18"/>
      <c r="BG23" s="18"/>
      <c r="BH23" s="18"/>
      <c r="BI23" s="18"/>
      <c r="BJ23" s="18"/>
      <c r="BK23" s="18"/>
      <c r="BL23" s="18"/>
      <c r="BM23" s="57">
        <f t="shared" si="14"/>
        <v>81</v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81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18"/>
      <c r="FI23" s="118"/>
      <c r="FJ23" s="121">
        <v>7666</v>
      </c>
      <c r="FK23" s="121">
        <v>7676</v>
      </c>
    </row>
    <row r="24" spans="1:167" ht="16.5" customHeight="1">
      <c r="A24" s="26">
        <v>14</v>
      </c>
      <c r="B24" s="26">
        <v>18632</v>
      </c>
      <c r="C24" s="26" t="s">
        <v>73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3</v>
      </c>
      <c r="J24" s="35" t="str">
        <f t="shared" si="4"/>
        <v xml:space="preserve">Memahami dengan cukup baik Limit Fungsi Trigonometri, Limit Tak Hingga, Turunan Trigonometri, Aplikasi Turunan dan dapat menyelesaikan permasalahannya </v>
      </c>
      <c r="K24" s="35">
        <f t="shared" si="5"/>
        <v>81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3</v>
      </c>
      <c r="P24" s="35" t="str">
        <f t="shared" si="9"/>
        <v xml:space="preserve">Terampil dalam Limit Fungsi Trigonometri, Limit Tak Hingga, Turunan Trigonometri, dan Aplikasi Turunan  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/>
      <c r="AD24" s="14"/>
      <c r="AE24" s="14"/>
      <c r="AF24" s="14"/>
      <c r="AG24" s="14"/>
      <c r="AH24" s="14"/>
      <c r="AI24" s="14">
        <v>80</v>
      </c>
      <c r="AJ24" s="45"/>
      <c r="AK24" s="48">
        <f t="shared" si="11"/>
        <v>80</v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81</v>
      </c>
      <c r="BF24" s="18"/>
      <c r="BG24" s="18"/>
      <c r="BH24" s="18"/>
      <c r="BI24" s="18"/>
      <c r="BJ24" s="18"/>
      <c r="BK24" s="18"/>
      <c r="BL24" s="18"/>
      <c r="BM24" s="57">
        <f t="shared" si="14"/>
        <v>81</v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81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18"/>
      <c r="FI24" s="118"/>
      <c r="FJ24" s="121"/>
      <c r="FK24" s="121"/>
    </row>
    <row r="25" spans="1:167" ht="16.5" customHeight="1">
      <c r="A25" s="26">
        <v>15</v>
      </c>
      <c r="B25" s="26">
        <v>18633</v>
      </c>
      <c r="C25" s="26" t="s">
        <v>74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85</v>
      </c>
      <c r="H25" s="35" t="str">
        <f t="shared" si="3"/>
        <v>B</v>
      </c>
      <c r="I25" s="61">
        <v>2</v>
      </c>
      <c r="J25" s="35" t="str">
        <f t="shared" si="4"/>
        <v xml:space="preserve">Memahami dengan baik Limit Fungsi Trigonometri, Limit Tak Hingga, Turunan Trigonometri, Aplikasi Turunan dan dapat menyelesaikan permasalahannya </v>
      </c>
      <c r="K25" s="35">
        <f t="shared" si="5"/>
        <v>86</v>
      </c>
      <c r="L25" s="35" t="str">
        <f t="shared" si="6"/>
        <v>B</v>
      </c>
      <c r="M25" s="35">
        <f t="shared" si="7"/>
        <v>86</v>
      </c>
      <c r="N25" s="35" t="str">
        <f t="shared" si="8"/>
        <v>B</v>
      </c>
      <c r="O25" s="61">
        <v>2</v>
      </c>
      <c r="P25" s="35" t="str">
        <f t="shared" si="9"/>
        <v xml:space="preserve">Terampil dalam Limit Fungsi Trigonometri, Limit Tak Hingga, Turunan Trigonometri, dan Aplikasi Turunan  </v>
      </c>
      <c r="Q25" s="39"/>
      <c r="R25" s="39"/>
      <c r="S25" s="25"/>
      <c r="T25" s="15">
        <v>85</v>
      </c>
      <c r="U25" s="14"/>
      <c r="V25" s="14"/>
      <c r="W25" s="14"/>
      <c r="X25" s="14"/>
      <c r="Y25" s="14"/>
      <c r="Z25" s="14"/>
      <c r="AA25" s="45">
        <f t="shared" si="34"/>
        <v>85</v>
      </c>
      <c r="AB25" s="48">
        <f t="shared" si="10"/>
        <v>85</v>
      </c>
      <c r="AC25" s="15"/>
      <c r="AD25" s="14"/>
      <c r="AE25" s="14"/>
      <c r="AF25" s="14"/>
      <c r="AG25" s="14"/>
      <c r="AH25" s="14"/>
      <c r="AI25" s="14">
        <v>85</v>
      </c>
      <c r="AJ25" s="45"/>
      <c r="AK25" s="48">
        <f t="shared" si="11"/>
        <v>85</v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86</v>
      </c>
      <c r="BF25" s="18"/>
      <c r="BG25" s="18"/>
      <c r="BH25" s="18"/>
      <c r="BI25" s="18"/>
      <c r="BJ25" s="18"/>
      <c r="BK25" s="18"/>
      <c r="BL25" s="18"/>
      <c r="BM25" s="57">
        <f t="shared" si="14"/>
        <v>86</v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86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8" t="s">
        <v>75</v>
      </c>
      <c r="FD25" s="88"/>
      <c r="FE25" s="88"/>
      <c r="FG25" s="117">
        <v>7</v>
      </c>
      <c r="FH25" s="118"/>
      <c r="FI25" s="118"/>
      <c r="FJ25" s="121">
        <v>7667</v>
      </c>
      <c r="FK25" s="121">
        <v>7677</v>
      </c>
    </row>
    <row r="26" spans="1:167" ht="16.5" customHeight="1">
      <c r="A26" s="26">
        <v>16</v>
      </c>
      <c r="B26" s="26">
        <v>18634</v>
      </c>
      <c r="C26" s="26" t="s">
        <v>76</v>
      </c>
      <c r="D26" s="25"/>
      <c r="E26" s="35">
        <f t="shared" si="0"/>
        <v>90</v>
      </c>
      <c r="F26" s="35" t="str">
        <f t="shared" si="1"/>
        <v>A</v>
      </c>
      <c r="G26" s="35">
        <f t="shared" si="2"/>
        <v>90</v>
      </c>
      <c r="H26" s="35" t="str">
        <f t="shared" si="3"/>
        <v>A</v>
      </c>
      <c r="I26" s="61">
        <v>1</v>
      </c>
      <c r="J26" s="35" t="str">
        <f t="shared" si="4"/>
        <v xml:space="preserve">Memahami dengan sangat baik Limit Fungsi Trigonometri, Limit Tak Hingga, Turunan Trigonometri, Aplikasi Turunan dan dapat menyelesaikan permasalahannya </v>
      </c>
      <c r="K26" s="35">
        <f t="shared" si="5"/>
        <v>91</v>
      </c>
      <c r="L26" s="35" t="str">
        <f t="shared" si="6"/>
        <v>A</v>
      </c>
      <c r="M26" s="35">
        <f t="shared" si="7"/>
        <v>91</v>
      </c>
      <c r="N26" s="35" t="str">
        <f t="shared" si="8"/>
        <v>A</v>
      </c>
      <c r="O26" s="61">
        <v>1</v>
      </c>
      <c r="P26" s="35" t="str">
        <f t="shared" si="9"/>
        <v xml:space="preserve">Terampil dalam Limit Fungsi Trigonometri, Limit Tak Hingga, Turunan Trigonometri, dan Aplikasi Turunan  </v>
      </c>
      <c r="Q26" s="39"/>
      <c r="R26" s="39"/>
      <c r="S26" s="25"/>
      <c r="T26" s="15">
        <v>90</v>
      </c>
      <c r="U26" s="14"/>
      <c r="V26" s="14"/>
      <c r="W26" s="14"/>
      <c r="X26" s="14"/>
      <c r="Y26" s="14"/>
      <c r="Z26" s="14"/>
      <c r="AA26" s="45">
        <f t="shared" si="34"/>
        <v>90</v>
      </c>
      <c r="AB26" s="48">
        <f t="shared" si="10"/>
        <v>90</v>
      </c>
      <c r="AC26" s="15"/>
      <c r="AD26" s="14"/>
      <c r="AE26" s="14"/>
      <c r="AF26" s="14"/>
      <c r="AG26" s="14"/>
      <c r="AH26" s="14"/>
      <c r="AI26" s="14">
        <v>90</v>
      </c>
      <c r="AJ26" s="45"/>
      <c r="AK26" s="48">
        <f t="shared" si="11"/>
        <v>90</v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91</v>
      </c>
      <c r="BF26" s="18"/>
      <c r="BG26" s="18"/>
      <c r="BH26" s="18"/>
      <c r="BI26" s="18"/>
      <c r="BJ26" s="18"/>
      <c r="BK26" s="18"/>
      <c r="BL26" s="18"/>
      <c r="BM26" s="57">
        <f t="shared" si="14"/>
        <v>91</v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91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18"/>
      <c r="FI26" s="118"/>
      <c r="FJ26" s="121"/>
      <c r="FK26" s="121"/>
    </row>
    <row r="27" spans="1:167" ht="16.5" customHeight="1">
      <c r="A27" s="26">
        <v>17</v>
      </c>
      <c r="B27" s="26">
        <v>18635</v>
      </c>
      <c r="C27" s="26" t="s">
        <v>77</v>
      </c>
      <c r="D27" s="25"/>
      <c r="E27" s="35">
        <f t="shared" si="0"/>
        <v>87</v>
      </c>
      <c r="F27" s="35" t="str">
        <f t="shared" si="1"/>
        <v>B</v>
      </c>
      <c r="G27" s="35">
        <f t="shared" si="2"/>
        <v>87</v>
      </c>
      <c r="H27" s="35" t="str">
        <f t="shared" si="3"/>
        <v>B</v>
      </c>
      <c r="I27" s="61">
        <v>2</v>
      </c>
      <c r="J27" s="35" t="str">
        <f t="shared" si="4"/>
        <v xml:space="preserve">Memahami dengan baik Limit Fungsi Trigonometri, Limit Tak Hingga, Turunan Trigonometri, Aplikasi Turunan dan dapat menyelesaikan permasalahannya </v>
      </c>
      <c r="K27" s="35">
        <f t="shared" si="5"/>
        <v>88</v>
      </c>
      <c r="L27" s="35" t="str">
        <f t="shared" si="6"/>
        <v>B</v>
      </c>
      <c r="M27" s="35">
        <f t="shared" si="7"/>
        <v>88</v>
      </c>
      <c r="N27" s="35" t="str">
        <f t="shared" si="8"/>
        <v>B</v>
      </c>
      <c r="O27" s="61">
        <v>2</v>
      </c>
      <c r="P27" s="35" t="str">
        <f t="shared" si="9"/>
        <v xml:space="preserve">Terampil dalam Limit Fungsi Trigonometri, Limit Tak Hingga, Turunan Trigonometri, dan Aplikasi Turunan  </v>
      </c>
      <c r="Q27" s="39"/>
      <c r="R27" s="39"/>
      <c r="S27" s="25"/>
      <c r="T27" s="15">
        <v>87</v>
      </c>
      <c r="U27" s="14"/>
      <c r="V27" s="14"/>
      <c r="W27" s="14"/>
      <c r="X27" s="14"/>
      <c r="Y27" s="14"/>
      <c r="Z27" s="14"/>
      <c r="AA27" s="45">
        <f t="shared" si="34"/>
        <v>87</v>
      </c>
      <c r="AB27" s="48">
        <f t="shared" si="10"/>
        <v>87</v>
      </c>
      <c r="AC27" s="15"/>
      <c r="AD27" s="14"/>
      <c r="AE27" s="14"/>
      <c r="AF27" s="14"/>
      <c r="AG27" s="14"/>
      <c r="AH27" s="14"/>
      <c r="AI27" s="14">
        <v>87</v>
      </c>
      <c r="AJ27" s="45"/>
      <c r="AK27" s="48">
        <f t="shared" si="11"/>
        <v>87</v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88</v>
      </c>
      <c r="BF27" s="18"/>
      <c r="BG27" s="18"/>
      <c r="BH27" s="18"/>
      <c r="BI27" s="18"/>
      <c r="BJ27" s="18"/>
      <c r="BK27" s="18"/>
      <c r="BL27" s="18"/>
      <c r="BM27" s="57">
        <f t="shared" si="14"/>
        <v>88</v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88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18"/>
      <c r="FI27" s="118"/>
      <c r="FJ27" s="121">
        <v>7668</v>
      </c>
      <c r="FK27" s="121">
        <v>7678</v>
      </c>
    </row>
    <row r="28" spans="1:167" ht="16.5" customHeight="1">
      <c r="A28" s="26">
        <v>18</v>
      </c>
      <c r="B28" s="26">
        <v>18636</v>
      </c>
      <c r="C28" s="26" t="s">
        <v>78</v>
      </c>
      <c r="D28" s="25"/>
      <c r="E28" s="35">
        <f t="shared" si="0"/>
        <v>91</v>
      </c>
      <c r="F28" s="35" t="str">
        <f t="shared" si="1"/>
        <v>A</v>
      </c>
      <c r="G28" s="35">
        <f t="shared" si="2"/>
        <v>91</v>
      </c>
      <c r="H28" s="35" t="str">
        <f t="shared" si="3"/>
        <v>A</v>
      </c>
      <c r="I28" s="61">
        <v>1</v>
      </c>
      <c r="J28" s="35" t="str">
        <f t="shared" si="4"/>
        <v xml:space="preserve">Memahami dengan sangat baik Limit Fungsi Trigonometri, Limit Tak Hingga, Turunan Trigonometri, Aplikasi Turunan dan dapat menyelesaikan permasalahannya </v>
      </c>
      <c r="K28" s="35">
        <f t="shared" si="5"/>
        <v>91</v>
      </c>
      <c r="L28" s="35" t="str">
        <f t="shared" si="6"/>
        <v>A</v>
      </c>
      <c r="M28" s="35">
        <f t="shared" si="7"/>
        <v>91</v>
      </c>
      <c r="N28" s="35" t="str">
        <f t="shared" si="8"/>
        <v>A</v>
      </c>
      <c r="O28" s="61">
        <v>1</v>
      </c>
      <c r="P28" s="35" t="str">
        <f t="shared" si="9"/>
        <v xml:space="preserve">Terampil dalam Limit Fungsi Trigonometri, Limit Tak Hingga, Turunan Trigonometri, dan Aplikasi Turunan  </v>
      </c>
      <c r="Q28" s="39"/>
      <c r="R28" s="39"/>
      <c r="S28" s="25"/>
      <c r="T28" s="15">
        <v>91</v>
      </c>
      <c r="U28" s="14"/>
      <c r="V28" s="14"/>
      <c r="W28" s="14"/>
      <c r="X28" s="14"/>
      <c r="Y28" s="14"/>
      <c r="Z28" s="14"/>
      <c r="AA28" s="45">
        <f t="shared" si="34"/>
        <v>91</v>
      </c>
      <c r="AB28" s="48">
        <f t="shared" si="10"/>
        <v>91</v>
      </c>
      <c r="AC28" s="15"/>
      <c r="AD28" s="14"/>
      <c r="AE28" s="14"/>
      <c r="AF28" s="14"/>
      <c r="AG28" s="14"/>
      <c r="AH28" s="14"/>
      <c r="AI28" s="14">
        <v>90</v>
      </c>
      <c r="AJ28" s="45"/>
      <c r="AK28" s="48">
        <f t="shared" si="11"/>
        <v>90</v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91</v>
      </c>
      <c r="BF28" s="18"/>
      <c r="BG28" s="18"/>
      <c r="BH28" s="18"/>
      <c r="BI28" s="18"/>
      <c r="BJ28" s="18"/>
      <c r="BK28" s="18"/>
      <c r="BL28" s="18"/>
      <c r="BM28" s="57">
        <f t="shared" si="14"/>
        <v>91</v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91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18"/>
      <c r="FI28" s="118"/>
      <c r="FJ28" s="121"/>
      <c r="FK28" s="121"/>
    </row>
    <row r="29" spans="1:167" ht="16.5" customHeight="1">
      <c r="A29" s="26">
        <v>19</v>
      </c>
      <c r="B29" s="26">
        <v>18637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3</v>
      </c>
      <c r="J29" s="35" t="str">
        <f t="shared" si="4"/>
        <v xml:space="preserve">Memahami dengan cukup baik Limit Fungsi Trigonometri, Limit Tak Hingga, Turunan Trigonometri, Aplikasi Turunan dan dapat menyelesaikan permasalahannya </v>
      </c>
      <c r="K29" s="35">
        <f t="shared" si="5"/>
        <v>81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3</v>
      </c>
      <c r="P29" s="35" t="str">
        <f t="shared" si="9"/>
        <v xml:space="preserve">Terampil dalam Limit Fungsi Trigonometri, Limit Tak Hingga, Turunan Trigonometri, dan Aplikasi Turunan  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/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80</v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81</v>
      </c>
      <c r="BF29" s="18"/>
      <c r="BG29" s="18"/>
      <c r="BH29" s="18"/>
      <c r="BI29" s="18"/>
      <c r="BJ29" s="18"/>
      <c r="BK29" s="18"/>
      <c r="BL29" s="18"/>
      <c r="BM29" s="57">
        <f t="shared" si="14"/>
        <v>81</v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81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18"/>
      <c r="FI29" s="118"/>
      <c r="FJ29" s="121">
        <v>7669</v>
      </c>
      <c r="FK29" s="121">
        <v>7679</v>
      </c>
    </row>
    <row r="30" spans="1:167" ht="16.5" customHeight="1">
      <c r="A30" s="26">
        <v>20</v>
      </c>
      <c r="B30" s="26">
        <v>18638</v>
      </c>
      <c r="C30" s="26" t="s">
        <v>80</v>
      </c>
      <c r="D30" s="25"/>
      <c r="E30" s="35">
        <f t="shared" si="0"/>
        <v>91</v>
      </c>
      <c r="F30" s="35" t="str">
        <f t="shared" si="1"/>
        <v>A</v>
      </c>
      <c r="G30" s="35">
        <f t="shared" si="2"/>
        <v>91</v>
      </c>
      <c r="H30" s="35" t="str">
        <f t="shared" si="3"/>
        <v>A</v>
      </c>
      <c r="I30" s="61">
        <v>1</v>
      </c>
      <c r="J30" s="35" t="str">
        <f t="shared" si="4"/>
        <v xml:space="preserve">Memahami dengan sangat baik Limit Fungsi Trigonometri, Limit Tak Hingga, Turunan Trigonometri, Aplikasi Turunan dan dapat menyelesaikan permasalahannya </v>
      </c>
      <c r="K30" s="35">
        <f t="shared" si="5"/>
        <v>93</v>
      </c>
      <c r="L30" s="35" t="str">
        <f t="shared" si="6"/>
        <v>A</v>
      </c>
      <c r="M30" s="35">
        <f t="shared" si="7"/>
        <v>93</v>
      </c>
      <c r="N30" s="35" t="str">
        <f t="shared" si="8"/>
        <v>A</v>
      </c>
      <c r="O30" s="61">
        <v>1</v>
      </c>
      <c r="P30" s="35" t="str">
        <f t="shared" si="9"/>
        <v xml:space="preserve">Terampil dalam Limit Fungsi Trigonometri, Limit Tak Hingga, Turunan Trigonometri, dan Aplikasi Turunan  </v>
      </c>
      <c r="Q30" s="39"/>
      <c r="R30" s="39"/>
      <c r="S30" s="25"/>
      <c r="T30" s="15">
        <v>91</v>
      </c>
      <c r="U30" s="14"/>
      <c r="V30" s="14"/>
      <c r="W30" s="14"/>
      <c r="X30" s="14"/>
      <c r="Y30" s="14"/>
      <c r="Z30" s="14"/>
      <c r="AA30" s="45">
        <f t="shared" si="34"/>
        <v>91</v>
      </c>
      <c r="AB30" s="48">
        <f t="shared" si="10"/>
        <v>91</v>
      </c>
      <c r="AC30" s="15"/>
      <c r="AD30" s="14"/>
      <c r="AE30" s="14"/>
      <c r="AF30" s="14"/>
      <c r="AG30" s="14"/>
      <c r="AH30" s="14"/>
      <c r="AI30" s="14">
        <v>90</v>
      </c>
      <c r="AJ30" s="45"/>
      <c r="AK30" s="48">
        <f t="shared" si="11"/>
        <v>90</v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93</v>
      </c>
      <c r="BF30" s="18"/>
      <c r="BG30" s="18"/>
      <c r="BH30" s="18"/>
      <c r="BI30" s="18"/>
      <c r="BJ30" s="18"/>
      <c r="BK30" s="18"/>
      <c r="BL30" s="18"/>
      <c r="BM30" s="57">
        <f t="shared" si="14"/>
        <v>93</v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93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18"/>
      <c r="FI30" s="118"/>
      <c r="FJ30" s="121"/>
      <c r="FK30" s="121"/>
    </row>
    <row r="31" spans="1:167" ht="16.5" customHeight="1">
      <c r="A31" s="26">
        <v>21</v>
      </c>
      <c r="B31" s="26">
        <v>18639</v>
      </c>
      <c r="C31" s="26" t="s">
        <v>81</v>
      </c>
      <c r="D31" s="25"/>
      <c r="E31" s="35">
        <f t="shared" si="0"/>
        <v>90</v>
      </c>
      <c r="F31" s="35" t="str">
        <f t="shared" si="1"/>
        <v>A</v>
      </c>
      <c r="G31" s="35">
        <f t="shared" si="2"/>
        <v>90</v>
      </c>
      <c r="H31" s="35" t="str">
        <f t="shared" si="3"/>
        <v>A</v>
      </c>
      <c r="I31" s="61">
        <v>1</v>
      </c>
      <c r="J31" s="35" t="str">
        <f t="shared" si="4"/>
        <v xml:space="preserve">Memahami dengan sangat baik Limit Fungsi Trigonometri, Limit Tak Hingga, Turunan Trigonometri, Aplikasi Turunan dan dapat menyelesaikan permasalahannya </v>
      </c>
      <c r="K31" s="35">
        <f t="shared" si="5"/>
        <v>91</v>
      </c>
      <c r="L31" s="35" t="str">
        <f t="shared" si="6"/>
        <v>A</v>
      </c>
      <c r="M31" s="35">
        <f t="shared" si="7"/>
        <v>91</v>
      </c>
      <c r="N31" s="35" t="str">
        <f t="shared" si="8"/>
        <v>A</v>
      </c>
      <c r="O31" s="61">
        <v>1</v>
      </c>
      <c r="P31" s="35" t="str">
        <f t="shared" si="9"/>
        <v xml:space="preserve">Terampil dalam Limit Fungsi Trigonometri, Limit Tak Hingga, Turunan Trigonometri, dan Aplikasi Turunan  </v>
      </c>
      <c r="Q31" s="39"/>
      <c r="R31" s="39"/>
      <c r="S31" s="25"/>
      <c r="T31" s="15">
        <v>90</v>
      </c>
      <c r="U31" s="14"/>
      <c r="V31" s="14"/>
      <c r="W31" s="14"/>
      <c r="X31" s="14"/>
      <c r="Y31" s="14"/>
      <c r="Z31" s="14"/>
      <c r="AA31" s="45">
        <f t="shared" si="34"/>
        <v>90</v>
      </c>
      <c r="AB31" s="48">
        <f t="shared" si="10"/>
        <v>90</v>
      </c>
      <c r="AC31" s="15"/>
      <c r="AD31" s="14"/>
      <c r="AE31" s="14"/>
      <c r="AF31" s="14"/>
      <c r="AG31" s="14"/>
      <c r="AH31" s="14"/>
      <c r="AI31" s="14">
        <v>90</v>
      </c>
      <c r="AJ31" s="45"/>
      <c r="AK31" s="48">
        <f t="shared" si="11"/>
        <v>90</v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91</v>
      </c>
      <c r="BF31" s="18"/>
      <c r="BG31" s="18"/>
      <c r="BH31" s="18"/>
      <c r="BI31" s="18"/>
      <c r="BJ31" s="18"/>
      <c r="BK31" s="18"/>
      <c r="BL31" s="18"/>
      <c r="BM31" s="57">
        <f t="shared" si="14"/>
        <v>91</v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91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18"/>
      <c r="FI31" s="118"/>
      <c r="FJ31" s="121">
        <v>7670</v>
      </c>
      <c r="FK31" s="121">
        <v>7680</v>
      </c>
    </row>
    <row r="32" spans="1:167" ht="16.5" customHeight="1">
      <c r="A32" s="26">
        <v>22</v>
      </c>
      <c r="B32" s="26">
        <v>18640</v>
      </c>
      <c r="C32" s="26" t="s">
        <v>82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3</v>
      </c>
      <c r="J32" s="35" t="str">
        <f t="shared" si="4"/>
        <v xml:space="preserve">Memahami dengan cukup baik Limit Fungsi Trigonometri, Limit Tak Hingga, Turunan Trigonometri, Aplikasi Turunan dan dapat menyelesaikan permasalahannya </v>
      </c>
      <c r="K32" s="35">
        <f t="shared" si="5"/>
        <v>81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3</v>
      </c>
      <c r="P32" s="35" t="str">
        <f t="shared" si="9"/>
        <v xml:space="preserve">Terampil dalam Limit Fungsi Trigonometri, Limit Tak Hingga, Turunan Trigonometri, dan Aplikasi Turunan  </v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15"/>
      <c r="AD32" s="14"/>
      <c r="AE32" s="14"/>
      <c r="AF32" s="14"/>
      <c r="AG32" s="14"/>
      <c r="AH32" s="14"/>
      <c r="AI32" s="14">
        <v>80</v>
      </c>
      <c r="AJ32" s="45"/>
      <c r="AK32" s="48">
        <f t="shared" si="11"/>
        <v>80</v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81</v>
      </c>
      <c r="BF32" s="18"/>
      <c r="BG32" s="18"/>
      <c r="BH32" s="18"/>
      <c r="BI32" s="18"/>
      <c r="BJ32" s="18"/>
      <c r="BK32" s="18"/>
      <c r="BL32" s="18"/>
      <c r="BM32" s="57">
        <f t="shared" si="14"/>
        <v>81</v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18641</v>
      </c>
      <c r="C33" s="26" t="s">
        <v>83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3</v>
      </c>
      <c r="J33" s="35" t="str">
        <f t="shared" si="4"/>
        <v xml:space="preserve">Memahami dengan cukup baik Limit Fungsi Trigonometri, Limit Tak Hingga, Turunan Trigonometri, Aplikasi Turunan dan dapat menyelesaikan permasalahannya </v>
      </c>
      <c r="K33" s="35">
        <f t="shared" si="5"/>
        <v>81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3</v>
      </c>
      <c r="P33" s="35" t="str">
        <f t="shared" si="9"/>
        <v xml:space="preserve">Terampil dalam Limit Fungsi Trigonometri, Limit Tak Hingga, Turunan Trigonometri, dan Aplikasi Turunan  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/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80</v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81</v>
      </c>
      <c r="BF33" s="18"/>
      <c r="BG33" s="18"/>
      <c r="BH33" s="18"/>
      <c r="BI33" s="18"/>
      <c r="BJ33" s="18"/>
      <c r="BK33" s="18"/>
      <c r="BL33" s="18"/>
      <c r="BM33" s="57">
        <f t="shared" si="14"/>
        <v>81</v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81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18642</v>
      </c>
      <c r="C34" s="26" t="s">
        <v>84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3</v>
      </c>
      <c r="J34" s="35" t="str">
        <f t="shared" si="4"/>
        <v xml:space="preserve">Memahami dengan cukup baik Limit Fungsi Trigonometri, Limit Tak Hingga, Turunan Trigonometri, Aplikasi Turunan dan dapat menyelesaikan permasalahannya </v>
      </c>
      <c r="K34" s="35">
        <f t="shared" si="5"/>
        <v>81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3</v>
      </c>
      <c r="P34" s="35" t="str">
        <f t="shared" si="9"/>
        <v xml:space="preserve">Terampil dalam Limit Fungsi Trigonometri, Limit Tak Hingga, Turunan Trigonometri, dan Aplikasi Turunan  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/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80</v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81</v>
      </c>
      <c r="BF34" s="18"/>
      <c r="BG34" s="18"/>
      <c r="BH34" s="18"/>
      <c r="BI34" s="18"/>
      <c r="BJ34" s="18"/>
      <c r="BK34" s="18"/>
      <c r="BL34" s="18"/>
      <c r="BM34" s="57">
        <f t="shared" si="14"/>
        <v>81</v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81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18643</v>
      </c>
      <c r="C35" s="26" t="s">
        <v>85</v>
      </c>
      <c r="D35" s="25"/>
      <c r="E35" s="35">
        <f t="shared" si="0"/>
        <v>90</v>
      </c>
      <c r="F35" s="35" t="str">
        <f t="shared" si="1"/>
        <v>A</v>
      </c>
      <c r="G35" s="35">
        <f t="shared" si="2"/>
        <v>90</v>
      </c>
      <c r="H35" s="35" t="str">
        <f t="shared" si="3"/>
        <v>A</v>
      </c>
      <c r="I35" s="61">
        <v>1</v>
      </c>
      <c r="J35" s="35" t="str">
        <f t="shared" si="4"/>
        <v xml:space="preserve">Memahami dengan sangat baik Limit Fungsi Trigonometri, Limit Tak Hingga, Turunan Trigonometri, Aplikasi Turunan dan dapat menyelesaikan permasalahannya </v>
      </c>
      <c r="K35" s="35">
        <f t="shared" si="5"/>
        <v>91</v>
      </c>
      <c r="L35" s="35" t="str">
        <f t="shared" si="6"/>
        <v>A</v>
      </c>
      <c r="M35" s="35">
        <f t="shared" si="7"/>
        <v>91</v>
      </c>
      <c r="N35" s="35" t="str">
        <f t="shared" si="8"/>
        <v>A</v>
      </c>
      <c r="O35" s="61">
        <v>1</v>
      </c>
      <c r="P35" s="35" t="str">
        <f t="shared" si="9"/>
        <v xml:space="preserve">Terampil dalam Limit Fungsi Trigonometri, Limit Tak Hingga, Turunan Trigonometri, dan Aplikasi Turunan  </v>
      </c>
      <c r="Q35" s="39"/>
      <c r="R35" s="39"/>
      <c r="S35" s="25"/>
      <c r="T35" s="15">
        <v>90</v>
      </c>
      <c r="U35" s="14"/>
      <c r="V35" s="14"/>
      <c r="W35" s="14"/>
      <c r="X35" s="14"/>
      <c r="Y35" s="14"/>
      <c r="Z35" s="14"/>
      <c r="AA35" s="45">
        <f t="shared" si="34"/>
        <v>90</v>
      </c>
      <c r="AB35" s="48">
        <f t="shared" si="10"/>
        <v>90</v>
      </c>
      <c r="AC35" s="15"/>
      <c r="AD35" s="14"/>
      <c r="AE35" s="14"/>
      <c r="AF35" s="14"/>
      <c r="AG35" s="14"/>
      <c r="AH35" s="14"/>
      <c r="AI35" s="14">
        <v>90</v>
      </c>
      <c r="AJ35" s="45"/>
      <c r="AK35" s="48">
        <f t="shared" si="11"/>
        <v>90</v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91</v>
      </c>
      <c r="BF35" s="18"/>
      <c r="BG35" s="18"/>
      <c r="BH35" s="18"/>
      <c r="BI35" s="18"/>
      <c r="BJ35" s="18"/>
      <c r="BK35" s="18"/>
      <c r="BL35" s="18"/>
      <c r="BM35" s="57">
        <f t="shared" si="14"/>
        <v>91</v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91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18644</v>
      </c>
      <c r="C36" s="26" t="s">
        <v>86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85</v>
      </c>
      <c r="H36" s="35" t="str">
        <f t="shared" si="3"/>
        <v>B</v>
      </c>
      <c r="I36" s="61">
        <v>2</v>
      </c>
      <c r="J36" s="35" t="str">
        <f t="shared" si="4"/>
        <v xml:space="preserve">Memahami dengan baik Limit Fungsi Trigonometri, Limit Tak Hingga, Turunan Trigonometri, Aplikasi Turunan dan dapat menyelesaikan permasalahannya </v>
      </c>
      <c r="K36" s="35">
        <f t="shared" si="5"/>
        <v>86</v>
      </c>
      <c r="L36" s="35" t="str">
        <f t="shared" si="6"/>
        <v>B</v>
      </c>
      <c r="M36" s="35">
        <f t="shared" si="7"/>
        <v>86</v>
      </c>
      <c r="N36" s="35" t="str">
        <f t="shared" si="8"/>
        <v>B</v>
      </c>
      <c r="O36" s="61">
        <v>2</v>
      </c>
      <c r="P36" s="35" t="str">
        <f t="shared" si="9"/>
        <v xml:space="preserve">Terampil dalam Limit Fungsi Trigonometri, Limit Tak Hingga, Turunan Trigonometri, dan Aplikasi Turunan  </v>
      </c>
      <c r="Q36" s="39"/>
      <c r="R36" s="39"/>
      <c r="S36" s="25"/>
      <c r="T36" s="15">
        <v>85</v>
      </c>
      <c r="U36" s="14"/>
      <c r="V36" s="14"/>
      <c r="W36" s="14"/>
      <c r="X36" s="14"/>
      <c r="Y36" s="14"/>
      <c r="Z36" s="14"/>
      <c r="AA36" s="45">
        <f t="shared" si="34"/>
        <v>85</v>
      </c>
      <c r="AB36" s="48">
        <f t="shared" si="10"/>
        <v>85</v>
      </c>
      <c r="AC36" s="15"/>
      <c r="AD36" s="14"/>
      <c r="AE36" s="14"/>
      <c r="AF36" s="14"/>
      <c r="AG36" s="14"/>
      <c r="AH36" s="14"/>
      <c r="AI36" s="14">
        <v>85</v>
      </c>
      <c r="AJ36" s="45"/>
      <c r="AK36" s="48">
        <f t="shared" si="11"/>
        <v>85</v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86</v>
      </c>
      <c r="BF36" s="18"/>
      <c r="BG36" s="18"/>
      <c r="BH36" s="18"/>
      <c r="BI36" s="18"/>
      <c r="BJ36" s="18"/>
      <c r="BK36" s="18"/>
      <c r="BL36" s="18"/>
      <c r="BM36" s="57">
        <f t="shared" si="14"/>
        <v>86</v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86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18645</v>
      </c>
      <c r="C37" s="26" t="s">
        <v>87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3</v>
      </c>
      <c r="J37" s="35" t="str">
        <f t="shared" si="4"/>
        <v xml:space="preserve">Memahami dengan cukup baik Limit Fungsi Trigonometri, Limit Tak Hingga, Turunan Trigonometri, Aplikasi Turunan dan dapat menyelesaikan permasalahannya </v>
      </c>
      <c r="K37" s="35">
        <f t="shared" si="5"/>
        <v>81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3</v>
      </c>
      <c r="P37" s="35" t="str">
        <f t="shared" si="9"/>
        <v xml:space="preserve">Terampil dalam Limit Fungsi Trigonometri, Limit Tak Hingga, Turunan Trigonometri, dan Aplikasi Turunan  </v>
      </c>
      <c r="Q37" s="39"/>
      <c r="R37" s="39"/>
      <c r="S37" s="25"/>
      <c r="T37" s="15">
        <v>80</v>
      </c>
      <c r="U37" s="14"/>
      <c r="V37" s="14"/>
      <c r="W37" s="14"/>
      <c r="X37" s="14"/>
      <c r="Y37" s="14"/>
      <c r="Z37" s="14"/>
      <c r="AA37" s="45">
        <f t="shared" si="34"/>
        <v>80</v>
      </c>
      <c r="AB37" s="48">
        <f t="shared" si="10"/>
        <v>80</v>
      </c>
      <c r="AC37" s="15"/>
      <c r="AD37" s="14"/>
      <c r="AE37" s="14"/>
      <c r="AF37" s="14"/>
      <c r="AG37" s="14"/>
      <c r="AH37" s="14"/>
      <c r="AI37" s="14">
        <v>80</v>
      </c>
      <c r="AJ37" s="45"/>
      <c r="AK37" s="48">
        <f t="shared" si="11"/>
        <v>80</v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81</v>
      </c>
      <c r="BF37" s="18"/>
      <c r="BG37" s="18"/>
      <c r="BH37" s="18"/>
      <c r="BI37" s="18"/>
      <c r="BJ37" s="18"/>
      <c r="BK37" s="18"/>
      <c r="BL37" s="18"/>
      <c r="BM37" s="57">
        <f t="shared" si="14"/>
        <v>81</v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81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18646</v>
      </c>
      <c r="C38" s="26" t="s">
        <v>88</v>
      </c>
      <c r="D38" s="25"/>
      <c r="E38" s="35">
        <f t="shared" si="0"/>
        <v>90</v>
      </c>
      <c r="F38" s="35" t="str">
        <f t="shared" si="1"/>
        <v>A</v>
      </c>
      <c r="G38" s="35">
        <f t="shared" si="2"/>
        <v>90</v>
      </c>
      <c r="H38" s="35" t="str">
        <f t="shared" si="3"/>
        <v>A</v>
      </c>
      <c r="I38" s="61">
        <v>1</v>
      </c>
      <c r="J38" s="35" t="str">
        <f t="shared" si="4"/>
        <v xml:space="preserve">Memahami dengan sangat baik Limit Fungsi Trigonometri, Limit Tak Hingga, Turunan Trigonometri, Aplikasi Turunan dan dapat menyelesaikan permasalahannya </v>
      </c>
      <c r="K38" s="35">
        <f t="shared" si="5"/>
        <v>91</v>
      </c>
      <c r="L38" s="35" t="str">
        <f t="shared" si="6"/>
        <v>A</v>
      </c>
      <c r="M38" s="35">
        <f t="shared" si="7"/>
        <v>91</v>
      </c>
      <c r="N38" s="35" t="str">
        <f t="shared" si="8"/>
        <v>A</v>
      </c>
      <c r="O38" s="61">
        <v>1</v>
      </c>
      <c r="P38" s="35" t="str">
        <f t="shared" si="9"/>
        <v xml:space="preserve">Terampil dalam Limit Fungsi Trigonometri, Limit Tak Hingga, Turunan Trigonometri, dan Aplikasi Turunan  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14"/>
      <c r="AA38" s="45">
        <f t="shared" si="34"/>
        <v>90</v>
      </c>
      <c r="AB38" s="48">
        <f t="shared" si="10"/>
        <v>90</v>
      </c>
      <c r="AC38" s="15"/>
      <c r="AD38" s="14"/>
      <c r="AE38" s="14"/>
      <c r="AF38" s="14"/>
      <c r="AG38" s="14"/>
      <c r="AH38" s="14"/>
      <c r="AI38" s="14">
        <v>90</v>
      </c>
      <c r="AJ38" s="45"/>
      <c r="AK38" s="48">
        <f t="shared" si="11"/>
        <v>90</v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91</v>
      </c>
      <c r="BF38" s="18"/>
      <c r="BG38" s="18"/>
      <c r="BH38" s="18"/>
      <c r="BI38" s="18"/>
      <c r="BJ38" s="18"/>
      <c r="BK38" s="18"/>
      <c r="BL38" s="18"/>
      <c r="BM38" s="57">
        <f t="shared" si="14"/>
        <v>91</v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91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18647</v>
      </c>
      <c r="C39" s="26" t="s">
        <v>89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3</v>
      </c>
      <c r="J39" s="35" t="str">
        <f t="shared" si="4"/>
        <v xml:space="preserve">Memahami dengan cukup baik Limit Fungsi Trigonometri, Limit Tak Hingga, Turunan Trigonometri, Aplikasi Turunan dan dapat menyelesaikan permasalahannya </v>
      </c>
      <c r="K39" s="35">
        <f t="shared" si="5"/>
        <v>81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3</v>
      </c>
      <c r="P39" s="35" t="str">
        <f t="shared" si="9"/>
        <v xml:space="preserve">Terampil dalam Limit Fungsi Trigonometri, Limit Tak Hingga, Turunan Trigonometri, dan Aplikasi Turunan  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/>
      <c r="AD39" s="14"/>
      <c r="AE39" s="14"/>
      <c r="AF39" s="14"/>
      <c r="AG39" s="14"/>
      <c r="AH39" s="14"/>
      <c r="AI39" s="14">
        <v>80</v>
      </c>
      <c r="AJ39" s="45"/>
      <c r="AK39" s="48">
        <f t="shared" si="11"/>
        <v>80</v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81</v>
      </c>
      <c r="BF39" s="18"/>
      <c r="BG39" s="18"/>
      <c r="BH39" s="18"/>
      <c r="BI39" s="18"/>
      <c r="BJ39" s="18"/>
      <c r="BK39" s="18"/>
      <c r="BL39" s="18"/>
      <c r="BM39" s="57">
        <f t="shared" si="14"/>
        <v>81</v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81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18648</v>
      </c>
      <c r="C40" s="26" t="s">
        <v>90</v>
      </c>
      <c r="D40" s="25"/>
      <c r="E40" s="35">
        <f t="shared" si="0"/>
        <v>87</v>
      </c>
      <c r="F40" s="35" t="str">
        <f t="shared" si="1"/>
        <v>B</v>
      </c>
      <c r="G40" s="35">
        <f t="shared" si="2"/>
        <v>87</v>
      </c>
      <c r="H40" s="35" t="str">
        <f t="shared" si="3"/>
        <v>B</v>
      </c>
      <c r="I40" s="61">
        <v>2</v>
      </c>
      <c r="J40" s="35" t="str">
        <f t="shared" si="4"/>
        <v xml:space="preserve">Memahami dengan baik Limit Fungsi Trigonometri, Limit Tak Hingga, Turunan Trigonometri, Aplikasi Turunan dan dapat menyelesaikan permasalahannya </v>
      </c>
      <c r="K40" s="35">
        <f t="shared" si="5"/>
        <v>91</v>
      </c>
      <c r="L40" s="35" t="str">
        <f t="shared" si="6"/>
        <v>A</v>
      </c>
      <c r="M40" s="35">
        <f t="shared" si="7"/>
        <v>91</v>
      </c>
      <c r="N40" s="35" t="str">
        <f t="shared" si="8"/>
        <v>A</v>
      </c>
      <c r="O40" s="61">
        <v>2</v>
      </c>
      <c r="P40" s="35" t="str">
        <f t="shared" si="9"/>
        <v xml:space="preserve">Terampil dalam Limit Fungsi Trigonometri, Limit Tak Hingga, Turunan Trigonometri, dan Aplikasi Turunan  </v>
      </c>
      <c r="Q40" s="39"/>
      <c r="R40" s="39"/>
      <c r="S40" s="25"/>
      <c r="T40" s="15">
        <v>89</v>
      </c>
      <c r="U40" s="14"/>
      <c r="V40" s="14"/>
      <c r="W40" s="14"/>
      <c r="X40" s="14"/>
      <c r="Y40" s="14"/>
      <c r="Z40" s="14"/>
      <c r="AA40" s="45">
        <f t="shared" si="34"/>
        <v>89</v>
      </c>
      <c r="AB40" s="48">
        <f t="shared" si="10"/>
        <v>89</v>
      </c>
      <c r="AC40" s="15"/>
      <c r="AD40" s="14"/>
      <c r="AE40" s="14"/>
      <c r="AF40" s="14"/>
      <c r="AG40" s="14"/>
      <c r="AH40" s="14"/>
      <c r="AI40" s="14">
        <v>85</v>
      </c>
      <c r="AJ40" s="45"/>
      <c r="AK40" s="48">
        <f t="shared" si="11"/>
        <v>85</v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91</v>
      </c>
      <c r="BF40" s="18"/>
      <c r="BG40" s="18"/>
      <c r="BH40" s="18"/>
      <c r="BI40" s="18"/>
      <c r="BJ40" s="18"/>
      <c r="BK40" s="18"/>
      <c r="BL40" s="18"/>
      <c r="BM40" s="57">
        <f t="shared" si="14"/>
        <v>91</v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91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18649</v>
      </c>
      <c r="C41" s="26" t="s">
        <v>91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3</v>
      </c>
      <c r="J41" s="35" t="str">
        <f t="shared" si="4"/>
        <v xml:space="preserve">Memahami dengan cukup baik Limit Fungsi Trigonometri, Limit Tak Hingga, Turunan Trigonometri, Aplikasi Turunan dan dapat menyelesaikan permasalahannya </v>
      </c>
      <c r="K41" s="35">
        <f t="shared" si="5"/>
        <v>81</v>
      </c>
      <c r="L41" s="35" t="str">
        <f t="shared" si="6"/>
        <v>B</v>
      </c>
      <c r="M41" s="35">
        <f t="shared" si="7"/>
        <v>81</v>
      </c>
      <c r="N41" s="35" t="str">
        <f t="shared" si="8"/>
        <v>B</v>
      </c>
      <c r="O41" s="61">
        <v>3</v>
      </c>
      <c r="P41" s="35" t="str">
        <f t="shared" si="9"/>
        <v xml:space="preserve">Terampil dalam Limit Fungsi Trigonometri, Limit Tak Hingga, Turunan Trigonometri, dan Aplikasi Turunan  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15"/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80</v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81</v>
      </c>
      <c r="BF41" s="18"/>
      <c r="BG41" s="18"/>
      <c r="BH41" s="18"/>
      <c r="BI41" s="18"/>
      <c r="BJ41" s="18"/>
      <c r="BK41" s="18"/>
      <c r="BL41" s="18"/>
      <c r="BM41" s="57">
        <f t="shared" si="14"/>
        <v>81</v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81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18650</v>
      </c>
      <c r="C42" s="26" t="s">
        <v>92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2</v>
      </c>
      <c r="J42" s="35" t="str">
        <f t="shared" si="4"/>
        <v xml:space="preserve">Memahami dengan baik Limit Fungsi Trigonometri, Limit Tak Hingga, Turunan Trigonometri, Aplikasi Turunan dan dapat menyelesaikan permasalahannya </v>
      </c>
      <c r="K42" s="35">
        <f t="shared" si="5"/>
        <v>86</v>
      </c>
      <c r="L42" s="35" t="str">
        <f t="shared" si="6"/>
        <v>B</v>
      </c>
      <c r="M42" s="35">
        <f t="shared" si="7"/>
        <v>86</v>
      </c>
      <c r="N42" s="35" t="str">
        <f t="shared" si="8"/>
        <v>B</v>
      </c>
      <c r="O42" s="61">
        <v>2</v>
      </c>
      <c r="P42" s="35" t="str">
        <f t="shared" si="9"/>
        <v xml:space="preserve">Terampil dalam Limit Fungsi Trigonometri, Limit Tak Hingga, Turunan Trigonometri, dan Aplikasi Turunan  </v>
      </c>
      <c r="Q42" s="39"/>
      <c r="R42" s="39"/>
      <c r="S42" s="25"/>
      <c r="T42" s="15">
        <v>85</v>
      </c>
      <c r="U42" s="14"/>
      <c r="V42" s="14"/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/>
      <c r="AD42" s="14"/>
      <c r="AE42" s="14"/>
      <c r="AF42" s="14"/>
      <c r="AG42" s="14"/>
      <c r="AH42" s="14"/>
      <c r="AI42" s="14">
        <v>85</v>
      </c>
      <c r="AJ42" s="45"/>
      <c r="AK42" s="48">
        <f t="shared" si="11"/>
        <v>85</v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86</v>
      </c>
      <c r="BF42" s="18"/>
      <c r="BG42" s="18"/>
      <c r="BH42" s="18"/>
      <c r="BI42" s="18"/>
      <c r="BJ42" s="18"/>
      <c r="BK42" s="18"/>
      <c r="BL42" s="18"/>
      <c r="BM42" s="57">
        <f t="shared" si="14"/>
        <v>86</v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86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18651</v>
      </c>
      <c r="C43" s="26" t="s">
        <v>93</v>
      </c>
      <c r="D43" s="25"/>
      <c r="E43" s="35">
        <f t="shared" si="0"/>
        <v>91</v>
      </c>
      <c r="F43" s="35" t="str">
        <f t="shared" si="1"/>
        <v>A</v>
      </c>
      <c r="G43" s="35">
        <f t="shared" si="2"/>
        <v>91</v>
      </c>
      <c r="H43" s="35" t="str">
        <f t="shared" si="3"/>
        <v>A</v>
      </c>
      <c r="I43" s="61">
        <v>1</v>
      </c>
      <c r="J43" s="35" t="str">
        <f t="shared" si="4"/>
        <v xml:space="preserve">Memahami dengan sangat baik Limit Fungsi Trigonometri, Limit Tak Hingga, Turunan Trigonometri, Aplikasi Turunan dan dapat menyelesaikan permasalahannya </v>
      </c>
      <c r="K43" s="35">
        <f t="shared" si="5"/>
        <v>92</v>
      </c>
      <c r="L43" s="35" t="str">
        <f t="shared" si="6"/>
        <v>A</v>
      </c>
      <c r="M43" s="35">
        <f t="shared" si="7"/>
        <v>92</v>
      </c>
      <c r="N43" s="35" t="str">
        <f t="shared" si="8"/>
        <v>A</v>
      </c>
      <c r="O43" s="61">
        <v>1</v>
      </c>
      <c r="P43" s="35" t="str">
        <f t="shared" si="9"/>
        <v xml:space="preserve">Terampil dalam Limit Fungsi Trigonometri, Limit Tak Hingga, Turunan Trigonometri, dan Aplikasi Turunan  </v>
      </c>
      <c r="Q43" s="39"/>
      <c r="R43" s="39"/>
      <c r="S43" s="25"/>
      <c r="T43" s="15">
        <v>91</v>
      </c>
      <c r="U43" s="14"/>
      <c r="V43" s="14"/>
      <c r="W43" s="14"/>
      <c r="X43" s="14"/>
      <c r="Y43" s="14"/>
      <c r="Z43" s="14"/>
      <c r="AA43" s="45">
        <f t="shared" si="34"/>
        <v>91</v>
      </c>
      <c r="AB43" s="48">
        <f t="shared" si="10"/>
        <v>91</v>
      </c>
      <c r="AC43" s="15"/>
      <c r="AD43" s="14"/>
      <c r="AE43" s="14"/>
      <c r="AF43" s="14"/>
      <c r="AG43" s="14"/>
      <c r="AH43" s="14"/>
      <c r="AI43" s="14">
        <v>90</v>
      </c>
      <c r="AJ43" s="45"/>
      <c r="AK43" s="48">
        <f t="shared" si="11"/>
        <v>90</v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92</v>
      </c>
      <c r="BF43" s="18"/>
      <c r="BG43" s="18"/>
      <c r="BH43" s="18"/>
      <c r="BI43" s="18"/>
      <c r="BJ43" s="18"/>
      <c r="BK43" s="18"/>
      <c r="BL43" s="18"/>
      <c r="BM43" s="57">
        <f t="shared" si="14"/>
        <v>92</v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92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18652</v>
      </c>
      <c r="C44" s="26" t="s">
        <v>94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3</v>
      </c>
      <c r="J44" s="35" t="str">
        <f t="shared" si="4"/>
        <v xml:space="preserve">Memahami dengan cukup baik Limit Fungsi Trigonometri, Limit Tak Hingga, Turunan Trigonometri, Aplikasi Turunan dan dapat menyelesaikan permasalahannya </v>
      </c>
      <c r="K44" s="35">
        <f t="shared" si="5"/>
        <v>81</v>
      </c>
      <c r="L44" s="35" t="str">
        <f t="shared" si="6"/>
        <v>B</v>
      </c>
      <c r="M44" s="35">
        <f t="shared" si="7"/>
        <v>81</v>
      </c>
      <c r="N44" s="35" t="str">
        <f t="shared" si="8"/>
        <v>B</v>
      </c>
      <c r="O44" s="61">
        <v>3</v>
      </c>
      <c r="P44" s="35" t="str">
        <f t="shared" si="9"/>
        <v xml:space="preserve">Terampil dalam Limit Fungsi Trigonometri, Limit Tak Hingga, Turunan Trigonometri, dan Aplikasi Turunan  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15"/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80</v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81</v>
      </c>
      <c r="BF44" s="18"/>
      <c r="BG44" s="18"/>
      <c r="BH44" s="18"/>
      <c r="BI44" s="18"/>
      <c r="BJ44" s="18"/>
      <c r="BK44" s="18"/>
      <c r="BL44" s="18"/>
      <c r="BM44" s="57">
        <f t="shared" si="14"/>
        <v>81</v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81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18653</v>
      </c>
      <c r="C45" s="26" t="s">
        <v>95</v>
      </c>
      <c r="D45" s="25"/>
      <c r="E45" s="35">
        <f t="shared" si="0"/>
        <v>90</v>
      </c>
      <c r="F45" s="35" t="str">
        <f t="shared" si="1"/>
        <v>A</v>
      </c>
      <c r="G45" s="35">
        <f t="shared" si="2"/>
        <v>90</v>
      </c>
      <c r="H45" s="35" t="str">
        <f t="shared" si="3"/>
        <v>A</v>
      </c>
      <c r="I45" s="61">
        <v>1</v>
      </c>
      <c r="J45" s="35" t="str">
        <f t="shared" si="4"/>
        <v xml:space="preserve">Memahami dengan sangat baik Limit Fungsi Trigonometri, Limit Tak Hingga, Turunan Trigonometri, Aplikasi Turunan dan dapat menyelesaikan permasalahannya </v>
      </c>
      <c r="K45" s="35">
        <f t="shared" si="5"/>
        <v>91</v>
      </c>
      <c r="L45" s="35" t="str">
        <f t="shared" si="6"/>
        <v>A</v>
      </c>
      <c r="M45" s="35">
        <f t="shared" si="7"/>
        <v>91</v>
      </c>
      <c r="N45" s="35" t="str">
        <f t="shared" si="8"/>
        <v>A</v>
      </c>
      <c r="O45" s="61">
        <v>1</v>
      </c>
      <c r="P45" s="35" t="str">
        <f t="shared" si="9"/>
        <v xml:space="preserve">Terampil dalam Limit Fungsi Trigonometri, Limit Tak Hingga, Turunan Trigonometri, dan Aplikasi Turunan  </v>
      </c>
      <c r="Q45" s="39"/>
      <c r="R45" s="39"/>
      <c r="S45" s="25"/>
      <c r="T45" s="15">
        <v>90</v>
      </c>
      <c r="U45" s="14"/>
      <c r="V45" s="14"/>
      <c r="W45" s="14"/>
      <c r="X45" s="14"/>
      <c r="Y45" s="14"/>
      <c r="Z45" s="14"/>
      <c r="AA45" s="45">
        <f t="shared" si="34"/>
        <v>90</v>
      </c>
      <c r="AB45" s="48">
        <f t="shared" si="10"/>
        <v>90</v>
      </c>
      <c r="AC45" s="15"/>
      <c r="AD45" s="14"/>
      <c r="AE45" s="14"/>
      <c r="AF45" s="14"/>
      <c r="AG45" s="14"/>
      <c r="AH45" s="14"/>
      <c r="AI45" s="14">
        <v>90</v>
      </c>
      <c r="AJ45" s="45"/>
      <c r="AK45" s="48">
        <f t="shared" si="11"/>
        <v>90</v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91</v>
      </c>
      <c r="BF45" s="18"/>
      <c r="BG45" s="18"/>
      <c r="BH45" s="18"/>
      <c r="BI45" s="18"/>
      <c r="BJ45" s="18"/>
      <c r="BK45" s="18"/>
      <c r="BL45" s="18"/>
      <c r="BM45" s="57">
        <f t="shared" si="14"/>
        <v>91</v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91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18654</v>
      </c>
      <c r="C46" s="26" t="s">
        <v>96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3</v>
      </c>
      <c r="J46" s="35" t="str">
        <f t="shared" si="4"/>
        <v xml:space="preserve">Memahami dengan cukup baik Limit Fungsi Trigonometri, Limit Tak Hingga, Turunan Trigonometri, Aplikasi Turunan dan dapat menyelesaikan permasalahannya 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3</v>
      </c>
      <c r="P46" s="35" t="str">
        <f t="shared" si="9"/>
        <v xml:space="preserve">Terampil dalam Limit Fungsi Trigonometri, Limit Tak Hingga, Turunan Trigonometri, dan Aplikasi Turunan  </v>
      </c>
      <c r="Q46" s="39"/>
      <c r="R46" s="39"/>
      <c r="S46" s="25"/>
      <c r="T46" s="15">
        <v>80</v>
      </c>
      <c r="U46" s="14"/>
      <c r="V46" s="14"/>
      <c r="W46" s="14"/>
      <c r="X46" s="14"/>
      <c r="Y46" s="14"/>
      <c r="Z46" s="14"/>
      <c r="AA46" s="45">
        <f t="shared" si="34"/>
        <v>80</v>
      </c>
      <c r="AB46" s="48">
        <f t="shared" si="10"/>
        <v>80</v>
      </c>
      <c r="AC46" s="15"/>
      <c r="AD46" s="14"/>
      <c r="AE46" s="14"/>
      <c r="AF46" s="14"/>
      <c r="AG46" s="14"/>
      <c r="AH46" s="14"/>
      <c r="AI46" s="14">
        <v>80</v>
      </c>
      <c r="AJ46" s="45"/>
      <c r="AK46" s="48">
        <f t="shared" si="11"/>
        <v>80</v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2018-12-10T04:52:31Z</dcterms:modified>
  <cp:category/>
</cp:coreProperties>
</file>